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722E8CA3-E03D-46F2-BF3B-26A1310329D5}" xr6:coauthVersionLast="36" xr6:coauthVersionMax="36" xr10:uidLastSave="{00000000-0000-0000-0000-000000000000}"/>
  <bookViews>
    <workbookView xWindow="-120" yWindow="-120" windowWidth="20736" windowHeight="111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213" i="3"/>
  <c r="AY417"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<sst xmlns="http://schemas.openxmlformats.org/spreadsheetml/2006/main" count="2327" uniqueCount="690">
  <si>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</si>
  <si>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</si>
  <si>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</si>
  <si>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</si>
  <si>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</si>
  <si>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</si>
  <si>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</si>
  <si>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</si>
  <si>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</si>
  <si>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</si>
  <si>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</si>
  <si>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</si>
  <si>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</si>
  <si>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</si>
  <si>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</si>
  <si>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</si>
  <si>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</si>
  <si>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</si>
  <si>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</si>
  <si>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</si>
  <si>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</si>
  <si>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</si>
  <si>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</si>
  <si>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</si>
  <si>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</si>
  <si>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</si>
  <si>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</si>
  <si>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</si>
  <si>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</si>
  <si>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</si>
  <si>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</si>
  <si>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</si>
  <si>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</si>
  <si>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</si>
  <si>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</si>
  <si>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</si>
  <si>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</si>
  <si>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</si>
  <si>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</si>
  <si>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</si>
  <si>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</si>
  <si>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</si>
  <si>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</si>
  <si>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</si>
  <si>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</si>
  <si>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</si>
  <si>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</si>
  <si>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</si>
  <si>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</si>
  <si>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</si>
  <si>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</si>
  <si>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</si>
  <si>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</si>
  <si>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</si>
  <si>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</si>
  <si>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</si>
  <si>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</si>
  <si>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</si>
  <si>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</si>
  <si>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</si>
  <si>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</si>
  <si>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</si>
  <si>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</si>
  <si>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</si>
  <si>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</si>
  <si>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</si>
  <si>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</si>
  <si>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</si>
  <si>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</si>
  <si>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</si>
  <si>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</si>
  <si>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</si>
  <si>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</si>
  <si>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</si>
  <si>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</si>
  <si>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</si>
  <si>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</si>
  <si>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</si>
  <si>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</si>
  <si>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</si>
  <si>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</si>
  <si>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</si>
  <si>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</si>
  <si>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</si>
  <si>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</si>
  <si>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</si>
  <si>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</si>
  <si>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</si>
  <si>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</si>
  <si>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</si>
  <si>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</si>
  <si>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</si>
  <si>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</si>
  <si>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</si>
  <si>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</si>
  <si>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</si>
  <si>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</si>
  <si>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</si>
  <si>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</si>
  <si>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</si>
  <si>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</si>
  <si>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</si>
  <si>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</si>
  <si>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</si>
  <si>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</si>
  <si>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</si>
  <si>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</si>
  <si>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</si>
  <si>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</si>
  <si>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</si>
  <si>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</si>
  <si>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</si>
  <si>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</si>
  <si>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</si>
  <si>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</si>
  <si>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</si>
  <si>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</si>
  <si>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</si>
  <si>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</si>
  <si>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</si>
  <si>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</si>
  <si>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</si>
  <si>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</si>
  <si>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</si>
  <si>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</si>
  <si>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</si>
  <si>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</si>
  <si>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</si>
  <si>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</si>
  <si>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</si>
  <si>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</si>
  <si>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</si>
  <si>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</si>
  <si>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</si>
  <si>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</si>
  <si>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</si>
  <si>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</si>
  <si>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</si>
  <si>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</si>
  <si>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</si>
  <si>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</si>
  <si>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</si>
  <si>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</si>
  <si>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</si>
  <si>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</si>
  <si>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</si>
  <si>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</si>
  <si>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</si>
  <si>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</si>
  <si>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</si>
  <si>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</si>
  <si>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</si>
  <si>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</si>
  <si>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</si>
  <si>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</si>
  <si>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</si>
  <si>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</si>
  <si>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</si>
  <si>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</si>
  <si>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</si>
  <si>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</si>
  <si>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</si>
  <si>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</si>
  <si>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</si>
  <si>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</si>
  <si>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</si>
  <si>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</si>
  <si>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</si>
  <si>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</si>
  <si>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</si>
  <si>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</si>
  <si>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</si>
  <si>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</si>
  <si>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</si>
  <si>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</si>
  <si>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</si>
  <si>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</si>
  <si>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</si>
  <si>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</si>
  <si>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</si>
  <si>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</si>
  <si>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</si>
  <si>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</si>
  <si>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</si>
  <si>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</si>
  <si>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</si>
  <si>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</si>
  <si>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</si>
  <si>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</si>
  <si>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</si>
  <si>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</si>
  <si>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</si>
  <si>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</si>
  <si>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</si>
  <si>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</si>
  <si>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</si>
  <si>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</si>
  <si>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</si>
  <si>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</si>
  <si>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</si>
  <si>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</si>
  <si>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</si>
  <si>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</si>
  <si>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</si>
  <si>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</si>
  <si>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</si>
  <si>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</si>
  <si>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</si>
  <si>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</si>
  <si>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</si>
  <si>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</si>
  <si>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</si>
  <si>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</si>
  <si>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</si>
  <si>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</si>
  <si>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</si>
  <si>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</si>
  <si>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</si>
  <si>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</si>
  <si>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</si>
  <si>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</si>
  <si>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</si>
  <si>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</si>
  <si>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</si>
  <si>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</si>
  <si>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</si>
  <si>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</si>
  <si>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</si>
  <si>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</si>
  <si>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</si>
  <si>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</si>
  <si>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</si>
  <si>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</si>
  <si>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</si>
  <si>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</si>
  <si>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</si>
  <si>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</si>
  <si>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</si>
  <si>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</si>
  <si>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</si>
  <si>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</si>
  <si>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</si>
  <si>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</si>
  <si>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</si>
  <si>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</si>
  <si>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</si>
  <si>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</si>
  <si>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</si>
  <si>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</si>
  <si>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</si>
  <si>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</si>
  <si>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</si>
  <si>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</si>
  <si>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</si>
  <si>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</si>
  <si>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</si>
  <si>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</si>
  <si>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</si>
  <si>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</si>
  <si>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</si>
  <si>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</si>
  <si>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</si>
  <si>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</si>
  <si>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</si>
  <si>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</si>
  <si>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</si>
  <si>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</si>
  <si>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</si>
  <si>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</si>
  <si>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</si>
  <si>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</si>
  <si>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</si>
  <si>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</si>
  <si>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</si>
  <si>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</si>
  <si>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</si>
  <si>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</si>
  <si>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</si>
  <si>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</si>
  <si>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</si>
  <si>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</si>
  <si>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</si>
  <si>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</si>
  <si>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</si>
  <si>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</si>
  <si>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</si>
  <si>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</si>
  <si>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</si>
  <si>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</si>
  <si>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</si>
  <si>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</si>
  <si>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</si>
  <si>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</si>
  <si>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</si>
  <si>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</si>
  <si>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</si>
  <si>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</si>
  <si>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</si>
  <si>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</si>
  <si>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</si>
  <si>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</si>
  <si>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</si>
  <si>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</si>
  <si>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</si>
  <si>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</si>
  <si>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</si>
  <si>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</si>
  <si>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</si>
  <si>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</si>
  <si>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</si>
  <si>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</si>
  <si>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</si>
  <si>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</si>
  <si>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</si>
  <si>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</si>
  <si>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</si>
  <si>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</si>
  <si>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</si>
  <si>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</si>
  <si>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</si>
  <si>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</si>
  <si>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</si>
  <si>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</si>
  <si>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</si>
  <si>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</si>
  <si>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</si>
  <si>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</si>
  <si>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</si>
  <si>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</si>
  <si>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</si>
  <si>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</si>
  <si>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</si>
  <si>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</si>
  <si>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</si>
  <si>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</si>
  <si>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</si>
  <si>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</si>
  <si>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</si>
  <si>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</si>
  <si>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</si>
  <si>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</si>
  <si>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</si>
  <si>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</si>
  <si>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</si>
  <si>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</si>
  <si>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</si>
  <si>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</si>
  <si>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</si>
  <si>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</si>
  <si>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</si>
  <si>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</si>
  <si>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</si>
  <si>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</si>
  <si>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</si>
  <si>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</si>
  <si>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</si>
  <si>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</si>
  <si>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</si>
  <si>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</si>
  <si>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</si>
  <si>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</si>
  <si>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</si>
  <si>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</si>
  <si>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</si>
  <si>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</si>
  <si>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</si>
  <si>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</si>
  <si>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</si>
  <si>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</si>
  <si>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</si>
  <si>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</si>
  <si>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</si>
  <si>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</si>
  <si>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</si>
  <si>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</si>
  <si>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</si>
  <si>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</si>
  <si>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</si>
  <si>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</si>
  <si>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</si>
  <si>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</si>
  <si>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</si>
  <si>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</si>
  <si>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</si>
  <si>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</si>
  <si>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</si>
  <si>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</si>
  <si>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</si>
  <si>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</si>
  <si>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</si>
  <si>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</si>
  <si>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</si>
  <si>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</si>
  <si>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</si>
  <si>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</si>
  <si>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</si>
  <si>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</si>
  <si>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</si>
  <si>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</si>
  <si>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</si>
  <si>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</si>
  <si>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</si>
  <si>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</si>
  <si>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</si>
  <si>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</si>
  <si>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</si>
  <si>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</si>
  <si>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</si>
  <si>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</si>
  <si>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</si>
  <si>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</si>
  <si>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</si>
  <si>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</si>
  <si>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</si>
  <si>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</si>
  <si>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</si>
  <si>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</si>
  <si>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</si>
  <si>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</si>
  <si>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</si>
  <si>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</si>
  <si>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</si>
  <si>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</si>
  <si>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</si>
  <si>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</si>
  <si>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</si>
  <si>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</si>
  <si>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</si>
  <si>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</si>
  <si>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</si>
  <si>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</si>
  <si>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</si>
  <si>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</si>
  <si>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</si>
  <si>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</si>
  <si>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</si>
  <si>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</si>
  <si>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</si>
  <si>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</si>
  <si>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</si>
  <si>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</si>
  <si>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</si>
  <si>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</si>
  <si>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</si>
  <si>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</si>
  <si>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</si>
  <si>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</si>
  <si>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</si>
  <si>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</si>
  <si>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</si>
  <si>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</si>
  <si>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</si>
  <si>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</si>
  <si>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</si>
  <si>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</si>
  <si>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</si>
  <si>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</si>
  <si>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</si>
  <si>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</si>
  <si>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</si>
  <si>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</si>
  <si>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</si>
  <si>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</si>
  <si>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</si>
  <si>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</si>
  <si>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</si>
  <si>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</si>
  <si>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</si>
  <si>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</si>
  <si>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</si>
  <si>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</si>
  <si>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</si>
  <si>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</si>
  <si>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</si>
  <si>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</si>
  <si>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</si>
  <si>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</si>
  <si>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</si>
  <si>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</si>
  <si>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</si>
  <si>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</si>
  <si>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</si>
  <si>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</si>
  <si>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</si>
  <si>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</si>
  <si>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</si>
  <si>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</si>
  <si>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</si>
  <si>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</si>
  <si>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</si>
  <si>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</si>
  <si>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</si>
  <si>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</si>
  <si>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</si>
  <si>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</si>
  <si>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</si>
  <si>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</si>
  <si>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</si>
  <si>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</si>
  <si>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</si>
  <si>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</si>
  <si>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</si>
  <si>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</si>
  <si>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</si>
  <si>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</si>
  <si>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</si>
  <si>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</si>
  <si>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</si>
  <si>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</si>
  <si>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</si>
  <si>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</si>
  <si>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</si>
  <si>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</si>
  <si>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</si>
  <si>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</si>
  <si>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</si>
  <si>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</si>
  <si>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</si>
  <si>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</si>
  <si>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</si>
  <si>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</si>
  <si>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</si>
  <si>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</si>
  <si>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</si>
  <si>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</si>
  <si>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</si>
  <si>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</si>
  <si>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</si>
  <si>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</si>
  <si>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</si>
  <si>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</si>
  <si>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</si>
  <si>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</si>
  <si>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</si>
  <si>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</si>
  <si>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</si>
  <si>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</si>
  <si>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</si>
  <si>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</si>
  <si>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</si>
  <si>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</si>
  <si>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</si>
  <si>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</si>
  <si>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</si>
  <si>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</si>
  <si>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</si>
  <si>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</si>
  <si>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</si>
  <si>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</si>
  <si>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</si>
  <si>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</si>
  <si>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</si>
  <si>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</si>
  <si>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</si>
  <si>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</si>
  <si>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</si>
  <si>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</si>
  <si>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</si>
  <si>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</si>
  <si>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</si>
  <si>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</si>
  <si>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</si>
  <si>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</si>
  <si>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</si>
  <si>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</si>
  <si>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</si>
  <si>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</si>
  <si>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</si>
  <si>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</si>
  <si>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</si>
  <si>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</si>
  <si>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</si>
  <si>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</si>
  <si>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</si>
  <si>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</si>
  <si>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</si>
  <si>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</si>
  <si>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</si>
  <si>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</si>
  <si>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</si>
  <si>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</si>
  <si>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</si>
  <si>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</si>
  <si>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</si>
  <si>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</si>
  <si>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</si>
  <si>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</si>
  <si>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</si>
  <si>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</si>
  <si>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</si>
  <si>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</si>
  <si>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</si>
  <si>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</si>
  <si>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</si>
  <si>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</si>
  <si>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</si>
  <si>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</si>
  <si>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</si>
  <si>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</si>
  <si>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</si>
  <si>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</si>
  <si>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</si>
  <si>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</si>
  <si>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</si>
  <si>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</si>
  <si>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</si>
  <si>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</si>
  <si>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</si>
  <si>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</si>
  <si>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</si>
  <si>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</si>
  <si>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</si>
  <si>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</si>
  <si>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</si>
  <si>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</si>
  <si>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</si>
  <si>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</si>
  <si>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</si>
  <si>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</si>
  <si>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</si>
  <si>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</si>
  <si>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</si>
  <si>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</si>
  <si>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</si>
  <si>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</si>
  <si>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</si>
  <si>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</si>
  <si>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</si>
  <si>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</si>
  <si>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</si>
  <si>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</si>
  <si>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</si>
  <si>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</si>
  <si>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</si>
  <si>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t>
  </si>
  <si>
    <t>「自動運転に係る制度整備大綱」（平成30年４月17日高度情報通信ネットワーク社会推進戦略本部・官民データ活用推進戦略会議決定）
「官民ITS構想・ロードマップ2020」（2020年７月15日高度情報通信ネットワーク社会推進戦略本部・官民データ活用推進戦略会議決定）</t>
  </si>
  <si>
    <t>-</t>
  </si>
  <si>
    <t>-</t>
    <phoneticPr fontId="5"/>
  </si>
  <si>
    <t>自動運転に係る事故原因の適正な究明</t>
    <rPh sb="0" eb="2">
      <t>ジドウ</t>
    </rPh>
    <rPh sb="2" eb="4">
      <t>ウンテン</t>
    </rPh>
    <rPh sb="5" eb="6">
      <t>カカ</t>
    </rPh>
    <rPh sb="7" eb="9">
      <t>ジコ</t>
    </rPh>
    <rPh sb="9" eb="11">
      <t>ゲンイン</t>
    </rPh>
    <rPh sb="12" eb="14">
      <t>テキセイ</t>
    </rPh>
    <rPh sb="15" eb="17">
      <t>キュウメイ</t>
    </rPh>
    <phoneticPr fontId="5"/>
  </si>
  <si>
    <t>交通局</t>
    <rPh sb="0" eb="3">
      <t>コウツウキョク</t>
    </rPh>
    <phoneticPr fontId="5"/>
  </si>
  <si>
    <t>交通企画課</t>
    <rPh sb="0" eb="2">
      <t>コウツウ</t>
    </rPh>
    <rPh sb="2" eb="5">
      <t>キカクカ</t>
    </rPh>
    <phoneticPr fontId="5"/>
  </si>
  <si>
    <t>自動運転車が関係する事故のうち、社会的反響が大きいと見込まれる一定の重大事故について、各種データの集約及び分析、自動運転車の不具合や走行環境等に係る分析、不具合と事故発生との関係性の解明等の事故原因究明及び事故原因に係る調査結果の取りまとめ等を委託する。
また、自動運転技術や運転支援技術に係る情報収集を継続して行うとともに、当該情報収集結果や実際の事故事例（自動運転車が関係する事故及び運転支援車が関係する事故）に係る原因究明の状況等を踏まえ、自動運転車に係る交通事故に必要となる捜査に資する情報に関する調査研究も委託する。</t>
    <rPh sb="0" eb="2">
      <t>ジドウ</t>
    </rPh>
    <rPh sb="2" eb="4">
      <t>ウンテン</t>
    </rPh>
    <rPh sb="4" eb="5">
      <t>シャ</t>
    </rPh>
    <rPh sb="6" eb="8">
      <t>カンケイ</t>
    </rPh>
    <rPh sb="10" eb="12">
      <t>ジコ</t>
    </rPh>
    <rPh sb="16" eb="19">
      <t>シャカイテキ</t>
    </rPh>
    <rPh sb="19" eb="21">
      <t>ハンキョウ</t>
    </rPh>
    <rPh sb="22" eb="23">
      <t>オオ</t>
    </rPh>
    <rPh sb="26" eb="28">
      <t>ミコ</t>
    </rPh>
    <rPh sb="31" eb="33">
      <t>イッテイ</t>
    </rPh>
    <rPh sb="34" eb="36">
      <t>ジュウダイ</t>
    </rPh>
    <rPh sb="36" eb="38">
      <t>ジコ</t>
    </rPh>
    <rPh sb="43" eb="45">
      <t>カクシュ</t>
    </rPh>
    <rPh sb="49" eb="51">
      <t>シュウヤク</t>
    </rPh>
    <rPh sb="51" eb="52">
      <t>オヨ</t>
    </rPh>
    <rPh sb="53" eb="55">
      <t>ブンセキ</t>
    </rPh>
    <rPh sb="56" eb="58">
      <t>ジドウ</t>
    </rPh>
    <rPh sb="58" eb="60">
      <t>ウンテン</t>
    </rPh>
    <rPh sb="60" eb="61">
      <t>シャ</t>
    </rPh>
    <rPh sb="62" eb="65">
      <t>フグアイ</t>
    </rPh>
    <rPh sb="66" eb="68">
      <t>ソウコウ</t>
    </rPh>
    <rPh sb="68" eb="71">
      <t>カンキョウトウ</t>
    </rPh>
    <rPh sb="72" eb="73">
      <t>カカ</t>
    </rPh>
    <rPh sb="74" eb="76">
      <t>ブンセキ</t>
    </rPh>
    <rPh sb="77" eb="80">
      <t>フグアイ</t>
    </rPh>
    <rPh sb="81" eb="83">
      <t>ジコ</t>
    </rPh>
    <rPh sb="83" eb="85">
      <t>ハッセイ</t>
    </rPh>
    <rPh sb="87" eb="90">
      <t>カンケイセイ</t>
    </rPh>
    <rPh sb="91" eb="93">
      <t>カイメイ</t>
    </rPh>
    <rPh sb="93" eb="94">
      <t>トウ</t>
    </rPh>
    <rPh sb="95" eb="97">
      <t>ジコ</t>
    </rPh>
    <rPh sb="97" eb="99">
      <t>ゲンイン</t>
    </rPh>
    <rPh sb="99" eb="101">
      <t>キュウメイ</t>
    </rPh>
    <rPh sb="101" eb="102">
      <t>オヨ</t>
    </rPh>
    <rPh sb="103" eb="105">
      <t>ジコ</t>
    </rPh>
    <rPh sb="105" eb="107">
      <t>ゲンイン</t>
    </rPh>
    <rPh sb="108" eb="109">
      <t>カカ</t>
    </rPh>
    <rPh sb="110" eb="112">
      <t>チョウサ</t>
    </rPh>
    <rPh sb="112" eb="114">
      <t>ケッカ</t>
    </rPh>
    <rPh sb="115" eb="116">
      <t>ト</t>
    </rPh>
    <rPh sb="120" eb="121">
      <t>トウ</t>
    </rPh>
    <rPh sb="122" eb="124">
      <t>イタク</t>
    </rPh>
    <rPh sb="131" eb="133">
      <t>ジドウ</t>
    </rPh>
    <rPh sb="133" eb="135">
      <t>ウンテン</t>
    </rPh>
    <rPh sb="135" eb="137">
      <t>ギジュツ</t>
    </rPh>
    <rPh sb="138" eb="140">
      <t>ウンテン</t>
    </rPh>
    <rPh sb="140" eb="142">
      <t>シエン</t>
    </rPh>
    <rPh sb="142" eb="144">
      <t>ギジュツ</t>
    </rPh>
    <rPh sb="145" eb="146">
      <t>カカ</t>
    </rPh>
    <rPh sb="147" eb="149">
      <t>ジョウホウ</t>
    </rPh>
    <rPh sb="149" eb="151">
      <t>シュウシュウ</t>
    </rPh>
    <rPh sb="152" eb="154">
      <t>ケイゾク</t>
    </rPh>
    <rPh sb="156" eb="157">
      <t>オコナ</t>
    </rPh>
    <rPh sb="163" eb="165">
      <t>トウガイ</t>
    </rPh>
    <rPh sb="165" eb="167">
      <t>ジョウホウ</t>
    </rPh>
    <rPh sb="167" eb="169">
      <t>シュウシュウ</t>
    </rPh>
    <rPh sb="169" eb="171">
      <t>ケッカ</t>
    </rPh>
    <rPh sb="172" eb="174">
      <t>ジッサイ</t>
    </rPh>
    <rPh sb="175" eb="177">
      <t>ジコ</t>
    </rPh>
    <rPh sb="177" eb="179">
      <t>ジレイ</t>
    </rPh>
    <rPh sb="180" eb="182">
      <t>ジドウ</t>
    </rPh>
    <rPh sb="182" eb="185">
      <t>ウンテンシャ</t>
    </rPh>
    <rPh sb="186" eb="188">
      <t>カンケイ</t>
    </rPh>
    <rPh sb="190" eb="192">
      <t>ジコ</t>
    </rPh>
    <rPh sb="192" eb="193">
      <t>オヨ</t>
    </rPh>
    <rPh sb="194" eb="196">
      <t>ウンテン</t>
    </rPh>
    <rPh sb="208" eb="209">
      <t>カカ</t>
    </rPh>
    <rPh sb="210" eb="212">
      <t>ゲンイン</t>
    </rPh>
    <rPh sb="212" eb="214">
      <t>キュウメイ</t>
    </rPh>
    <rPh sb="215" eb="217">
      <t>ジョウキョウ</t>
    </rPh>
    <rPh sb="217" eb="218">
      <t>トウ</t>
    </rPh>
    <rPh sb="219" eb="220">
      <t>フ</t>
    </rPh>
    <rPh sb="223" eb="225">
      <t>ジドウ</t>
    </rPh>
    <rPh sb="225" eb="227">
      <t>ウンテン</t>
    </rPh>
    <rPh sb="227" eb="228">
      <t>クルマ</t>
    </rPh>
    <rPh sb="229" eb="230">
      <t>カカ</t>
    </rPh>
    <rPh sb="231" eb="233">
      <t>コウツウ</t>
    </rPh>
    <rPh sb="233" eb="235">
      <t>ジコ</t>
    </rPh>
    <rPh sb="236" eb="238">
      <t>ヒツヨウ</t>
    </rPh>
    <rPh sb="241" eb="243">
      <t>ソウサ</t>
    </rPh>
    <rPh sb="244" eb="245">
      <t>シ</t>
    </rPh>
    <rPh sb="247" eb="249">
      <t>ジョウホウ</t>
    </rPh>
    <rPh sb="250" eb="251">
      <t>カン</t>
    </rPh>
    <rPh sb="253" eb="255">
      <t>チョウサ</t>
    </rPh>
    <rPh sb="255" eb="257">
      <t>ケンキュウ</t>
    </rPh>
    <rPh sb="258" eb="260">
      <t>イタク</t>
    </rPh>
    <phoneticPr fontId="5"/>
  </si>
  <si>
    <t xml:space="preserve">自動運転車は、極めて高度な技術を結集させたものであること等を踏まえると、自動運転車の関係する事故の原因究明は、従来と比較し大幅に困難になることが想定されることから、同種事故の再発防止による交通の安全の確保や自動運転車の普及等に対応した制度設計を図るため、関係者と連携し、高度な専門知識を有する有識者等の関与の下、自動運転車が関係する事故原因の適正な究明を行う。
</t>
    <rPh sb="0" eb="2">
      <t>ジドウ</t>
    </rPh>
    <rPh sb="2" eb="4">
      <t>ウンテン</t>
    </rPh>
    <rPh sb="4" eb="5">
      <t>シャ</t>
    </rPh>
    <rPh sb="7" eb="8">
      <t>キワ</t>
    </rPh>
    <rPh sb="10" eb="12">
      <t>コウド</t>
    </rPh>
    <rPh sb="13" eb="15">
      <t>ギジュツ</t>
    </rPh>
    <rPh sb="16" eb="18">
      <t>ケッシュウ</t>
    </rPh>
    <rPh sb="28" eb="29">
      <t>トウ</t>
    </rPh>
    <rPh sb="30" eb="31">
      <t>フ</t>
    </rPh>
    <rPh sb="36" eb="38">
      <t>ジドウ</t>
    </rPh>
    <rPh sb="38" eb="40">
      <t>ウンテン</t>
    </rPh>
    <rPh sb="40" eb="41">
      <t>シャ</t>
    </rPh>
    <rPh sb="42" eb="44">
      <t>カンケイ</t>
    </rPh>
    <rPh sb="46" eb="48">
      <t>ジコ</t>
    </rPh>
    <rPh sb="49" eb="51">
      <t>ゲンイン</t>
    </rPh>
    <rPh sb="51" eb="53">
      <t>キュウメイ</t>
    </rPh>
    <rPh sb="55" eb="57">
      <t>ジュウライ</t>
    </rPh>
    <rPh sb="58" eb="60">
      <t>ヒカク</t>
    </rPh>
    <rPh sb="61" eb="63">
      <t>オオハバ</t>
    </rPh>
    <rPh sb="64" eb="66">
      <t>コンナン</t>
    </rPh>
    <rPh sb="72" eb="74">
      <t>ソウテイ</t>
    </rPh>
    <rPh sb="127" eb="130">
      <t>カンケイシャ</t>
    </rPh>
    <rPh sb="131" eb="133">
      <t>レンケイ</t>
    </rPh>
    <rPh sb="135" eb="137">
      <t>コウド</t>
    </rPh>
    <rPh sb="138" eb="140">
      <t>センモン</t>
    </rPh>
    <rPh sb="140" eb="142">
      <t>チシキ</t>
    </rPh>
    <rPh sb="143" eb="144">
      <t>ユウ</t>
    </rPh>
    <rPh sb="146" eb="149">
      <t>ユウシキシャ</t>
    </rPh>
    <rPh sb="149" eb="150">
      <t>トウ</t>
    </rPh>
    <rPh sb="151" eb="153">
      <t>カンヨ</t>
    </rPh>
    <rPh sb="154" eb="155">
      <t>モト</t>
    </rPh>
    <rPh sb="156" eb="158">
      <t>ジドウ</t>
    </rPh>
    <rPh sb="158" eb="160">
      <t>ウンテン</t>
    </rPh>
    <rPh sb="160" eb="161">
      <t>シャ</t>
    </rPh>
    <rPh sb="162" eb="164">
      <t>カンケイ</t>
    </rPh>
    <rPh sb="166" eb="168">
      <t>ジコ</t>
    </rPh>
    <rPh sb="168" eb="170">
      <t>ゲンイン</t>
    </rPh>
    <rPh sb="171" eb="173">
      <t>テキセイ</t>
    </rPh>
    <rPh sb="174" eb="176">
      <t>キュウメイ</t>
    </rPh>
    <rPh sb="177" eb="178">
      <t>オコナ</t>
    </rPh>
    <phoneticPr fontId="5"/>
  </si>
  <si>
    <t>警察装備費</t>
    <rPh sb="0" eb="2">
      <t>ケイサツ</t>
    </rPh>
    <rPh sb="2" eb="5">
      <t>ソウビヒ</t>
    </rPh>
    <phoneticPr fontId="5"/>
  </si>
  <si>
    <t>自動運転車が関係する事故原因究明に係る調査結果等に関する報告書を作成する。</t>
    <rPh sb="0" eb="2">
      <t>ジドウ</t>
    </rPh>
    <rPh sb="2" eb="4">
      <t>ウンテン</t>
    </rPh>
    <rPh sb="4" eb="5">
      <t>クルマ</t>
    </rPh>
    <rPh sb="6" eb="8">
      <t>カンケイ</t>
    </rPh>
    <rPh sb="10" eb="12">
      <t>ジコ</t>
    </rPh>
    <rPh sb="12" eb="14">
      <t>ゲンイン</t>
    </rPh>
    <rPh sb="14" eb="16">
      <t>キュウメイ</t>
    </rPh>
    <rPh sb="17" eb="18">
      <t>カカ</t>
    </rPh>
    <rPh sb="19" eb="21">
      <t>チョウサ</t>
    </rPh>
    <rPh sb="21" eb="23">
      <t>ケッカ</t>
    </rPh>
    <rPh sb="23" eb="24">
      <t>トウ</t>
    </rPh>
    <rPh sb="25" eb="26">
      <t>カン</t>
    </rPh>
    <rPh sb="28" eb="31">
      <t>ホウコクショ</t>
    </rPh>
    <rPh sb="32" eb="34">
      <t>サクセイ</t>
    </rPh>
    <phoneticPr fontId="5"/>
  </si>
  <si>
    <t>自動運転車が関係する事故原因究明に係る調査結果等に関する報告書</t>
    <rPh sb="0" eb="2">
      <t>ジドウ</t>
    </rPh>
    <rPh sb="2" eb="4">
      <t>ウンテン</t>
    </rPh>
    <rPh sb="4" eb="5">
      <t>クルマ</t>
    </rPh>
    <rPh sb="6" eb="8">
      <t>カンケイ</t>
    </rPh>
    <rPh sb="10" eb="12">
      <t>ジコ</t>
    </rPh>
    <rPh sb="12" eb="14">
      <t>ゲンイン</t>
    </rPh>
    <rPh sb="14" eb="16">
      <t>キュウメイ</t>
    </rPh>
    <rPh sb="17" eb="18">
      <t>カカ</t>
    </rPh>
    <rPh sb="19" eb="21">
      <t>チョウサ</t>
    </rPh>
    <rPh sb="21" eb="23">
      <t>ケッカ</t>
    </rPh>
    <rPh sb="23" eb="24">
      <t>トウ</t>
    </rPh>
    <rPh sb="25" eb="26">
      <t>カン</t>
    </rPh>
    <rPh sb="28" eb="30">
      <t>ホウコク</t>
    </rPh>
    <rPh sb="30" eb="31">
      <t>ショ</t>
    </rPh>
    <phoneticPr fontId="5"/>
  </si>
  <si>
    <t>式</t>
    <rPh sb="0" eb="1">
      <t>シキ</t>
    </rPh>
    <phoneticPr fontId="5"/>
  </si>
  <si>
    <t>-</t>
    <phoneticPr fontId="5"/>
  </si>
  <si>
    <t>自動運転車が関係する事故の原因究明等を行い、報告書を作成する。</t>
    <rPh sb="0" eb="2">
      <t>ジドウ</t>
    </rPh>
    <rPh sb="2" eb="4">
      <t>ウンテン</t>
    </rPh>
    <rPh sb="4" eb="5">
      <t>クルマ</t>
    </rPh>
    <rPh sb="6" eb="8">
      <t>カンケイ</t>
    </rPh>
    <rPh sb="10" eb="12">
      <t>ジコ</t>
    </rPh>
    <rPh sb="13" eb="15">
      <t>ゲンイン</t>
    </rPh>
    <rPh sb="15" eb="17">
      <t>キュウメイ</t>
    </rPh>
    <rPh sb="17" eb="18">
      <t>トウ</t>
    </rPh>
    <rPh sb="19" eb="20">
      <t>オコナ</t>
    </rPh>
    <rPh sb="22" eb="25">
      <t>ホウコクショ</t>
    </rPh>
    <rPh sb="26" eb="28">
      <t>サクセイ</t>
    </rPh>
    <phoneticPr fontId="5"/>
  </si>
  <si>
    <t>事業に要した経費／事業数　　　　　　　　　　　　　　</t>
    <rPh sb="0" eb="2">
      <t>ジギョウ</t>
    </rPh>
    <rPh sb="3" eb="4">
      <t>ヨウ</t>
    </rPh>
    <rPh sb="6" eb="8">
      <t>ケイヒ</t>
    </rPh>
    <rPh sb="9" eb="12">
      <t>ジギョウスウ</t>
    </rPh>
    <phoneticPr fontId="5"/>
  </si>
  <si>
    <t>千円</t>
    <rPh sb="0" eb="2">
      <t>センエン</t>
    </rPh>
    <phoneticPr fontId="5"/>
  </si>
  <si>
    <t>　千円/件</t>
    <rPh sb="1" eb="3">
      <t>センエン</t>
    </rPh>
    <rPh sb="4" eb="5">
      <t>ケン</t>
    </rPh>
    <phoneticPr fontId="5"/>
  </si>
  <si>
    <t>29,997/1</t>
    <phoneticPr fontId="5"/>
  </si>
  <si>
    <t>29,929/1</t>
    <phoneticPr fontId="5"/>
  </si>
  <si>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</si>
  <si>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</si>
  <si>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悪質性・危険性の高い違反に起因する交通死亡事故件数
※実績値、目標値については、暦年による数値</t>
    <rPh sb="0" eb="3">
      <t>アクシツセイ</t>
    </rPh>
    <rPh sb="4" eb="7">
      <t>キケンセイ</t>
    </rPh>
    <rPh sb="8" eb="9">
      <t>タカ</t>
    </rPh>
    <rPh sb="10" eb="12">
      <t>イハン</t>
    </rPh>
    <rPh sb="13" eb="15">
      <t>キイン</t>
    </rPh>
    <rPh sb="17" eb="19">
      <t>コウツウ</t>
    </rPh>
    <rPh sb="19" eb="21">
      <t>シボウ</t>
    </rPh>
    <rPh sb="21" eb="23">
      <t>ジコ</t>
    </rPh>
    <rPh sb="23" eb="25">
      <t>ケンスウ</t>
    </rPh>
    <rPh sb="27" eb="30">
      <t>ジッセキチ</t>
    </rPh>
    <rPh sb="31" eb="34">
      <t>モクヒョウチ</t>
    </rPh>
    <rPh sb="40" eb="42">
      <t>レキネン</t>
    </rPh>
    <rPh sb="45" eb="47">
      <t>スウチ</t>
    </rPh>
    <phoneticPr fontId="5"/>
  </si>
  <si>
    <t>件</t>
    <rPh sb="0" eb="1">
      <t>ケン</t>
    </rPh>
    <phoneticPr fontId="5"/>
  </si>
  <si>
    <t>自動運転車の関係する事故の原因究明により、同種事故の再発防止が図られる結果、悪質性・危険性の高い違反に起因する交通死亡事故の発生を未然に防止することができる。</t>
    <rPh sb="6" eb="8">
      <t>カンケイ</t>
    </rPh>
    <rPh sb="35" eb="37">
      <t>ケッカ</t>
    </rPh>
    <rPh sb="38" eb="40">
      <t>アクシツ</t>
    </rPh>
    <rPh sb="40" eb="41">
      <t>セイ</t>
    </rPh>
    <rPh sb="42" eb="45">
      <t>キケンセイ</t>
    </rPh>
    <rPh sb="46" eb="47">
      <t>タカ</t>
    </rPh>
    <rPh sb="48" eb="50">
      <t>イハン</t>
    </rPh>
    <rPh sb="51" eb="53">
      <t>キイン</t>
    </rPh>
    <rPh sb="55" eb="57">
      <t>コウツウ</t>
    </rPh>
    <rPh sb="57" eb="59">
      <t>シボウ</t>
    </rPh>
    <rPh sb="59" eb="61">
      <t>ジコ</t>
    </rPh>
    <rPh sb="62" eb="64">
      <t>ハッセイ</t>
    </rPh>
    <rPh sb="65" eb="67">
      <t>ミゼン</t>
    </rPh>
    <rPh sb="68" eb="70">
      <t>ボウシ</t>
    </rPh>
    <phoneticPr fontId="5"/>
  </si>
  <si>
    <t>‐</t>
  </si>
  <si>
    <t>交通の安全の確保や自動運転車の普及拡大等に対応した的確な制度設計を目的にしたもので、社会的にも強く要請されているものである。</t>
    <rPh sb="0" eb="2">
      <t>コウツウ</t>
    </rPh>
    <rPh sb="3" eb="5">
      <t>アンゼン</t>
    </rPh>
    <rPh sb="6" eb="8">
      <t>カクホ</t>
    </rPh>
    <rPh sb="9" eb="11">
      <t>ジドウ</t>
    </rPh>
    <rPh sb="11" eb="14">
      <t>ウンテンシャ</t>
    </rPh>
    <rPh sb="15" eb="17">
      <t>フキュウ</t>
    </rPh>
    <rPh sb="17" eb="19">
      <t>カクダイ</t>
    </rPh>
    <rPh sb="19" eb="20">
      <t>トウ</t>
    </rPh>
    <rPh sb="21" eb="23">
      <t>タイオウ</t>
    </rPh>
    <rPh sb="25" eb="27">
      <t>テキカク</t>
    </rPh>
    <rPh sb="28" eb="30">
      <t>セイド</t>
    </rPh>
    <rPh sb="30" eb="32">
      <t>セッケイ</t>
    </rPh>
    <rPh sb="33" eb="35">
      <t>モクテキ</t>
    </rPh>
    <rPh sb="42" eb="45">
      <t>シャカイテキ</t>
    </rPh>
    <rPh sb="47" eb="48">
      <t>ツヨ</t>
    </rPh>
    <rPh sb="49" eb="51">
      <t>ヨウセイ</t>
    </rPh>
    <phoneticPr fontId="5"/>
  </si>
  <si>
    <t>自動運転車の普及拡大等に対応した的確な制度設計を目的にするものであり、国で予算措置をする必要がある。</t>
    <rPh sb="0" eb="2">
      <t>ジドウ</t>
    </rPh>
    <rPh sb="2" eb="5">
      <t>ウンテンシャ</t>
    </rPh>
    <rPh sb="6" eb="8">
      <t>フキュウ</t>
    </rPh>
    <rPh sb="8" eb="10">
      <t>カクダイ</t>
    </rPh>
    <rPh sb="10" eb="11">
      <t>トウ</t>
    </rPh>
    <rPh sb="12" eb="14">
      <t>タイオウ</t>
    </rPh>
    <rPh sb="16" eb="18">
      <t>テキカク</t>
    </rPh>
    <rPh sb="19" eb="21">
      <t>セイド</t>
    </rPh>
    <rPh sb="21" eb="23">
      <t>セッケイ</t>
    </rPh>
    <rPh sb="24" eb="26">
      <t>モクテキ</t>
    </rPh>
    <rPh sb="35" eb="36">
      <t>クニ</t>
    </rPh>
    <rPh sb="37" eb="41">
      <t>ヨサンソチ</t>
    </rPh>
    <rPh sb="44" eb="46">
      <t>ヒツヨウ</t>
    </rPh>
    <phoneticPr fontId="5"/>
  </si>
  <si>
    <t>外部委託</t>
    <rPh sb="0" eb="2">
      <t>ガイブ</t>
    </rPh>
    <rPh sb="2" eb="4">
      <t>イタク</t>
    </rPh>
    <phoneticPr fontId="5"/>
  </si>
  <si>
    <t>自動運転に係る事故原因の適正な究明</t>
    <rPh sb="0" eb="2">
      <t>ジドウ</t>
    </rPh>
    <rPh sb="2" eb="4">
      <t>ウンテン</t>
    </rPh>
    <rPh sb="5" eb="6">
      <t>カカ</t>
    </rPh>
    <rPh sb="7" eb="9">
      <t>ジコ</t>
    </rPh>
    <rPh sb="9" eb="11">
      <t>ゲンイン</t>
    </rPh>
    <rPh sb="12" eb="14">
      <t>テキセイ</t>
    </rPh>
    <rPh sb="15" eb="17">
      <t>キュウメイ</t>
    </rPh>
    <phoneticPr fontId="5"/>
  </si>
  <si>
    <t>公益財団法人交通事故総合分析センター</t>
    <rPh sb="0" eb="2">
      <t>コウエキ</t>
    </rPh>
    <rPh sb="2" eb="6">
      <t>ザイダンホウジン</t>
    </rPh>
    <rPh sb="6" eb="8">
      <t>コウツウ</t>
    </rPh>
    <rPh sb="8" eb="10">
      <t>ジコ</t>
    </rPh>
    <rPh sb="10" eb="12">
      <t>ソウゴウ</t>
    </rPh>
    <rPh sb="12" eb="14">
      <t>ブンセキ</t>
    </rPh>
    <phoneticPr fontId="5"/>
  </si>
  <si>
    <t>-</t>
    <phoneticPr fontId="5"/>
  </si>
  <si>
    <t>有</t>
  </si>
  <si>
    <t>無</t>
  </si>
  <si>
    <t>自動運転車に起因する事業であり、優先度が高い。</t>
    <rPh sb="0" eb="2">
      <t>ジドウ</t>
    </rPh>
    <rPh sb="2" eb="5">
      <t>ウンテンシャ</t>
    </rPh>
    <rPh sb="6" eb="8">
      <t>キイン</t>
    </rPh>
    <rPh sb="10" eb="12">
      <t>ジギョウ</t>
    </rPh>
    <rPh sb="16" eb="19">
      <t>ユウセンド</t>
    </rPh>
    <rPh sb="20" eb="21">
      <t>タカ</t>
    </rPh>
    <phoneticPr fontId="5"/>
  </si>
  <si>
    <t>受益者は国民であるため妥当である。</t>
    <rPh sb="0" eb="3">
      <t>ジュエキシャ</t>
    </rPh>
    <rPh sb="4" eb="6">
      <t>コクミン</t>
    </rPh>
    <rPh sb="11" eb="13">
      <t>ダトウ</t>
    </rPh>
    <phoneticPr fontId="5"/>
  </si>
  <si>
    <t>事業内容を十分に精査し、真に必要な調査研究を行った。</t>
    <rPh sb="0" eb="2">
      <t>ジギョウ</t>
    </rPh>
    <rPh sb="2" eb="4">
      <t>ナイヨウ</t>
    </rPh>
    <rPh sb="5" eb="7">
      <t>ジュウブン</t>
    </rPh>
    <rPh sb="8" eb="10">
      <t>セイサ</t>
    </rPh>
    <rPh sb="12" eb="13">
      <t>シン</t>
    </rPh>
    <rPh sb="14" eb="16">
      <t>ヒツヨウ</t>
    </rPh>
    <rPh sb="17" eb="19">
      <t>チョウサ</t>
    </rPh>
    <rPh sb="19" eb="21">
      <t>ケンキュウ</t>
    </rPh>
    <rPh sb="22" eb="23">
      <t>オコナ</t>
    </rPh>
    <phoneticPr fontId="5"/>
  </si>
  <si>
    <t>委員会を設置して、調査研究の実施、結果の分析、検討等に当たり専門的立場から意見を聴取し、報告書を作成した。</t>
    <rPh sb="0" eb="3">
      <t>イインカイ</t>
    </rPh>
    <rPh sb="4" eb="6">
      <t>セッチ</t>
    </rPh>
    <rPh sb="9" eb="11">
      <t>チョウサ</t>
    </rPh>
    <rPh sb="11" eb="13">
      <t>ケンキュウ</t>
    </rPh>
    <rPh sb="14" eb="16">
      <t>ジッシ</t>
    </rPh>
    <rPh sb="17" eb="19">
      <t>ケッカ</t>
    </rPh>
    <rPh sb="20" eb="22">
      <t>ブンセキ</t>
    </rPh>
    <rPh sb="23" eb="25">
      <t>ケントウ</t>
    </rPh>
    <rPh sb="25" eb="26">
      <t>ナド</t>
    </rPh>
    <rPh sb="27" eb="28">
      <t>ア</t>
    </rPh>
    <rPh sb="30" eb="33">
      <t>センモンテキ</t>
    </rPh>
    <rPh sb="33" eb="35">
      <t>タチバ</t>
    </rPh>
    <rPh sb="37" eb="39">
      <t>イケン</t>
    </rPh>
    <rPh sb="40" eb="42">
      <t>チョウシュ</t>
    </rPh>
    <rPh sb="44" eb="47">
      <t>ホウコクショ</t>
    </rPh>
    <rPh sb="48" eb="50">
      <t>サクセイ</t>
    </rPh>
    <phoneticPr fontId="5"/>
  </si>
  <si>
    <t>　委託業者に対する適時の指導監督を行い、事業遂行の有効性・効率性を確保する。</t>
    <rPh sb="1" eb="3">
      <t>イタク</t>
    </rPh>
    <phoneticPr fontId="5"/>
  </si>
  <si>
    <t>　委託業者の事業内容を十分に精査し、真に必要な調査研究を行った。
　また、専門分野に関する知識を有する学識経験者等からなる委員会を設置し、調査研究の実施、結果の分析、検討等に当たり、意見を聴取し、事業の有効性を図った。</t>
    <rPh sb="1" eb="3">
      <t>イタク</t>
    </rPh>
    <rPh sb="3" eb="5">
      <t>ギョウシャ</t>
    </rPh>
    <rPh sb="6" eb="8">
      <t>ジギョウ</t>
    </rPh>
    <rPh sb="37" eb="39">
      <t>センモン</t>
    </rPh>
    <rPh sb="39" eb="41">
      <t>ブンヤ</t>
    </rPh>
    <rPh sb="42" eb="43">
      <t>カン</t>
    </rPh>
    <rPh sb="45" eb="47">
      <t>チシキ</t>
    </rPh>
    <rPh sb="48" eb="49">
      <t>ユウ</t>
    </rPh>
    <rPh sb="51" eb="57">
      <t>ガクシキケイケンシャラ</t>
    </rPh>
    <rPh sb="61" eb="64">
      <t>イインカイ</t>
    </rPh>
    <rPh sb="65" eb="67">
      <t>セッチ</t>
    </rPh>
    <rPh sb="69" eb="71">
      <t>チョウサ</t>
    </rPh>
    <rPh sb="71" eb="73">
      <t>ケンキュウ</t>
    </rPh>
    <rPh sb="74" eb="76">
      <t>ジッシ</t>
    </rPh>
    <rPh sb="77" eb="79">
      <t>ケッカ</t>
    </rPh>
    <rPh sb="80" eb="82">
      <t>ブンセキ</t>
    </rPh>
    <rPh sb="83" eb="85">
      <t>ケントウ</t>
    </rPh>
    <rPh sb="85" eb="86">
      <t>ナド</t>
    </rPh>
    <rPh sb="87" eb="88">
      <t>ア</t>
    </rPh>
    <rPh sb="91" eb="93">
      <t>イケン</t>
    </rPh>
    <rPh sb="94" eb="96">
      <t>チョウシュ</t>
    </rPh>
    <rPh sb="98" eb="100">
      <t>ジギョウ</t>
    </rPh>
    <rPh sb="101" eb="104">
      <t>ユウコウセイ</t>
    </rPh>
    <rPh sb="105" eb="106">
      <t>ハカ</t>
    </rPh>
    <phoneticPr fontId="5"/>
  </si>
  <si>
    <t>事業者から徴収した見積書について、内容を精査した上で予算要求した。</t>
    <rPh sb="0" eb="3">
      <t>ジギョウシャ</t>
    </rPh>
    <rPh sb="5" eb="7">
      <t>チョウシュウ</t>
    </rPh>
    <rPh sb="9" eb="12">
      <t>ミツモリショ</t>
    </rPh>
    <rPh sb="17" eb="19">
      <t>ナイヨウ</t>
    </rPh>
    <rPh sb="20" eb="22">
      <t>セイサ</t>
    </rPh>
    <rPh sb="24" eb="25">
      <t>ウエ</t>
    </rPh>
    <rPh sb="26" eb="30">
      <t>ヨサンヨウキュウ</t>
    </rPh>
    <phoneticPr fontId="5"/>
  </si>
  <si>
    <t>自動運転車にかかる交通事故原因の究明に関する調査研究の報告書をとりまとめた。</t>
    <rPh sb="0" eb="2">
      <t>ジドウ</t>
    </rPh>
    <rPh sb="2" eb="5">
      <t>ウンテンシャ</t>
    </rPh>
    <rPh sb="9" eb="11">
      <t>コウツウ</t>
    </rPh>
    <rPh sb="11" eb="13">
      <t>ジコ</t>
    </rPh>
    <rPh sb="13" eb="15">
      <t>ゲンイン</t>
    </rPh>
    <rPh sb="16" eb="18">
      <t>キュウメイ</t>
    </rPh>
    <rPh sb="19" eb="20">
      <t>カン</t>
    </rPh>
    <rPh sb="22" eb="24">
      <t>チョウサ</t>
    </rPh>
    <rPh sb="24" eb="26">
      <t>ケンキュウ</t>
    </rPh>
    <rPh sb="27" eb="30">
      <t>ホウコクショ</t>
    </rPh>
    <phoneticPr fontId="5"/>
  </si>
  <si>
    <t>成果物の報告書は、自動運転車に係る交通事故の原因究明や防止対策に活用していく。</t>
    <rPh sb="0" eb="3">
      <t>セイカブツ</t>
    </rPh>
    <rPh sb="4" eb="7">
      <t>ホウコクショ</t>
    </rPh>
    <rPh sb="9" eb="11">
      <t>ジドウ</t>
    </rPh>
    <rPh sb="11" eb="13">
      <t>ウンテン</t>
    </rPh>
    <rPh sb="13" eb="14">
      <t>シャ</t>
    </rPh>
    <rPh sb="15" eb="16">
      <t>カカ</t>
    </rPh>
    <rPh sb="17" eb="19">
      <t>コウツウ</t>
    </rPh>
    <rPh sb="19" eb="21">
      <t>ジコ</t>
    </rPh>
    <rPh sb="22" eb="24">
      <t>ゲンイン</t>
    </rPh>
    <rPh sb="24" eb="26">
      <t>キュウメイ</t>
    </rPh>
    <rPh sb="27" eb="29">
      <t>ボウシ</t>
    </rPh>
    <rPh sb="29" eb="31">
      <t>タイサク</t>
    </rPh>
    <rPh sb="32" eb="34">
      <t>カツヨウ</t>
    </rPh>
    <phoneticPr fontId="5"/>
  </si>
  <si>
    <t>より低いコストでの事業が実施できるよう仕様を十分に検討して契約している。</t>
    <rPh sb="2" eb="3">
      <t>ヒク</t>
    </rPh>
    <rPh sb="9" eb="11">
      <t>ジギョウ</t>
    </rPh>
    <rPh sb="12" eb="14">
      <t>ジッシ</t>
    </rPh>
    <rPh sb="19" eb="21">
      <t>シヨウ</t>
    </rPh>
    <rPh sb="22" eb="24">
      <t>ジュウブン</t>
    </rPh>
    <rPh sb="25" eb="27">
      <t>ケントウ</t>
    </rPh>
    <rPh sb="29" eb="31">
      <t>ケイヤク</t>
    </rPh>
    <phoneticPr fontId="5"/>
  </si>
  <si>
    <t>自動運転車が関係する交通事故の原因究明を行うためには、自動車の技術に精通しかつ中立公正な立場にあることが必要であり、このような条件を満たす受託者としては、道路交通法の規定に基づいて国家公安委員会が指定する公益財団法人交通事故総合分析センター以外にはない。</t>
    <rPh sb="0" eb="2">
      <t>ジドウ</t>
    </rPh>
    <rPh sb="2" eb="5">
      <t>ウンテンシャ</t>
    </rPh>
    <rPh sb="6" eb="8">
      <t>カンケイ</t>
    </rPh>
    <rPh sb="10" eb="12">
      <t>コウツウ</t>
    </rPh>
    <rPh sb="12" eb="14">
      <t>ジコ</t>
    </rPh>
    <rPh sb="15" eb="17">
      <t>ゲンイン</t>
    </rPh>
    <rPh sb="17" eb="19">
      <t>キュウメイ</t>
    </rPh>
    <rPh sb="20" eb="21">
      <t>オコナ</t>
    </rPh>
    <rPh sb="27" eb="30">
      <t>ジドウシャ</t>
    </rPh>
    <rPh sb="31" eb="33">
      <t>ギジュツ</t>
    </rPh>
    <rPh sb="34" eb="36">
      <t>セイツウ</t>
    </rPh>
    <rPh sb="39" eb="41">
      <t>チュウリツ</t>
    </rPh>
    <rPh sb="41" eb="43">
      <t>コウセイ</t>
    </rPh>
    <rPh sb="44" eb="46">
      <t>タチバ</t>
    </rPh>
    <rPh sb="52" eb="54">
      <t>ヒツヨウ</t>
    </rPh>
    <rPh sb="63" eb="65">
      <t>ジョウケン</t>
    </rPh>
    <rPh sb="66" eb="67">
      <t>ミ</t>
    </rPh>
    <rPh sb="69" eb="72">
      <t>ジュタクシャ</t>
    </rPh>
    <rPh sb="77" eb="79">
      <t>ドウロ</t>
    </rPh>
    <rPh sb="79" eb="82">
      <t>コウツウホウ</t>
    </rPh>
    <rPh sb="83" eb="85">
      <t>キテイ</t>
    </rPh>
    <rPh sb="86" eb="87">
      <t>モト</t>
    </rPh>
    <rPh sb="90" eb="92">
      <t>コッカ</t>
    </rPh>
    <rPh sb="92" eb="94">
      <t>コウアン</t>
    </rPh>
    <rPh sb="94" eb="97">
      <t>イインカイ</t>
    </rPh>
    <rPh sb="98" eb="100">
      <t>シテイ</t>
    </rPh>
    <rPh sb="102" eb="104">
      <t>コウエキ</t>
    </rPh>
    <rPh sb="104" eb="108">
      <t>ザイダンホウジン</t>
    </rPh>
    <rPh sb="108" eb="110">
      <t>コウツウ</t>
    </rPh>
    <rPh sb="110" eb="112">
      <t>ジコ</t>
    </rPh>
    <rPh sb="112" eb="114">
      <t>ソウゴウ</t>
    </rPh>
    <rPh sb="114" eb="116">
      <t>ブンセキ</t>
    </rPh>
    <rPh sb="120" eb="122">
      <t>イガイ</t>
    </rPh>
    <phoneticPr fontId="5"/>
  </si>
  <si>
    <t>-</t>
    <phoneticPr fontId="5"/>
  </si>
  <si>
    <t>警察庁交通局調べ</t>
    <rPh sb="0" eb="3">
      <t>ケイサツチョウ</t>
    </rPh>
    <rPh sb="3" eb="6">
      <t>コウツウキョク</t>
    </rPh>
    <rPh sb="6" eb="7">
      <t>シラベ</t>
    </rPh>
    <phoneticPr fontId="5"/>
  </si>
  <si>
    <t>-</t>
    <phoneticPr fontId="5"/>
  </si>
  <si>
    <t>A.公益財団法人交通事故総合分析センター</t>
    <phoneticPr fontId="5"/>
  </si>
  <si>
    <t>　本事業は、交通の安全の確保や自動運転車の普及という観点から、継続して実施する必要があるものと思われる。ただし、前年度新規であり、随意契約ということなので、どのような調査報告が適切なのか知る上でも、業者を広く募る必要がありますので、今後、実施可能な業者に広く声掛けするなどの活動をお願いしたいと思います。</t>
    <phoneticPr fontId="5"/>
  </si>
  <si>
    <t>　調達時に公募を実施することにより、事業の透明性を担保する。</t>
    <rPh sb="5" eb="7">
      <t>コウボ</t>
    </rPh>
    <rPh sb="8" eb="10">
      <t>ジッシ</t>
    </rPh>
    <rPh sb="18" eb="20">
      <t>ジギョウ</t>
    </rPh>
    <rPh sb="21" eb="24">
      <t>トウメイセイ</t>
    </rPh>
    <rPh sb="25" eb="27">
      <t>タンポ</t>
    </rPh>
    <phoneticPr fontId="5"/>
  </si>
  <si>
    <t>　外部有識者の所見を踏まえ、引き続き、適正かつ効率的な事業実施に努めること。</t>
    <rPh sb="1" eb="6">
      <t>ガイブユウシキシャ</t>
    </rPh>
    <rPh sb="7" eb="9">
      <t>ショケン</t>
    </rPh>
    <rPh sb="10" eb="11">
      <t>フ</t>
    </rPh>
    <rPh sb="14" eb="15">
      <t>ヒ</t>
    </rPh>
    <rPh sb="16" eb="17">
      <t>ツヅ</t>
    </rPh>
    <rPh sb="19" eb="21">
      <t>テキセイ</t>
    </rPh>
    <rPh sb="23" eb="26">
      <t>コウリツテキ</t>
    </rPh>
    <rPh sb="27" eb="31">
      <t>ジギョウジッシ</t>
    </rPh>
    <rPh sb="32" eb="33">
      <t>ツト</t>
    </rPh>
    <phoneticPr fontId="5"/>
  </si>
  <si>
    <t>執行等改善</t>
  </si>
  <si>
    <t>交通企画課長
今村　剛</t>
    <rPh sb="0" eb="2">
      <t>コウツウ</t>
    </rPh>
    <rPh sb="2" eb="4">
      <t>キカク</t>
    </rPh>
    <rPh sb="4" eb="6">
      <t>カチョウ</t>
    </rPh>
    <rPh sb="7" eb="9">
      <t>イマムラ</t>
    </rPh>
    <rPh sb="10" eb="11">
      <t>ツヨシ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</si>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</sst>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58014</xdr:colOff>
      <xdr:row>748</xdr:row>
      <xdr:rowOff>119743</xdr:rowOff>
    </xdr:from>
    <xdr:to>
      <xdr:col>36</xdr:col>
      <xdr:colOff>44027</xdr:colOff>
      <xdr:row>758</xdr:row>
      <xdr:rowOff>101609</xdr:rowOff>
    </xdr:to>
    <xdr:grpSp>
      <xdr:nvGrpSpPr>
        <xdr:cNvPr id="9" name="グループ化 8">
          <a:extLst>
            <a:ext uri="{FF2B5EF4-FFF2-40B4-BE49-F238E27FC236}">
              <a16:creationId xmlns:a16="http://schemas.microsoft.com/office/drawing/2014/main" id="{BBC6E53F-D598-4DFA-B7C4-DC291D2020B5}"/>
            </a:ext>
          </a:extLst>
        </xdr:cNvPr>
        <xdr:cNvGrpSpPr/>
      </xdr:nvGrpSpPr>
      <xdr:grpSpPr>
        <a:xfrm>
          <a:off x="3643896" y="42379367"/>
          <a:ext cx="2854719" cy="3549818"/>
          <a:chOff x="3643896" y="42379367"/>
          <a:chExt cx="2854719" cy="3549818"/>
        </a:xfrm>
      </xdr:grpSpPr>
      <xdr:grpSp>
        <xdr:nvGrpSpPr>
          <xdr:cNvPr id="2" name="グループ化 1">
            <a:extLst>
              <a:ext uri="{FF2B5EF4-FFF2-40B4-BE49-F238E27FC236}">
                <a16:creationId xmlns:a16="http://schemas.microsoft.com/office/drawing/2014/main" id="{034C91C2-D84E-4909-8CD1-59A504418654}"/>
              </a:ext>
            </a:extLst>
          </xdr:cNvPr>
          <xdr:cNvGrpSpPr/>
        </xdr:nvGrpSpPr>
        <xdr:grpSpPr>
          <a:xfrm>
            <a:off x="3643896" y="42379367"/>
            <a:ext cx="2854719" cy="3549818"/>
            <a:chOff x="4111439" y="52577158"/>
            <a:chExt cx="3253014" cy="3519518"/>
          </a:xfrm>
        </xdr:grpSpPr>
        <xdr:sp macro="" textlink="">
          <xdr:nvSpPr>
            <xdr:cNvPr id="3" name="正方形/長方形 2">
              <a:extLst>
                <a:ext uri="{FF2B5EF4-FFF2-40B4-BE49-F238E27FC236}">
                  <a16:creationId xmlns:a16="http://schemas.microsoft.com/office/drawing/2014/main" id="{A503A951-D6B6-4773-9C4D-C0DC1E55A21A}"/>
                </a:ext>
              </a:extLst>
            </xdr:cNvPr>
            <xdr:cNvSpPr/>
          </xdr:nvSpPr>
          <xdr:spPr>
            <a:xfrm>
              <a:off x="4119497" y="52577158"/>
              <a:ext cx="3241807" cy="7871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sp macro="" textlink="">
          <xdr:nvSpPr>
            <xdr:cNvPr id="4" name="大かっこ 3">
              <a:extLst>
                <a:ext uri="{FF2B5EF4-FFF2-40B4-BE49-F238E27FC236}">
                  <a16:creationId xmlns:a16="http://schemas.microsoft.com/office/drawing/2014/main" id="{FFA0F375-7689-4445-A1F2-B41B89A53587}"/>
                </a:ext>
              </a:extLst>
            </xdr:cNvPr>
            <xdr:cNvSpPr/>
          </xdr:nvSpPr>
          <xdr:spPr>
            <a:xfrm>
              <a:off x="4347736" y="53476040"/>
              <a:ext cx="2785329" cy="3577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調査研究事業を委託</a:t>
              </a:r>
            </a:p>
          </xdr:txBody>
        </xdr:sp>
        <xdr:cxnSp macro="">
          <xdr:nvCxnSpPr>
            <xdr:cNvPr id="5" name="直線矢印コネクタ 4">
              <a:extLst>
                <a:ext uri="{FF2B5EF4-FFF2-40B4-BE49-F238E27FC236}">
                  <a16:creationId xmlns:a16="http://schemas.microsoft.com/office/drawing/2014/main" id="{D6A5D565-F9C4-4D0D-9336-85F124D6255D}"/>
                </a:ext>
              </a:extLst>
            </xdr:cNvPr>
            <xdr:cNvCxnSpPr/>
          </xdr:nvCxnSpPr>
          <xdr:spPr>
            <a:xfrm>
              <a:off x="5752415" y="53802473"/>
              <a:ext cx="0" cy="338511"/>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6" name="正方形/長方形 5">
              <a:extLst>
                <a:ext uri="{FF2B5EF4-FFF2-40B4-BE49-F238E27FC236}">
                  <a16:creationId xmlns:a16="http://schemas.microsoft.com/office/drawing/2014/main" id="{6BE5B23C-E6A6-48F5-813D-8CB992451047}"/>
                </a:ext>
              </a:extLst>
            </xdr:cNvPr>
            <xdr:cNvSpPr/>
          </xdr:nvSpPr>
          <xdr:spPr>
            <a:xfrm>
              <a:off x="4111439" y="54487781"/>
              <a:ext cx="3253014" cy="122753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交通事故総合分析センター</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sp macro="" textlink="">
          <xdr:nvSpPr>
            <xdr:cNvPr id="7" name="大かっこ 6">
              <a:extLst>
                <a:ext uri="{FF2B5EF4-FFF2-40B4-BE49-F238E27FC236}">
                  <a16:creationId xmlns:a16="http://schemas.microsoft.com/office/drawing/2014/main" id="{F9636570-8E15-409B-B567-83C96C02F25B}"/>
                </a:ext>
              </a:extLst>
            </xdr:cNvPr>
            <xdr:cNvSpPr/>
          </xdr:nvSpPr>
          <xdr:spPr>
            <a:xfrm>
              <a:off x="4323707" y="55738881"/>
              <a:ext cx="2809368" cy="3577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受託した調査研究事業等を実施</a:t>
              </a:r>
            </a:p>
          </xdr:txBody>
        </xdr:sp>
      </xdr:grpSp>
      <xdr:sp macro="" textlink="">
        <xdr:nvSpPr>
          <xdr:cNvPr id="8" name="正方形/長方形 7">
            <a:extLst>
              <a:ext uri="{FF2B5EF4-FFF2-40B4-BE49-F238E27FC236}">
                <a16:creationId xmlns:a16="http://schemas.microsoft.com/office/drawing/2014/main" id="{53388036-A2F3-4257-912D-A09F84FD7C60}"/>
              </a:ext>
            </a:extLst>
          </xdr:cNvPr>
          <xdr:cNvSpPr/>
        </xdr:nvSpPr>
        <xdr:spPr>
          <a:xfrm>
            <a:off x="3655723" y="44071890"/>
            <a:ext cx="1884465" cy="222722"/>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85" zoomScaleNormal="75" zoomScaleSheetLayoutView="85" zoomScalePageLayoutView="85" workbookViewId="0">
      <selection activeCell="AG717" sqref="AG717:AX7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46</v>
      </c>
      <c r="AT2" s="192"/>
      <c r="AU2" s="192"/>
      <c r="AV2" s="83" t="str">
        <f>IF(AW2="","","-")</f>
        <v/>
      </c>
      <c r="AW2" s="382"/>
      <c r="AX2" s="382"/>
    </row>
    <row r="3" spans="1:50" ht="21" customHeight="1" thickBot="1" x14ac:dyDescent="0.25">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7" t="s">
        <v>429</v>
      </c>
      <c r="H5" s="538"/>
      <c r="I5" s="538"/>
      <c r="J5" s="538"/>
      <c r="K5" s="538"/>
      <c r="L5" s="538"/>
      <c r="M5" s="539" t="s">
        <v>65</v>
      </c>
      <c r="N5" s="540"/>
      <c r="O5" s="540"/>
      <c r="P5" s="540"/>
      <c r="Q5" s="540"/>
      <c r="R5" s="541"/>
      <c r="S5" s="542" t="s">
        <v>69</v>
      </c>
      <c r="T5" s="538"/>
      <c r="U5" s="538"/>
      <c r="V5" s="538"/>
      <c r="W5" s="538"/>
      <c r="X5" s="543"/>
      <c r="Y5" s="698" t="s">
        <v>3</v>
      </c>
      <c r="Z5" s="699"/>
      <c r="AA5" s="699"/>
      <c r="AB5" s="699"/>
      <c r="AC5" s="699"/>
      <c r="AD5" s="700"/>
      <c r="AE5" s="701" t="s">
        <v>640</v>
      </c>
      <c r="AF5" s="701"/>
      <c r="AG5" s="701"/>
      <c r="AH5" s="701"/>
      <c r="AI5" s="701"/>
      <c r="AJ5" s="701"/>
      <c r="AK5" s="701"/>
      <c r="AL5" s="701"/>
      <c r="AM5" s="701"/>
      <c r="AN5" s="701"/>
      <c r="AO5" s="701"/>
      <c r="AP5" s="702"/>
      <c r="AQ5" s="703" t="s">
        <v>687</v>
      </c>
      <c r="AR5" s="704"/>
      <c r="AS5" s="704"/>
      <c r="AT5" s="704"/>
      <c r="AU5" s="704"/>
      <c r="AV5" s="704"/>
      <c r="AW5" s="704"/>
      <c r="AX5" s="705"/>
    </row>
    <row r="6" spans="1:50" ht="39" customHeight="1" x14ac:dyDescent="0.2">
      <c r="A6" s="708" t="s">
        <v>4</v>
      </c>
      <c r="B6" s="709"/>
      <c r="C6" s="709"/>
      <c r="D6" s="709"/>
      <c r="E6" s="709"/>
      <c r="F6" s="70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100.2" customHeight="1" x14ac:dyDescent="0.2">
      <c r="A7" s="803" t="s">
        <v>22</v>
      </c>
      <c r="B7" s="804"/>
      <c r="C7" s="804"/>
      <c r="D7" s="804"/>
      <c r="E7" s="804"/>
      <c r="F7" s="805"/>
      <c r="G7" s="806" t="s">
        <v>637</v>
      </c>
      <c r="H7" s="807"/>
      <c r="I7" s="807"/>
      <c r="J7" s="807"/>
      <c r="K7" s="807"/>
      <c r="L7" s="807"/>
      <c r="M7" s="807"/>
      <c r="N7" s="807"/>
      <c r="O7" s="807"/>
      <c r="P7" s="807"/>
      <c r="Q7" s="807"/>
      <c r="R7" s="807"/>
      <c r="S7" s="807"/>
      <c r="T7" s="807"/>
      <c r="U7" s="807"/>
      <c r="V7" s="807"/>
      <c r="W7" s="807"/>
      <c r="X7" s="808"/>
      <c r="Y7" s="376" t="s">
        <v>309</v>
      </c>
      <c r="Z7" s="282"/>
      <c r="AA7" s="282"/>
      <c r="AB7" s="282"/>
      <c r="AC7" s="282"/>
      <c r="AD7" s="377"/>
      <c r="AE7" s="972" t="s">
        <v>635</v>
      </c>
      <c r="AF7" s="973"/>
      <c r="AG7" s="973"/>
      <c r="AH7" s="973"/>
      <c r="AI7" s="973"/>
      <c r="AJ7" s="973"/>
      <c r="AK7" s="973"/>
      <c r="AL7" s="973"/>
      <c r="AM7" s="973"/>
      <c r="AN7" s="973"/>
      <c r="AO7" s="973"/>
      <c r="AP7" s="973"/>
      <c r="AQ7" s="973"/>
      <c r="AR7" s="973"/>
      <c r="AS7" s="973"/>
      <c r="AT7" s="973"/>
      <c r="AU7" s="973"/>
      <c r="AV7" s="973"/>
      <c r="AW7" s="973"/>
      <c r="AX7" s="974"/>
    </row>
    <row r="8" spans="1:50" ht="53.25" customHeight="1" x14ac:dyDescent="0.2">
      <c r="A8" s="803" t="s">
        <v>208</v>
      </c>
      <c r="B8" s="804"/>
      <c r="C8" s="804"/>
      <c r="D8" s="804"/>
      <c r="E8" s="804"/>
      <c r="F8" s="805"/>
      <c r="G8" s="203" t="str">
        <f>入力規則等!A27</f>
        <v>交通安全対策</v>
      </c>
      <c r="H8" s="204"/>
      <c r="I8" s="204"/>
      <c r="J8" s="204"/>
      <c r="K8" s="204"/>
      <c r="L8" s="204"/>
      <c r="M8" s="204"/>
      <c r="N8" s="204"/>
      <c r="O8" s="204"/>
      <c r="P8" s="204"/>
      <c r="Q8" s="204"/>
      <c r="R8" s="204"/>
      <c r="S8" s="204"/>
      <c r="T8" s="204"/>
      <c r="U8" s="204"/>
      <c r="V8" s="204"/>
      <c r="W8" s="204"/>
      <c r="X8" s="205"/>
      <c r="Y8" s="548" t="s">
        <v>209</v>
      </c>
      <c r="Z8" s="549"/>
      <c r="AA8" s="549"/>
      <c r="AB8" s="549"/>
      <c r="AC8" s="549"/>
      <c r="AD8" s="550"/>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1" t="s">
        <v>642</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x14ac:dyDescent="0.2">
      <c r="A10" s="723" t="s">
        <v>29</v>
      </c>
      <c r="B10" s="724"/>
      <c r="C10" s="724"/>
      <c r="D10" s="724"/>
      <c r="E10" s="724"/>
      <c r="F10" s="724"/>
      <c r="G10" s="650" t="s">
        <v>641</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56"/>
      <c r="H12" s="657"/>
      <c r="I12" s="657"/>
      <c r="J12" s="657"/>
      <c r="K12" s="657"/>
      <c r="L12" s="657"/>
      <c r="M12" s="657"/>
      <c r="N12" s="657"/>
      <c r="O12" s="657"/>
      <c r="P12" s="289" t="s">
        <v>310</v>
      </c>
      <c r="Q12" s="284"/>
      <c r="R12" s="284"/>
      <c r="S12" s="284"/>
      <c r="T12" s="284"/>
      <c r="U12" s="284"/>
      <c r="V12" s="285"/>
      <c r="W12" s="289" t="s">
        <v>332</v>
      </c>
      <c r="X12" s="284"/>
      <c r="Y12" s="284"/>
      <c r="Z12" s="284"/>
      <c r="AA12" s="284"/>
      <c r="AB12" s="284"/>
      <c r="AC12" s="285"/>
      <c r="AD12" s="289" t="s">
        <v>621</v>
      </c>
      <c r="AE12" s="284"/>
      <c r="AF12" s="284"/>
      <c r="AG12" s="284"/>
      <c r="AH12" s="284"/>
      <c r="AI12" s="284"/>
      <c r="AJ12" s="285"/>
      <c r="AK12" s="289" t="s">
        <v>625</v>
      </c>
      <c r="AL12" s="284"/>
      <c r="AM12" s="284"/>
      <c r="AN12" s="284"/>
      <c r="AO12" s="284"/>
      <c r="AP12" s="284"/>
      <c r="AQ12" s="285"/>
      <c r="AR12" s="289" t="s">
        <v>626</v>
      </c>
      <c r="AS12" s="284"/>
      <c r="AT12" s="284"/>
      <c r="AU12" s="284"/>
      <c r="AV12" s="284"/>
      <c r="AW12" s="284"/>
      <c r="AX12" s="725"/>
    </row>
    <row r="13" spans="1:50" ht="21" customHeight="1" x14ac:dyDescent="0.2">
      <c r="A13" s="105"/>
      <c r="B13" s="106"/>
      <c r="C13" s="106"/>
      <c r="D13" s="106"/>
      <c r="E13" s="106"/>
      <c r="F13" s="107"/>
      <c r="G13" s="726" t="s">
        <v>6</v>
      </c>
      <c r="H13" s="727"/>
      <c r="I13" s="616" t="s">
        <v>7</v>
      </c>
      <c r="J13" s="617"/>
      <c r="K13" s="617"/>
      <c r="L13" s="617"/>
      <c r="M13" s="617"/>
      <c r="N13" s="617"/>
      <c r="O13" s="618"/>
      <c r="P13" s="148" t="s">
        <v>636</v>
      </c>
      <c r="Q13" s="149"/>
      <c r="R13" s="149"/>
      <c r="S13" s="149"/>
      <c r="T13" s="149"/>
      <c r="U13" s="149"/>
      <c r="V13" s="150"/>
      <c r="W13" s="148" t="s">
        <v>636</v>
      </c>
      <c r="X13" s="149"/>
      <c r="Y13" s="149"/>
      <c r="Z13" s="149"/>
      <c r="AA13" s="149"/>
      <c r="AB13" s="149"/>
      <c r="AC13" s="150"/>
      <c r="AD13" s="148">
        <v>30</v>
      </c>
      <c r="AE13" s="149"/>
      <c r="AF13" s="149"/>
      <c r="AG13" s="149"/>
      <c r="AH13" s="149"/>
      <c r="AI13" s="149"/>
      <c r="AJ13" s="150"/>
      <c r="AK13" s="148">
        <v>30</v>
      </c>
      <c r="AL13" s="149"/>
      <c r="AM13" s="149"/>
      <c r="AN13" s="149"/>
      <c r="AO13" s="149"/>
      <c r="AP13" s="149"/>
      <c r="AQ13" s="150"/>
      <c r="AR13" s="145">
        <v>30</v>
      </c>
      <c r="AS13" s="146"/>
      <c r="AT13" s="146"/>
      <c r="AU13" s="146"/>
      <c r="AV13" s="146"/>
      <c r="AW13" s="146"/>
      <c r="AX13" s="375"/>
    </row>
    <row r="14" spans="1:50" ht="21" customHeight="1" x14ac:dyDescent="0.2">
      <c r="A14" s="105"/>
      <c r="B14" s="106"/>
      <c r="C14" s="106"/>
      <c r="D14" s="106"/>
      <c r="E14" s="106"/>
      <c r="F14" s="107"/>
      <c r="G14" s="728"/>
      <c r="H14" s="729"/>
      <c r="I14" s="554" t="s">
        <v>8</v>
      </c>
      <c r="J14" s="607"/>
      <c r="K14" s="607"/>
      <c r="L14" s="607"/>
      <c r="M14" s="607"/>
      <c r="N14" s="607"/>
      <c r="O14" s="608"/>
      <c r="P14" s="148" t="s">
        <v>636</v>
      </c>
      <c r="Q14" s="149"/>
      <c r="R14" s="149"/>
      <c r="S14" s="149"/>
      <c r="T14" s="149"/>
      <c r="U14" s="149"/>
      <c r="V14" s="150"/>
      <c r="W14" s="148" t="s">
        <v>636</v>
      </c>
      <c r="X14" s="149"/>
      <c r="Y14" s="149"/>
      <c r="Z14" s="149"/>
      <c r="AA14" s="149"/>
      <c r="AB14" s="149"/>
      <c r="AC14" s="150"/>
      <c r="AD14" s="148" t="s">
        <v>637</v>
      </c>
      <c r="AE14" s="149"/>
      <c r="AF14" s="149"/>
      <c r="AG14" s="149"/>
      <c r="AH14" s="149"/>
      <c r="AI14" s="149"/>
      <c r="AJ14" s="150"/>
      <c r="AK14" s="148" t="s">
        <v>688</v>
      </c>
      <c r="AL14" s="149"/>
      <c r="AM14" s="149"/>
      <c r="AN14" s="149"/>
      <c r="AO14" s="149"/>
      <c r="AP14" s="149"/>
      <c r="AQ14" s="150"/>
      <c r="AR14" s="643"/>
      <c r="AS14" s="643"/>
      <c r="AT14" s="643"/>
      <c r="AU14" s="643"/>
      <c r="AV14" s="643"/>
      <c r="AW14" s="643"/>
      <c r="AX14" s="644"/>
    </row>
    <row r="15" spans="1:50" ht="21" customHeight="1" x14ac:dyDescent="0.2">
      <c r="A15" s="105"/>
      <c r="B15" s="106"/>
      <c r="C15" s="106"/>
      <c r="D15" s="106"/>
      <c r="E15" s="106"/>
      <c r="F15" s="107"/>
      <c r="G15" s="728"/>
      <c r="H15" s="729"/>
      <c r="I15" s="554" t="s">
        <v>50</v>
      </c>
      <c r="J15" s="555"/>
      <c r="K15" s="555"/>
      <c r="L15" s="555"/>
      <c r="M15" s="555"/>
      <c r="N15" s="555"/>
      <c r="O15" s="556"/>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681</v>
      </c>
      <c r="AL15" s="149"/>
      <c r="AM15" s="149"/>
      <c r="AN15" s="149"/>
      <c r="AO15" s="149"/>
      <c r="AP15" s="149"/>
      <c r="AQ15" s="150"/>
      <c r="AR15" s="148" t="s">
        <v>688</v>
      </c>
      <c r="AS15" s="149"/>
      <c r="AT15" s="149"/>
      <c r="AU15" s="149"/>
      <c r="AV15" s="149"/>
      <c r="AW15" s="149"/>
      <c r="AX15" s="606"/>
    </row>
    <row r="16" spans="1:50" ht="21" customHeight="1" x14ac:dyDescent="0.2">
      <c r="A16" s="105"/>
      <c r="B16" s="106"/>
      <c r="C16" s="106"/>
      <c r="D16" s="106"/>
      <c r="E16" s="106"/>
      <c r="F16" s="107"/>
      <c r="G16" s="728"/>
      <c r="H16" s="729"/>
      <c r="I16" s="554" t="s">
        <v>51</v>
      </c>
      <c r="J16" s="555"/>
      <c r="K16" s="555"/>
      <c r="L16" s="555"/>
      <c r="M16" s="555"/>
      <c r="N16" s="555"/>
      <c r="O16" s="556"/>
      <c r="P16" s="148" t="s">
        <v>636</v>
      </c>
      <c r="Q16" s="149"/>
      <c r="R16" s="149"/>
      <c r="S16" s="149"/>
      <c r="T16" s="149"/>
      <c r="U16" s="149"/>
      <c r="V16" s="150"/>
      <c r="W16" s="148" t="s">
        <v>636</v>
      </c>
      <c r="X16" s="149"/>
      <c r="Y16" s="149"/>
      <c r="Z16" s="149"/>
      <c r="AA16" s="149"/>
      <c r="AB16" s="149"/>
      <c r="AC16" s="150"/>
      <c r="AD16" s="148" t="s">
        <v>637</v>
      </c>
      <c r="AE16" s="149"/>
      <c r="AF16" s="149"/>
      <c r="AG16" s="149"/>
      <c r="AH16" s="149"/>
      <c r="AI16" s="149"/>
      <c r="AJ16" s="150"/>
      <c r="AK16" s="148" t="s">
        <v>688</v>
      </c>
      <c r="AL16" s="149"/>
      <c r="AM16" s="149"/>
      <c r="AN16" s="149"/>
      <c r="AO16" s="149"/>
      <c r="AP16" s="149"/>
      <c r="AQ16" s="150"/>
      <c r="AR16" s="653"/>
      <c r="AS16" s="654"/>
      <c r="AT16" s="654"/>
      <c r="AU16" s="654"/>
      <c r="AV16" s="654"/>
      <c r="AW16" s="654"/>
      <c r="AX16" s="655"/>
    </row>
    <row r="17" spans="1:50" ht="24.75" customHeight="1" x14ac:dyDescent="0.2">
      <c r="A17" s="105"/>
      <c r="B17" s="106"/>
      <c r="C17" s="106"/>
      <c r="D17" s="106"/>
      <c r="E17" s="106"/>
      <c r="F17" s="107"/>
      <c r="G17" s="728"/>
      <c r="H17" s="729"/>
      <c r="I17" s="554" t="s">
        <v>49</v>
      </c>
      <c r="J17" s="607"/>
      <c r="K17" s="607"/>
      <c r="L17" s="607"/>
      <c r="M17" s="607"/>
      <c r="N17" s="607"/>
      <c r="O17" s="608"/>
      <c r="P17" s="148" t="s">
        <v>636</v>
      </c>
      <c r="Q17" s="149"/>
      <c r="R17" s="149"/>
      <c r="S17" s="149"/>
      <c r="T17" s="149"/>
      <c r="U17" s="149"/>
      <c r="V17" s="150"/>
      <c r="W17" s="148" t="s">
        <v>636</v>
      </c>
      <c r="X17" s="149"/>
      <c r="Y17" s="149"/>
      <c r="Z17" s="149"/>
      <c r="AA17" s="149"/>
      <c r="AB17" s="149"/>
      <c r="AC17" s="150"/>
      <c r="AD17" s="148" t="s">
        <v>637</v>
      </c>
      <c r="AE17" s="149"/>
      <c r="AF17" s="149"/>
      <c r="AG17" s="149"/>
      <c r="AH17" s="149"/>
      <c r="AI17" s="149"/>
      <c r="AJ17" s="150"/>
      <c r="AK17" s="148" t="s">
        <v>688</v>
      </c>
      <c r="AL17" s="149"/>
      <c r="AM17" s="149"/>
      <c r="AN17" s="149"/>
      <c r="AO17" s="149"/>
      <c r="AP17" s="149"/>
      <c r="AQ17" s="150"/>
      <c r="AR17" s="365"/>
      <c r="AS17" s="365"/>
      <c r="AT17" s="365"/>
      <c r="AU17" s="365"/>
      <c r="AV17" s="365"/>
      <c r="AW17" s="365"/>
      <c r="AX17" s="366"/>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30</v>
      </c>
      <c r="AE18" s="155"/>
      <c r="AF18" s="155"/>
      <c r="AG18" s="155"/>
      <c r="AH18" s="155"/>
      <c r="AI18" s="155"/>
      <c r="AJ18" s="156"/>
      <c r="AK18" s="154">
        <f>SUM(AK13:AQ17)</f>
        <v>30</v>
      </c>
      <c r="AL18" s="155"/>
      <c r="AM18" s="155"/>
      <c r="AN18" s="155"/>
      <c r="AO18" s="155"/>
      <c r="AP18" s="155"/>
      <c r="AQ18" s="156"/>
      <c r="AR18" s="154">
        <f>SUM(AR13:AX17)</f>
        <v>30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v>30</v>
      </c>
      <c r="AE19" s="149"/>
      <c r="AF19" s="149"/>
      <c r="AG19" s="149"/>
      <c r="AH19" s="149"/>
      <c r="AI19" s="149"/>
      <c r="AJ19" s="150"/>
      <c r="AK19" s="372"/>
      <c r="AL19" s="372"/>
      <c r="AM19" s="372"/>
      <c r="AN19" s="372"/>
      <c r="AO19" s="372"/>
      <c r="AP19" s="372"/>
      <c r="AQ19" s="372"/>
      <c r="AR19" s="372"/>
      <c r="AS19" s="372"/>
      <c r="AT19" s="372"/>
      <c r="AU19" s="372"/>
      <c r="AV19" s="372"/>
      <c r="AW19" s="372"/>
      <c r="AX19" s="374"/>
    </row>
    <row r="20" spans="1:50" ht="24.75" customHeight="1" x14ac:dyDescent="0.2">
      <c r="A20" s="105"/>
      <c r="B20" s="106"/>
      <c r="C20" s="106"/>
      <c r="D20" s="106"/>
      <c r="E20" s="106"/>
      <c r="F20" s="107"/>
      <c r="G20" s="516" t="s">
        <v>10</v>
      </c>
      <c r="H20" s="517"/>
      <c r="I20" s="517"/>
      <c r="J20" s="517"/>
      <c r="K20" s="517"/>
      <c r="L20" s="517"/>
      <c r="M20" s="517"/>
      <c r="N20" s="517"/>
      <c r="O20" s="517"/>
      <c r="P20" s="519" t="str">
        <f>IF(P18=0, "-", SUM(P19)/P18)</f>
        <v>-</v>
      </c>
      <c r="Q20" s="519"/>
      <c r="R20" s="519"/>
      <c r="S20" s="519"/>
      <c r="T20" s="519"/>
      <c r="U20" s="519"/>
      <c r="V20" s="519"/>
      <c r="W20" s="519" t="str">
        <f t="shared" ref="W20" si="0">IF(W18=0, "-", SUM(W19)/W18)</f>
        <v>-</v>
      </c>
      <c r="X20" s="519"/>
      <c r="Y20" s="519"/>
      <c r="Z20" s="519"/>
      <c r="AA20" s="519"/>
      <c r="AB20" s="519"/>
      <c r="AC20" s="519"/>
      <c r="AD20" s="519">
        <f t="shared" ref="AD20" si="1">IF(AD18=0, "-", SUM(AD19)/AD18)</f>
        <v>1</v>
      </c>
      <c r="AE20" s="519"/>
      <c r="AF20" s="519"/>
      <c r="AG20" s="519"/>
      <c r="AH20" s="519"/>
      <c r="AI20" s="519"/>
      <c r="AJ20" s="519"/>
      <c r="AK20" s="372"/>
      <c r="AL20" s="372"/>
      <c r="AM20" s="372"/>
      <c r="AN20" s="372"/>
      <c r="AO20" s="372"/>
      <c r="AP20" s="372"/>
      <c r="AQ20" s="373"/>
      <c r="AR20" s="373"/>
      <c r="AS20" s="373"/>
      <c r="AT20" s="373"/>
      <c r="AU20" s="372"/>
      <c r="AV20" s="372"/>
      <c r="AW20" s="372"/>
      <c r="AX20" s="374"/>
    </row>
    <row r="21" spans="1:50" ht="25.5" customHeight="1" x14ac:dyDescent="0.2">
      <c r="A21" s="108"/>
      <c r="B21" s="109"/>
      <c r="C21" s="109"/>
      <c r="D21" s="109"/>
      <c r="E21" s="109"/>
      <c r="F21" s="110"/>
      <c r="G21" s="907" t="s">
        <v>274</v>
      </c>
      <c r="H21" s="908"/>
      <c r="I21" s="908"/>
      <c r="J21" s="908"/>
      <c r="K21" s="908"/>
      <c r="L21" s="908"/>
      <c r="M21" s="908"/>
      <c r="N21" s="908"/>
      <c r="O21" s="908"/>
      <c r="P21" s="519" t="str">
        <f>IF(P19=0, "-", SUM(P19)/SUM(P13,P14))</f>
        <v>-</v>
      </c>
      <c r="Q21" s="519"/>
      <c r="R21" s="519"/>
      <c r="S21" s="519"/>
      <c r="T21" s="519"/>
      <c r="U21" s="519"/>
      <c r="V21" s="519"/>
      <c r="W21" s="519" t="str">
        <f t="shared" ref="W21" si="2">IF(W19=0, "-", SUM(W19)/SUM(W13,W14))</f>
        <v>-</v>
      </c>
      <c r="X21" s="519"/>
      <c r="Y21" s="519"/>
      <c r="Z21" s="519"/>
      <c r="AA21" s="519"/>
      <c r="AB21" s="519"/>
      <c r="AC21" s="519"/>
      <c r="AD21" s="519">
        <f t="shared" ref="AD21" si="3">IF(AD19=0, "-", SUM(AD19)/SUM(AD13,AD14))</f>
        <v>1</v>
      </c>
      <c r="AE21" s="519"/>
      <c r="AF21" s="519"/>
      <c r="AG21" s="519"/>
      <c r="AH21" s="519"/>
      <c r="AI21" s="519"/>
      <c r="AJ21" s="519"/>
      <c r="AK21" s="372"/>
      <c r="AL21" s="372"/>
      <c r="AM21" s="372"/>
      <c r="AN21" s="372"/>
      <c r="AO21" s="372"/>
      <c r="AP21" s="372"/>
      <c r="AQ21" s="373"/>
      <c r="AR21" s="373"/>
      <c r="AS21" s="373"/>
      <c r="AT21" s="373"/>
      <c r="AU21" s="372"/>
      <c r="AV21" s="372"/>
      <c r="AW21" s="372"/>
      <c r="AX21" s="374"/>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2" customHeight="1" x14ac:dyDescent="0.2">
      <c r="A23" s="126"/>
      <c r="B23" s="127"/>
      <c r="C23" s="127"/>
      <c r="D23" s="127"/>
      <c r="E23" s="127"/>
      <c r="F23" s="128"/>
      <c r="G23" s="117" t="s">
        <v>643</v>
      </c>
      <c r="H23" s="118"/>
      <c r="I23" s="118"/>
      <c r="J23" s="118"/>
      <c r="K23" s="118"/>
      <c r="L23" s="118"/>
      <c r="M23" s="118"/>
      <c r="N23" s="118"/>
      <c r="O23" s="119"/>
      <c r="P23" s="145">
        <v>30</v>
      </c>
      <c r="Q23" s="146"/>
      <c r="R23" s="146"/>
      <c r="S23" s="146"/>
      <c r="T23" s="146"/>
      <c r="U23" s="146"/>
      <c r="V23" s="147"/>
      <c r="W23" s="145">
        <v>30</v>
      </c>
      <c r="X23" s="146"/>
      <c r="Y23" s="146"/>
      <c r="Z23" s="146"/>
      <c r="AA23" s="146"/>
      <c r="AB23" s="146"/>
      <c r="AC23" s="147"/>
      <c r="AD23" s="134" t="s">
        <v>689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30</v>
      </c>
      <c r="Q29" s="149"/>
      <c r="R29" s="149"/>
      <c r="S29" s="149"/>
      <c r="T29" s="149"/>
      <c r="U29" s="149"/>
      <c r="V29" s="150"/>
      <c r="W29" s="196">
        <f>AR13</f>
        <v>30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87" t="s">
        <v>270</v>
      </c>
      <c r="B30" s="488"/>
      <c r="C30" s="488"/>
      <c r="D30" s="488"/>
      <c r="E30" s="488"/>
      <c r="F30" s="489"/>
      <c r="G30" s="628" t="s">
        <v>145</v>
      </c>
      <c r="H30" s="380"/>
      <c r="I30" s="380"/>
      <c r="J30" s="380"/>
      <c r="K30" s="380"/>
      <c r="L30" s="380"/>
      <c r="M30" s="380"/>
      <c r="N30" s="380"/>
      <c r="O30" s="558"/>
      <c r="P30" s="557" t="s">
        <v>58</v>
      </c>
      <c r="Q30" s="380"/>
      <c r="R30" s="380"/>
      <c r="S30" s="380"/>
      <c r="T30" s="380"/>
      <c r="U30" s="380"/>
      <c r="V30" s="380"/>
      <c r="W30" s="380"/>
      <c r="X30" s="558"/>
      <c r="Y30" s="443"/>
      <c r="Z30" s="444"/>
      <c r="AA30" s="445"/>
      <c r="AB30" s="368" t="s">
        <v>11</v>
      </c>
      <c r="AC30" s="369"/>
      <c r="AD30" s="370"/>
      <c r="AE30" s="368" t="s">
        <v>310</v>
      </c>
      <c r="AF30" s="369"/>
      <c r="AG30" s="369"/>
      <c r="AH30" s="370"/>
      <c r="AI30" s="378" t="s">
        <v>332</v>
      </c>
      <c r="AJ30" s="378"/>
      <c r="AK30" s="378"/>
      <c r="AL30" s="368"/>
      <c r="AM30" s="378" t="s">
        <v>429</v>
      </c>
      <c r="AN30" s="378"/>
      <c r="AO30" s="378"/>
      <c r="AP30" s="368"/>
      <c r="AQ30" s="619" t="s">
        <v>184</v>
      </c>
      <c r="AR30" s="620"/>
      <c r="AS30" s="620"/>
      <c r="AT30" s="621"/>
      <c r="AU30" s="380" t="s">
        <v>133</v>
      </c>
      <c r="AV30" s="380"/>
      <c r="AW30" s="380"/>
      <c r="AX30" s="381"/>
    </row>
    <row r="31" spans="1:50" ht="18.75" customHeight="1" x14ac:dyDescent="0.2">
      <c r="A31" s="490"/>
      <c r="B31" s="491"/>
      <c r="C31" s="491"/>
      <c r="D31" s="491"/>
      <c r="E31" s="491"/>
      <c r="F31" s="492"/>
      <c r="G31" s="546"/>
      <c r="H31" s="361"/>
      <c r="I31" s="361"/>
      <c r="J31" s="361"/>
      <c r="K31" s="361"/>
      <c r="L31" s="361"/>
      <c r="M31" s="361"/>
      <c r="N31" s="361"/>
      <c r="O31" s="547"/>
      <c r="P31" s="559"/>
      <c r="Q31" s="361"/>
      <c r="R31" s="361"/>
      <c r="S31" s="361"/>
      <c r="T31" s="361"/>
      <c r="U31" s="361"/>
      <c r="V31" s="361"/>
      <c r="W31" s="361"/>
      <c r="X31" s="547"/>
      <c r="Y31" s="446"/>
      <c r="Z31" s="447"/>
      <c r="AA31" s="448"/>
      <c r="AB31" s="318"/>
      <c r="AC31" s="319"/>
      <c r="AD31" s="320"/>
      <c r="AE31" s="318"/>
      <c r="AF31" s="319"/>
      <c r="AG31" s="319"/>
      <c r="AH31" s="320"/>
      <c r="AI31" s="379"/>
      <c r="AJ31" s="379"/>
      <c r="AK31" s="379"/>
      <c r="AL31" s="318"/>
      <c r="AM31" s="379"/>
      <c r="AN31" s="379"/>
      <c r="AO31" s="379"/>
      <c r="AP31" s="318"/>
      <c r="AQ31" s="216" t="s">
        <v>647</v>
      </c>
      <c r="AR31" s="163"/>
      <c r="AS31" s="164" t="s">
        <v>185</v>
      </c>
      <c r="AT31" s="187"/>
      <c r="AU31" s="249">
        <v>3</v>
      </c>
      <c r="AV31" s="249"/>
      <c r="AW31" s="361" t="s">
        <v>175</v>
      </c>
      <c r="AX31" s="362"/>
    </row>
    <row r="32" spans="1:50" ht="23.25" customHeight="1" x14ac:dyDescent="0.2">
      <c r="A32" s="493"/>
      <c r="B32" s="491"/>
      <c r="C32" s="491"/>
      <c r="D32" s="491"/>
      <c r="E32" s="491"/>
      <c r="F32" s="492"/>
      <c r="G32" s="520" t="s">
        <v>644</v>
      </c>
      <c r="H32" s="521"/>
      <c r="I32" s="521"/>
      <c r="J32" s="521"/>
      <c r="K32" s="521"/>
      <c r="L32" s="521"/>
      <c r="M32" s="521"/>
      <c r="N32" s="521"/>
      <c r="O32" s="522"/>
      <c r="P32" s="176" t="s">
        <v>645</v>
      </c>
      <c r="Q32" s="176"/>
      <c r="R32" s="176"/>
      <c r="S32" s="176"/>
      <c r="T32" s="176"/>
      <c r="U32" s="176"/>
      <c r="V32" s="176"/>
      <c r="W32" s="176"/>
      <c r="X32" s="218"/>
      <c r="Y32" s="325" t="s">
        <v>12</v>
      </c>
      <c r="Z32" s="529"/>
      <c r="AA32" s="530"/>
      <c r="AB32" s="367" t="s">
        <v>646</v>
      </c>
      <c r="AC32" s="367"/>
      <c r="AD32" s="367"/>
      <c r="AE32" s="349" t="s">
        <v>647</v>
      </c>
      <c r="AF32" s="350"/>
      <c r="AG32" s="350"/>
      <c r="AH32" s="350"/>
      <c r="AI32" s="349" t="s">
        <v>647</v>
      </c>
      <c r="AJ32" s="350"/>
      <c r="AK32" s="350"/>
      <c r="AL32" s="350"/>
      <c r="AM32" s="349">
        <v>1</v>
      </c>
      <c r="AN32" s="350"/>
      <c r="AO32" s="350"/>
      <c r="AP32" s="350"/>
      <c r="AQ32" s="151" t="s">
        <v>647</v>
      </c>
      <c r="AR32" s="152"/>
      <c r="AS32" s="152"/>
      <c r="AT32" s="153"/>
      <c r="AU32" s="350" t="s">
        <v>689</v>
      </c>
      <c r="AV32" s="350"/>
      <c r="AW32" s="350"/>
      <c r="AX32" s="351"/>
    </row>
    <row r="33" spans="1:51" ht="23.25" customHeight="1" x14ac:dyDescent="0.2">
      <c r="A33" s="494"/>
      <c r="B33" s="495"/>
      <c r="C33" s="495"/>
      <c r="D33" s="495"/>
      <c r="E33" s="495"/>
      <c r="F33" s="496"/>
      <c r="G33" s="523"/>
      <c r="H33" s="524"/>
      <c r="I33" s="524"/>
      <c r="J33" s="524"/>
      <c r="K33" s="524"/>
      <c r="L33" s="524"/>
      <c r="M33" s="524"/>
      <c r="N33" s="524"/>
      <c r="O33" s="525"/>
      <c r="P33" s="220"/>
      <c r="Q33" s="220"/>
      <c r="R33" s="220"/>
      <c r="S33" s="220"/>
      <c r="T33" s="220"/>
      <c r="U33" s="220"/>
      <c r="V33" s="220"/>
      <c r="W33" s="220"/>
      <c r="X33" s="221"/>
      <c r="Y33" s="289" t="s">
        <v>53</v>
      </c>
      <c r="Z33" s="284"/>
      <c r="AA33" s="285"/>
      <c r="AB33" s="503" t="s">
        <v>646</v>
      </c>
      <c r="AC33" s="503"/>
      <c r="AD33" s="503"/>
      <c r="AE33" s="349" t="s">
        <v>647</v>
      </c>
      <c r="AF33" s="350"/>
      <c r="AG33" s="350"/>
      <c r="AH33" s="350"/>
      <c r="AI33" s="349" t="s">
        <v>647</v>
      </c>
      <c r="AJ33" s="350"/>
      <c r="AK33" s="350"/>
      <c r="AL33" s="350"/>
      <c r="AM33" s="349">
        <v>1</v>
      </c>
      <c r="AN33" s="350"/>
      <c r="AO33" s="350"/>
      <c r="AP33" s="350"/>
      <c r="AQ33" s="151" t="s">
        <v>647</v>
      </c>
      <c r="AR33" s="152"/>
      <c r="AS33" s="152"/>
      <c r="AT33" s="153"/>
      <c r="AU33" s="350">
        <v>1</v>
      </c>
      <c r="AV33" s="350"/>
      <c r="AW33" s="350"/>
      <c r="AX33" s="351"/>
    </row>
    <row r="34" spans="1:51" ht="23.25" customHeight="1" x14ac:dyDescent="0.2">
      <c r="A34" s="493"/>
      <c r="B34" s="491"/>
      <c r="C34" s="491"/>
      <c r="D34" s="491"/>
      <c r="E34" s="491"/>
      <c r="F34" s="492"/>
      <c r="G34" s="526"/>
      <c r="H34" s="527"/>
      <c r="I34" s="527"/>
      <c r="J34" s="527"/>
      <c r="K34" s="527"/>
      <c r="L34" s="527"/>
      <c r="M34" s="527"/>
      <c r="N34" s="527"/>
      <c r="O34" s="528"/>
      <c r="P34" s="179"/>
      <c r="Q34" s="179"/>
      <c r="R34" s="179"/>
      <c r="S34" s="179"/>
      <c r="T34" s="179"/>
      <c r="U34" s="179"/>
      <c r="V34" s="179"/>
      <c r="W34" s="179"/>
      <c r="X34" s="223"/>
      <c r="Y34" s="289" t="s">
        <v>13</v>
      </c>
      <c r="Z34" s="284"/>
      <c r="AA34" s="285"/>
      <c r="AB34" s="371" t="s">
        <v>176</v>
      </c>
      <c r="AC34" s="371"/>
      <c r="AD34" s="371"/>
      <c r="AE34" s="349" t="s">
        <v>647</v>
      </c>
      <c r="AF34" s="350"/>
      <c r="AG34" s="350"/>
      <c r="AH34" s="350"/>
      <c r="AI34" s="349" t="s">
        <v>647</v>
      </c>
      <c r="AJ34" s="350"/>
      <c r="AK34" s="350"/>
      <c r="AL34" s="350"/>
      <c r="AM34" s="349">
        <v>100</v>
      </c>
      <c r="AN34" s="350"/>
      <c r="AO34" s="350"/>
      <c r="AP34" s="350"/>
      <c r="AQ34" s="151" t="s">
        <v>647</v>
      </c>
      <c r="AR34" s="152"/>
      <c r="AS34" s="152"/>
      <c r="AT34" s="153"/>
      <c r="AU34" s="350" t="s">
        <v>689</v>
      </c>
      <c r="AV34" s="350"/>
      <c r="AW34" s="350"/>
      <c r="AX34" s="351"/>
    </row>
    <row r="35" spans="1:51" ht="23.25" customHeight="1" x14ac:dyDescent="0.2">
      <c r="A35" s="883" t="s">
        <v>300</v>
      </c>
      <c r="B35" s="884"/>
      <c r="C35" s="884"/>
      <c r="D35" s="884"/>
      <c r="E35" s="884"/>
      <c r="F35" s="885"/>
      <c r="G35" s="889" t="s">
        <v>680</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2">
      <c r="A37" s="622" t="s">
        <v>270</v>
      </c>
      <c r="B37" s="623"/>
      <c r="C37" s="623"/>
      <c r="D37" s="623"/>
      <c r="E37" s="623"/>
      <c r="F37" s="624"/>
      <c r="G37" s="544" t="s">
        <v>145</v>
      </c>
      <c r="H37" s="363"/>
      <c r="I37" s="363"/>
      <c r="J37" s="363"/>
      <c r="K37" s="363"/>
      <c r="L37" s="363"/>
      <c r="M37" s="363"/>
      <c r="N37" s="363"/>
      <c r="O37" s="545"/>
      <c r="P37" s="609" t="s">
        <v>58</v>
      </c>
      <c r="Q37" s="363"/>
      <c r="R37" s="363"/>
      <c r="S37" s="363"/>
      <c r="T37" s="363"/>
      <c r="U37" s="363"/>
      <c r="V37" s="363"/>
      <c r="W37" s="363"/>
      <c r="X37" s="545"/>
      <c r="Y37" s="610"/>
      <c r="Z37" s="611"/>
      <c r="AA37" s="612"/>
      <c r="AB37" s="613" t="s">
        <v>11</v>
      </c>
      <c r="AC37" s="614"/>
      <c r="AD37" s="615"/>
      <c r="AE37" s="321" t="s">
        <v>310</v>
      </c>
      <c r="AF37" s="321"/>
      <c r="AG37" s="321"/>
      <c r="AH37" s="321"/>
      <c r="AI37" s="321" t="s">
        <v>332</v>
      </c>
      <c r="AJ37" s="321"/>
      <c r="AK37" s="321"/>
      <c r="AL37" s="321"/>
      <c r="AM37" s="321" t="s">
        <v>429</v>
      </c>
      <c r="AN37" s="321"/>
      <c r="AO37" s="321"/>
      <c r="AP37" s="321"/>
      <c r="AQ37" s="243" t="s">
        <v>184</v>
      </c>
      <c r="AR37" s="244"/>
      <c r="AS37" s="244"/>
      <c r="AT37" s="245"/>
      <c r="AU37" s="363" t="s">
        <v>133</v>
      </c>
      <c r="AV37" s="363"/>
      <c r="AW37" s="363"/>
      <c r="AX37" s="364"/>
      <c r="AY37">
        <f>COUNTA($G$39)</f>
        <v>0</v>
      </c>
    </row>
    <row r="38" spans="1:51" ht="18.75" hidden="1" customHeight="1" x14ac:dyDescent="0.2">
      <c r="A38" s="490"/>
      <c r="B38" s="491"/>
      <c r="C38" s="491"/>
      <c r="D38" s="491"/>
      <c r="E38" s="491"/>
      <c r="F38" s="492"/>
      <c r="G38" s="546"/>
      <c r="H38" s="361"/>
      <c r="I38" s="361"/>
      <c r="J38" s="361"/>
      <c r="K38" s="361"/>
      <c r="L38" s="361"/>
      <c r="M38" s="361"/>
      <c r="N38" s="361"/>
      <c r="O38" s="547"/>
      <c r="P38" s="559"/>
      <c r="Q38" s="361"/>
      <c r="R38" s="361"/>
      <c r="S38" s="361"/>
      <c r="T38" s="361"/>
      <c r="U38" s="361"/>
      <c r="V38" s="361"/>
      <c r="W38" s="361"/>
      <c r="X38" s="547"/>
      <c r="Y38" s="446"/>
      <c r="Z38" s="447"/>
      <c r="AA38" s="448"/>
      <c r="AB38" s="318"/>
      <c r="AC38" s="319"/>
      <c r="AD38" s="320"/>
      <c r="AE38" s="321"/>
      <c r="AF38" s="321"/>
      <c r="AG38" s="321"/>
      <c r="AH38" s="321"/>
      <c r="AI38" s="321"/>
      <c r="AJ38" s="321"/>
      <c r="AK38" s="321"/>
      <c r="AL38" s="321"/>
      <c r="AM38" s="321"/>
      <c r="AN38" s="321"/>
      <c r="AO38" s="321"/>
      <c r="AP38" s="321"/>
      <c r="AQ38" s="216"/>
      <c r="AR38" s="163"/>
      <c r="AS38" s="164" t="s">
        <v>185</v>
      </c>
      <c r="AT38" s="187"/>
      <c r="AU38" s="249"/>
      <c r="AV38" s="249"/>
      <c r="AW38" s="361" t="s">
        <v>175</v>
      </c>
      <c r="AX38" s="362"/>
      <c r="AY38">
        <f>$AY$37</f>
        <v>0</v>
      </c>
    </row>
    <row r="39" spans="1:51" ht="23.25" hidden="1" customHeight="1" x14ac:dyDescent="0.2">
      <c r="A39" s="493"/>
      <c r="B39" s="491"/>
      <c r="C39" s="491"/>
      <c r="D39" s="491"/>
      <c r="E39" s="491"/>
      <c r="F39" s="492"/>
      <c r="G39" s="520"/>
      <c r="H39" s="521"/>
      <c r="I39" s="521"/>
      <c r="J39" s="521"/>
      <c r="K39" s="521"/>
      <c r="L39" s="521"/>
      <c r="M39" s="521"/>
      <c r="N39" s="521"/>
      <c r="O39" s="522"/>
      <c r="P39" s="176"/>
      <c r="Q39" s="176"/>
      <c r="R39" s="176"/>
      <c r="S39" s="176"/>
      <c r="T39" s="176"/>
      <c r="U39" s="176"/>
      <c r="V39" s="176"/>
      <c r="W39" s="176"/>
      <c r="X39" s="218"/>
      <c r="Y39" s="325" t="s">
        <v>12</v>
      </c>
      <c r="Z39" s="529"/>
      <c r="AA39" s="530"/>
      <c r="AB39" s="367"/>
      <c r="AC39" s="367"/>
      <c r="AD39" s="367"/>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2">
      <c r="A40" s="494"/>
      <c r="B40" s="495"/>
      <c r="C40" s="495"/>
      <c r="D40" s="495"/>
      <c r="E40" s="495"/>
      <c r="F40" s="496"/>
      <c r="G40" s="523"/>
      <c r="H40" s="524"/>
      <c r="I40" s="524"/>
      <c r="J40" s="524"/>
      <c r="K40" s="524"/>
      <c r="L40" s="524"/>
      <c r="M40" s="524"/>
      <c r="N40" s="524"/>
      <c r="O40" s="525"/>
      <c r="P40" s="220"/>
      <c r="Q40" s="220"/>
      <c r="R40" s="220"/>
      <c r="S40" s="220"/>
      <c r="T40" s="220"/>
      <c r="U40" s="220"/>
      <c r="V40" s="220"/>
      <c r="W40" s="220"/>
      <c r="X40" s="221"/>
      <c r="Y40" s="289" t="s">
        <v>53</v>
      </c>
      <c r="Z40" s="284"/>
      <c r="AA40" s="285"/>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2">
      <c r="A41" s="625"/>
      <c r="B41" s="626"/>
      <c r="C41" s="626"/>
      <c r="D41" s="626"/>
      <c r="E41" s="626"/>
      <c r="F41" s="627"/>
      <c r="G41" s="526"/>
      <c r="H41" s="527"/>
      <c r="I41" s="527"/>
      <c r="J41" s="527"/>
      <c r="K41" s="527"/>
      <c r="L41" s="527"/>
      <c r="M41" s="527"/>
      <c r="N41" s="527"/>
      <c r="O41" s="528"/>
      <c r="P41" s="179"/>
      <c r="Q41" s="179"/>
      <c r="R41" s="179"/>
      <c r="S41" s="179"/>
      <c r="T41" s="179"/>
      <c r="U41" s="179"/>
      <c r="V41" s="179"/>
      <c r="W41" s="179"/>
      <c r="X41" s="223"/>
      <c r="Y41" s="289" t="s">
        <v>13</v>
      </c>
      <c r="Z41" s="284"/>
      <c r="AA41" s="285"/>
      <c r="AB41" s="371" t="s">
        <v>176</v>
      </c>
      <c r="AC41" s="371"/>
      <c r="AD41" s="371"/>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2">
      <c r="A42" s="883" t="s">
        <v>300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2">
      <c r="A44" s="622" t="s">
        <v>270</v>
      </c>
      <c r="B44" s="623"/>
      <c r="C44" s="623"/>
      <c r="D44" s="623"/>
      <c r="E44" s="623"/>
      <c r="F44" s="624"/>
      <c r="G44" s="544" t="s">
        <v>145</v>
      </c>
      <c r="H44" s="363"/>
      <c r="I44" s="363"/>
      <c r="J44" s="363"/>
      <c r="K44" s="363"/>
      <c r="L44" s="363"/>
      <c r="M44" s="363"/>
      <c r="N44" s="363"/>
      <c r="O44" s="545"/>
      <c r="P44" s="609" t="s">
        <v>58</v>
      </c>
      <c r="Q44" s="363"/>
      <c r="R44" s="363"/>
      <c r="S44" s="363"/>
      <c r="T44" s="363"/>
      <c r="U44" s="363"/>
      <c r="V44" s="363"/>
      <c r="W44" s="363"/>
      <c r="X44" s="545"/>
      <c r="Y44" s="610"/>
      <c r="Z44" s="611"/>
      <c r="AA44" s="612"/>
      <c r="AB44" s="613" t="s">
        <v>11</v>
      </c>
      <c r="AC44" s="614"/>
      <c r="AD44" s="615"/>
      <c r="AE44" s="321" t="s">
        <v>310</v>
      </c>
      <c r="AF44" s="321"/>
      <c r="AG44" s="321"/>
      <c r="AH44" s="321"/>
      <c r="AI44" s="321" t="s">
        <v>332</v>
      </c>
      <c r="AJ44" s="321"/>
      <c r="AK44" s="321"/>
      <c r="AL44" s="321"/>
      <c r="AM44" s="321" t="s">
        <v>429</v>
      </c>
      <c r="AN44" s="321"/>
      <c r="AO44" s="321"/>
      <c r="AP44" s="321"/>
      <c r="AQ44" s="243" t="s">
        <v>184</v>
      </c>
      <c r="AR44" s="244"/>
      <c r="AS44" s="244"/>
      <c r="AT44" s="245"/>
      <c r="AU44" s="363" t="s">
        <v>133</v>
      </c>
      <c r="AV44" s="363"/>
      <c r="AW44" s="363"/>
      <c r="AX44" s="364"/>
      <c r="AY44">
        <f>COUNTA($G$46)</f>
        <v>0</v>
      </c>
    </row>
    <row r="45" spans="1:51" ht="18.75" hidden="1" customHeight="1" x14ac:dyDescent="0.2">
      <c r="A45" s="490"/>
      <c r="B45" s="491"/>
      <c r="C45" s="491"/>
      <c r="D45" s="491"/>
      <c r="E45" s="491"/>
      <c r="F45" s="492"/>
      <c r="G45" s="546"/>
      <c r="H45" s="361"/>
      <c r="I45" s="361"/>
      <c r="J45" s="361"/>
      <c r="K45" s="361"/>
      <c r="L45" s="361"/>
      <c r="M45" s="361"/>
      <c r="N45" s="361"/>
      <c r="O45" s="547"/>
      <c r="P45" s="559"/>
      <c r="Q45" s="361"/>
      <c r="R45" s="361"/>
      <c r="S45" s="361"/>
      <c r="T45" s="361"/>
      <c r="U45" s="361"/>
      <c r="V45" s="361"/>
      <c r="W45" s="361"/>
      <c r="X45" s="547"/>
      <c r="Y45" s="446"/>
      <c r="Z45" s="447"/>
      <c r="AA45" s="448"/>
      <c r="AB45" s="318"/>
      <c r="AC45" s="319"/>
      <c r="AD45" s="320"/>
      <c r="AE45" s="321"/>
      <c r="AF45" s="321"/>
      <c r="AG45" s="321"/>
      <c r="AH45" s="321"/>
      <c r="AI45" s="321"/>
      <c r="AJ45" s="321"/>
      <c r="AK45" s="321"/>
      <c r="AL45" s="321"/>
      <c r="AM45" s="321"/>
      <c r="AN45" s="321"/>
      <c r="AO45" s="321"/>
      <c r="AP45" s="321"/>
      <c r="AQ45" s="216"/>
      <c r="AR45" s="163"/>
      <c r="AS45" s="164" t="s">
        <v>185</v>
      </c>
      <c r="AT45" s="187"/>
      <c r="AU45" s="249"/>
      <c r="AV45" s="249"/>
      <c r="AW45" s="361" t="s">
        <v>175</v>
      </c>
      <c r="AX45" s="362"/>
      <c r="AY45">
        <f>$AY$44</f>
        <v>0</v>
      </c>
    </row>
    <row r="46" spans="1:51" ht="23.25" hidden="1" customHeight="1" x14ac:dyDescent="0.2">
      <c r="A46" s="493"/>
      <c r="B46" s="491"/>
      <c r="C46" s="491"/>
      <c r="D46" s="491"/>
      <c r="E46" s="491"/>
      <c r="F46" s="492"/>
      <c r="G46" s="520"/>
      <c r="H46" s="521"/>
      <c r="I46" s="521"/>
      <c r="J46" s="521"/>
      <c r="K46" s="521"/>
      <c r="L46" s="521"/>
      <c r="M46" s="521"/>
      <c r="N46" s="521"/>
      <c r="O46" s="522"/>
      <c r="P46" s="176"/>
      <c r="Q46" s="176"/>
      <c r="R46" s="176"/>
      <c r="S46" s="176"/>
      <c r="T46" s="176"/>
      <c r="U46" s="176"/>
      <c r="V46" s="176"/>
      <c r="W46" s="176"/>
      <c r="X46" s="218"/>
      <c r="Y46" s="325" t="s">
        <v>12</v>
      </c>
      <c r="Z46" s="529"/>
      <c r="AA46" s="530"/>
      <c r="AB46" s="367"/>
      <c r="AC46" s="367"/>
      <c r="AD46" s="367"/>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2">
      <c r="A47" s="494"/>
      <c r="B47" s="495"/>
      <c r="C47" s="495"/>
      <c r="D47" s="495"/>
      <c r="E47" s="495"/>
      <c r="F47" s="496"/>
      <c r="G47" s="523"/>
      <c r="H47" s="524"/>
      <c r="I47" s="524"/>
      <c r="J47" s="524"/>
      <c r="K47" s="524"/>
      <c r="L47" s="524"/>
      <c r="M47" s="524"/>
      <c r="N47" s="524"/>
      <c r="O47" s="525"/>
      <c r="P47" s="220"/>
      <c r="Q47" s="220"/>
      <c r="R47" s="220"/>
      <c r="S47" s="220"/>
      <c r="T47" s="220"/>
      <c r="U47" s="220"/>
      <c r="V47" s="220"/>
      <c r="W47" s="220"/>
      <c r="X47" s="221"/>
      <c r="Y47" s="289" t="s">
        <v>53</v>
      </c>
      <c r="Z47" s="284"/>
      <c r="AA47" s="285"/>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2">
      <c r="A48" s="625"/>
      <c r="B48" s="626"/>
      <c r="C48" s="626"/>
      <c r="D48" s="626"/>
      <c r="E48" s="626"/>
      <c r="F48" s="627"/>
      <c r="G48" s="526"/>
      <c r="H48" s="527"/>
      <c r="I48" s="527"/>
      <c r="J48" s="527"/>
      <c r="K48" s="527"/>
      <c r="L48" s="527"/>
      <c r="M48" s="527"/>
      <c r="N48" s="527"/>
      <c r="O48" s="528"/>
      <c r="P48" s="179"/>
      <c r="Q48" s="179"/>
      <c r="R48" s="179"/>
      <c r="S48" s="179"/>
      <c r="T48" s="179"/>
      <c r="U48" s="179"/>
      <c r="V48" s="179"/>
      <c r="W48" s="179"/>
      <c r="X48" s="223"/>
      <c r="Y48" s="289" t="s">
        <v>13</v>
      </c>
      <c r="Z48" s="284"/>
      <c r="AA48" s="285"/>
      <c r="AB48" s="371" t="s">
        <v>176</v>
      </c>
      <c r="AC48" s="371"/>
      <c r="AD48" s="371"/>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2">
      <c r="A49" s="883" t="s">
        <v>300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2">
      <c r="A51" s="490" t="s">
        <v>270</v>
      </c>
      <c r="B51" s="491"/>
      <c r="C51" s="491"/>
      <c r="D51" s="491"/>
      <c r="E51" s="491"/>
      <c r="F51" s="492"/>
      <c r="G51" s="544" t="s">
        <v>145</v>
      </c>
      <c r="H51" s="363"/>
      <c r="I51" s="363"/>
      <c r="J51" s="363"/>
      <c r="K51" s="363"/>
      <c r="L51" s="363"/>
      <c r="M51" s="363"/>
      <c r="N51" s="363"/>
      <c r="O51" s="545"/>
      <c r="P51" s="609" t="s">
        <v>58</v>
      </c>
      <c r="Q51" s="363"/>
      <c r="R51" s="363"/>
      <c r="S51" s="363"/>
      <c r="T51" s="363"/>
      <c r="U51" s="363"/>
      <c r="V51" s="363"/>
      <c r="W51" s="363"/>
      <c r="X51" s="545"/>
      <c r="Y51" s="610"/>
      <c r="Z51" s="611"/>
      <c r="AA51" s="612"/>
      <c r="AB51" s="613" t="s">
        <v>11</v>
      </c>
      <c r="AC51" s="614"/>
      <c r="AD51" s="615"/>
      <c r="AE51" s="321" t="s">
        <v>310</v>
      </c>
      <c r="AF51" s="321"/>
      <c r="AG51" s="321"/>
      <c r="AH51" s="321"/>
      <c r="AI51" s="321" t="s">
        <v>332</v>
      </c>
      <c r="AJ51" s="321"/>
      <c r="AK51" s="321"/>
      <c r="AL51" s="321"/>
      <c r="AM51" s="321" t="s">
        <v>429</v>
      </c>
      <c r="AN51" s="321"/>
      <c r="AO51" s="321"/>
      <c r="AP51" s="321"/>
      <c r="AQ51" s="243" t="s">
        <v>184</v>
      </c>
      <c r="AR51" s="244"/>
      <c r="AS51" s="244"/>
      <c r="AT51" s="245"/>
      <c r="AU51" s="359" t="s">
        <v>133</v>
      </c>
      <c r="AV51" s="359"/>
      <c r="AW51" s="359"/>
      <c r="AX51" s="360"/>
      <c r="AY51">
        <f>COUNTA($G$53)</f>
        <v>0</v>
      </c>
    </row>
    <row r="52" spans="1:51" ht="18.75" hidden="1" customHeight="1" x14ac:dyDescent="0.2">
      <c r="A52" s="490"/>
      <c r="B52" s="491"/>
      <c r="C52" s="491"/>
      <c r="D52" s="491"/>
      <c r="E52" s="491"/>
      <c r="F52" s="492"/>
      <c r="G52" s="546"/>
      <c r="H52" s="361"/>
      <c r="I52" s="361"/>
      <c r="J52" s="361"/>
      <c r="K52" s="361"/>
      <c r="L52" s="361"/>
      <c r="M52" s="361"/>
      <c r="N52" s="361"/>
      <c r="O52" s="547"/>
      <c r="P52" s="559"/>
      <c r="Q52" s="361"/>
      <c r="R52" s="361"/>
      <c r="S52" s="361"/>
      <c r="T52" s="361"/>
      <c r="U52" s="361"/>
      <c r="V52" s="361"/>
      <c r="W52" s="361"/>
      <c r="X52" s="547"/>
      <c r="Y52" s="446"/>
      <c r="Z52" s="447"/>
      <c r="AA52" s="448"/>
      <c r="AB52" s="318"/>
      <c r="AC52" s="319"/>
      <c r="AD52" s="320"/>
      <c r="AE52" s="321"/>
      <c r="AF52" s="321"/>
      <c r="AG52" s="321"/>
      <c r="AH52" s="321"/>
      <c r="AI52" s="321"/>
      <c r="AJ52" s="321"/>
      <c r="AK52" s="321"/>
      <c r="AL52" s="321"/>
      <c r="AM52" s="321"/>
      <c r="AN52" s="321"/>
      <c r="AO52" s="321"/>
      <c r="AP52" s="321"/>
      <c r="AQ52" s="216"/>
      <c r="AR52" s="163"/>
      <c r="AS52" s="164" t="s">
        <v>185</v>
      </c>
      <c r="AT52" s="187"/>
      <c r="AU52" s="249"/>
      <c r="AV52" s="249"/>
      <c r="AW52" s="361" t="s">
        <v>175</v>
      </c>
      <c r="AX52" s="362"/>
      <c r="AY52">
        <f>$AY$51</f>
        <v>0</v>
      </c>
    </row>
    <row r="53" spans="1:51" ht="23.25" hidden="1" customHeight="1" x14ac:dyDescent="0.2">
      <c r="A53" s="493"/>
      <c r="B53" s="491"/>
      <c r="C53" s="491"/>
      <c r="D53" s="491"/>
      <c r="E53" s="491"/>
      <c r="F53" s="492"/>
      <c r="G53" s="520"/>
      <c r="H53" s="521"/>
      <c r="I53" s="521"/>
      <c r="J53" s="521"/>
      <c r="K53" s="521"/>
      <c r="L53" s="521"/>
      <c r="M53" s="521"/>
      <c r="N53" s="521"/>
      <c r="O53" s="522"/>
      <c r="P53" s="176"/>
      <c r="Q53" s="176"/>
      <c r="R53" s="176"/>
      <c r="S53" s="176"/>
      <c r="T53" s="176"/>
      <c r="U53" s="176"/>
      <c r="V53" s="176"/>
      <c r="W53" s="176"/>
      <c r="X53" s="218"/>
      <c r="Y53" s="325" t="s">
        <v>12</v>
      </c>
      <c r="Z53" s="529"/>
      <c r="AA53" s="530"/>
      <c r="AB53" s="367"/>
      <c r="AC53" s="367"/>
      <c r="AD53" s="367"/>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2">
      <c r="A54" s="494"/>
      <c r="B54" s="495"/>
      <c r="C54" s="495"/>
      <c r="D54" s="495"/>
      <c r="E54" s="495"/>
      <c r="F54" s="496"/>
      <c r="G54" s="523"/>
      <c r="H54" s="524"/>
      <c r="I54" s="524"/>
      <c r="J54" s="524"/>
      <c r="K54" s="524"/>
      <c r="L54" s="524"/>
      <c r="M54" s="524"/>
      <c r="N54" s="524"/>
      <c r="O54" s="525"/>
      <c r="P54" s="220"/>
      <c r="Q54" s="220"/>
      <c r="R54" s="220"/>
      <c r="S54" s="220"/>
      <c r="T54" s="220"/>
      <c r="U54" s="220"/>
      <c r="V54" s="220"/>
      <c r="W54" s="220"/>
      <c r="X54" s="221"/>
      <c r="Y54" s="289" t="s">
        <v>53</v>
      </c>
      <c r="Z54" s="284"/>
      <c r="AA54" s="285"/>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2">
      <c r="A55" s="625"/>
      <c r="B55" s="626"/>
      <c r="C55" s="626"/>
      <c r="D55" s="626"/>
      <c r="E55" s="626"/>
      <c r="F55" s="627"/>
      <c r="G55" s="526"/>
      <c r="H55" s="527"/>
      <c r="I55" s="527"/>
      <c r="J55" s="527"/>
      <c r="K55" s="527"/>
      <c r="L55" s="527"/>
      <c r="M55" s="527"/>
      <c r="N55" s="527"/>
      <c r="O55" s="528"/>
      <c r="P55" s="179"/>
      <c r="Q55" s="179"/>
      <c r="R55" s="179"/>
      <c r="S55" s="179"/>
      <c r="T55" s="179"/>
      <c r="U55" s="179"/>
      <c r="V55" s="179"/>
      <c r="W55" s="179"/>
      <c r="X55" s="223"/>
      <c r="Y55" s="289" t="s">
        <v>13</v>
      </c>
      <c r="Z55" s="284"/>
      <c r="AA55" s="285"/>
      <c r="AB55" s="439" t="s">
        <v>14</v>
      </c>
      <c r="AC55" s="439"/>
      <c r="AD55" s="439"/>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2">
      <c r="A56" s="883" t="s">
        <v>300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2">
      <c r="A58" s="490" t="s">
        <v>270</v>
      </c>
      <c r="B58" s="491"/>
      <c r="C58" s="491"/>
      <c r="D58" s="491"/>
      <c r="E58" s="491"/>
      <c r="F58" s="492"/>
      <c r="G58" s="544" t="s">
        <v>145</v>
      </c>
      <c r="H58" s="363"/>
      <c r="I58" s="363"/>
      <c r="J58" s="363"/>
      <c r="K58" s="363"/>
      <c r="L58" s="363"/>
      <c r="M58" s="363"/>
      <c r="N58" s="363"/>
      <c r="O58" s="545"/>
      <c r="P58" s="609" t="s">
        <v>58</v>
      </c>
      <c r="Q58" s="363"/>
      <c r="R58" s="363"/>
      <c r="S58" s="363"/>
      <c r="T58" s="363"/>
      <c r="U58" s="363"/>
      <c r="V58" s="363"/>
      <c r="W58" s="363"/>
      <c r="X58" s="545"/>
      <c r="Y58" s="610"/>
      <c r="Z58" s="611"/>
      <c r="AA58" s="612"/>
      <c r="AB58" s="613" t="s">
        <v>11</v>
      </c>
      <c r="AC58" s="614"/>
      <c r="AD58" s="615"/>
      <c r="AE58" s="321" t="s">
        <v>310</v>
      </c>
      <c r="AF58" s="321"/>
      <c r="AG58" s="321"/>
      <c r="AH58" s="321"/>
      <c r="AI58" s="321" t="s">
        <v>332</v>
      </c>
      <c r="AJ58" s="321"/>
      <c r="AK58" s="321"/>
      <c r="AL58" s="321"/>
      <c r="AM58" s="321" t="s">
        <v>429</v>
      </c>
      <c r="AN58" s="321"/>
      <c r="AO58" s="321"/>
      <c r="AP58" s="321"/>
      <c r="AQ58" s="243" t="s">
        <v>184</v>
      </c>
      <c r="AR58" s="244"/>
      <c r="AS58" s="244"/>
      <c r="AT58" s="245"/>
      <c r="AU58" s="359" t="s">
        <v>133</v>
      </c>
      <c r="AV58" s="359"/>
      <c r="AW58" s="359"/>
      <c r="AX58" s="360"/>
      <c r="AY58">
        <f>COUNTA($G$60)</f>
        <v>0</v>
      </c>
    </row>
    <row r="59" spans="1:51" ht="18.75" hidden="1" customHeight="1" x14ac:dyDescent="0.2">
      <c r="A59" s="490"/>
      <c r="B59" s="491"/>
      <c r="C59" s="491"/>
      <c r="D59" s="491"/>
      <c r="E59" s="491"/>
      <c r="F59" s="492"/>
      <c r="G59" s="546"/>
      <c r="H59" s="361"/>
      <c r="I59" s="361"/>
      <c r="J59" s="361"/>
      <c r="K59" s="361"/>
      <c r="L59" s="361"/>
      <c r="M59" s="361"/>
      <c r="N59" s="361"/>
      <c r="O59" s="547"/>
      <c r="P59" s="559"/>
      <c r="Q59" s="361"/>
      <c r="R59" s="361"/>
      <c r="S59" s="361"/>
      <c r="T59" s="361"/>
      <c r="U59" s="361"/>
      <c r="V59" s="361"/>
      <c r="W59" s="361"/>
      <c r="X59" s="547"/>
      <c r="Y59" s="446"/>
      <c r="Z59" s="447"/>
      <c r="AA59" s="448"/>
      <c r="AB59" s="318"/>
      <c r="AC59" s="319"/>
      <c r="AD59" s="320"/>
      <c r="AE59" s="321"/>
      <c r="AF59" s="321"/>
      <c r="AG59" s="321"/>
      <c r="AH59" s="321"/>
      <c r="AI59" s="321"/>
      <c r="AJ59" s="321"/>
      <c r="AK59" s="321"/>
      <c r="AL59" s="321"/>
      <c r="AM59" s="321"/>
      <c r="AN59" s="321"/>
      <c r="AO59" s="321"/>
      <c r="AP59" s="321"/>
      <c r="AQ59" s="216"/>
      <c r="AR59" s="163"/>
      <c r="AS59" s="164" t="s">
        <v>185</v>
      </c>
      <c r="AT59" s="187"/>
      <c r="AU59" s="249"/>
      <c r="AV59" s="249"/>
      <c r="AW59" s="361" t="s">
        <v>175</v>
      </c>
      <c r="AX59" s="362"/>
      <c r="AY59">
        <f>$AY$58</f>
        <v>0</v>
      </c>
    </row>
    <row r="60" spans="1:51" ht="23.25" hidden="1" customHeight="1" x14ac:dyDescent="0.2">
      <c r="A60" s="493"/>
      <c r="B60" s="491"/>
      <c r="C60" s="491"/>
      <c r="D60" s="491"/>
      <c r="E60" s="491"/>
      <c r="F60" s="492"/>
      <c r="G60" s="520"/>
      <c r="H60" s="521"/>
      <c r="I60" s="521"/>
      <c r="J60" s="521"/>
      <c r="K60" s="521"/>
      <c r="L60" s="521"/>
      <c r="M60" s="521"/>
      <c r="N60" s="521"/>
      <c r="O60" s="522"/>
      <c r="P60" s="176"/>
      <c r="Q60" s="176"/>
      <c r="R60" s="176"/>
      <c r="S60" s="176"/>
      <c r="T60" s="176"/>
      <c r="U60" s="176"/>
      <c r="V60" s="176"/>
      <c r="W60" s="176"/>
      <c r="X60" s="218"/>
      <c r="Y60" s="325" t="s">
        <v>12</v>
      </c>
      <c r="Z60" s="529"/>
      <c r="AA60" s="530"/>
      <c r="AB60" s="367"/>
      <c r="AC60" s="367"/>
      <c r="AD60" s="367"/>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2">
      <c r="A61" s="494"/>
      <c r="B61" s="495"/>
      <c r="C61" s="495"/>
      <c r="D61" s="495"/>
      <c r="E61" s="495"/>
      <c r="F61" s="496"/>
      <c r="G61" s="523"/>
      <c r="H61" s="524"/>
      <c r="I61" s="524"/>
      <c r="J61" s="524"/>
      <c r="K61" s="524"/>
      <c r="L61" s="524"/>
      <c r="M61" s="524"/>
      <c r="N61" s="524"/>
      <c r="O61" s="525"/>
      <c r="P61" s="220"/>
      <c r="Q61" s="220"/>
      <c r="R61" s="220"/>
      <c r="S61" s="220"/>
      <c r="T61" s="220"/>
      <c r="U61" s="220"/>
      <c r="V61" s="220"/>
      <c r="W61" s="220"/>
      <c r="X61" s="221"/>
      <c r="Y61" s="289" t="s">
        <v>53</v>
      </c>
      <c r="Z61" s="284"/>
      <c r="AA61" s="285"/>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2">
      <c r="A62" s="494"/>
      <c r="B62" s="495"/>
      <c r="C62" s="495"/>
      <c r="D62" s="495"/>
      <c r="E62" s="495"/>
      <c r="F62" s="496"/>
      <c r="G62" s="526"/>
      <c r="H62" s="527"/>
      <c r="I62" s="527"/>
      <c r="J62" s="527"/>
      <c r="K62" s="527"/>
      <c r="L62" s="527"/>
      <c r="M62" s="527"/>
      <c r="N62" s="527"/>
      <c r="O62" s="528"/>
      <c r="P62" s="179"/>
      <c r="Q62" s="179"/>
      <c r="R62" s="179"/>
      <c r="S62" s="179"/>
      <c r="T62" s="179"/>
      <c r="U62" s="179"/>
      <c r="V62" s="179"/>
      <c r="W62" s="179"/>
      <c r="X62" s="223"/>
      <c r="Y62" s="289" t="s">
        <v>13</v>
      </c>
      <c r="Z62" s="284"/>
      <c r="AA62" s="285"/>
      <c r="AB62" s="371" t="s">
        <v>14</v>
      </c>
      <c r="AC62" s="371"/>
      <c r="AD62" s="371"/>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2">
      <c r="A63" s="883" t="s">
        <v>300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2">
      <c r="A65" s="835" t="s">
        <v>271</v>
      </c>
      <c r="B65" s="836"/>
      <c r="C65" s="836"/>
      <c r="D65" s="836"/>
      <c r="E65" s="836"/>
      <c r="F65" s="837"/>
      <c r="G65" s="838"/>
      <c r="H65" s="840" t="s">
        <v>145</v>
      </c>
      <c r="I65" s="840"/>
      <c r="J65" s="840"/>
      <c r="K65" s="840"/>
      <c r="L65" s="840"/>
      <c r="M65" s="840"/>
      <c r="N65" s="840"/>
      <c r="O65" s="841"/>
      <c r="P65" s="844" t="s">
        <v>58</v>
      </c>
      <c r="Q65" s="840"/>
      <c r="R65" s="840"/>
      <c r="S65" s="840"/>
      <c r="T65" s="840"/>
      <c r="U65" s="840"/>
      <c r="V65" s="841"/>
      <c r="W65" s="846" t="s">
        <v>266</v>
      </c>
      <c r="X65" s="847"/>
      <c r="Y65" s="850"/>
      <c r="Z65" s="850"/>
      <c r="AA65" s="851"/>
      <c r="AB65" s="844" t="s">
        <v>11</v>
      </c>
      <c r="AC65" s="840"/>
      <c r="AD65" s="841"/>
      <c r="AE65" s="321" t="s">
        <v>310</v>
      </c>
      <c r="AF65" s="321"/>
      <c r="AG65" s="321"/>
      <c r="AH65" s="321"/>
      <c r="AI65" s="321" t="s">
        <v>332</v>
      </c>
      <c r="AJ65" s="321"/>
      <c r="AK65" s="321"/>
      <c r="AL65" s="321"/>
      <c r="AM65" s="321" t="s">
        <v>429</v>
      </c>
      <c r="AN65" s="321"/>
      <c r="AO65" s="321"/>
      <c r="AP65" s="321"/>
      <c r="AQ65" s="200" t="s">
        <v>184</v>
      </c>
      <c r="AR65" s="184"/>
      <c r="AS65" s="184"/>
      <c r="AT65" s="185"/>
      <c r="AU65" s="961" t="s">
        <v>133</v>
      </c>
      <c r="AV65" s="961"/>
      <c r="AW65" s="961"/>
      <c r="AX65" s="962"/>
      <c r="AY65">
        <f>COUNTA($H$67)</f>
        <v>0</v>
      </c>
    </row>
    <row r="66" spans="1:51" ht="18.75" hidden="1" customHeight="1" x14ac:dyDescent="0.2">
      <c r="A66" s="828"/>
      <c r="B66" s="829"/>
      <c r="C66" s="829"/>
      <c r="D66" s="829"/>
      <c r="E66" s="829"/>
      <c r="F66" s="830"/>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21"/>
      <c r="AF66" s="321"/>
      <c r="AG66" s="321"/>
      <c r="AH66" s="321"/>
      <c r="AI66" s="321"/>
      <c r="AJ66" s="321"/>
      <c r="AK66" s="321"/>
      <c r="AL66" s="321"/>
      <c r="AM66" s="321"/>
      <c r="AN66" s="321"/>
      <c r="AO66" s="321"/>
      <c r="AP66" s="321"/>
      <c r="AQ66" s="216"/>
      <c r="AR66" s="163"/>
      <c r="AS66" s="164" t="s">
        <v>185</v>
      </c>
      <c r="AT66" s="187"/>
      <c r="AU66" s="249"/>
      <c r="AV66" s="249"/>
      <c r="AW66" s="842" t="s">
        <v>269</v>
      </c>
      <c r="AX66" s="963"/>
      <c r="AY66">
        <f>$AY$65</f>
        <v>0</v>
      </c>
    </row>
    <row r="67" spans="1:51" ht="23.25" hidden="1" customHeight="1" x14ac:dyDescent="0.2">
      <c r="A67" s="828"/>
      <c r="B67" s="829"/>
      <c r="C67" s="829"/>
      <c r="D67" s="829"/>
      <c r="E67" s="829"/>
      <c r="F67" s="830"/>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290</v>
      </c>
      <c r="AC67" s="936"/>
      <c r="AD67" s="936"/>
      <c r="AE67" s="349"/>
      <c r="AF67" s="350"/>
      <c r="AG67" s="350"/>
      <c r="AH67" s="350"/>
      <c r="AI67" s="349"/>
      <c r="AJ67" s="350"/>
      <c r="AK67" s="350"/>
      <c r="AL67" s="350"/>
      <c r="AM67" s="349"/>
      <c r="AN67" s="350"/>
      <c r="AO67" s="350"/>
      <c r="AP67" s="350"/>
      <c r="AQ67" s="349"/>
      <c r="AR67" s="350"/>
      <c r="AS67" s="350"/>
      <c r="AT67" s="792"/>
      <c r="AU67" s="350"/>
      <c r="AV67" s="350"/>
      <c r="AW67" s="350"/>
      <c r="AX67" s="351"/>
      <c r="AY67">
        <f t="shared" ref="AY67:AY72" si="8">$AY$65</f>
        <v>0</v>
      </c>
    </row>
    <row r="68" spans="1:51" ht="23.25" hidden="1" customHeight="1" x14ac:dyDescent="0.2">
      <c r="A68" s="828"/>
      <c r="B68" s="829"/>
      <c r="C68" s="829"/>
      <c r="D68" s="829"/>
      <c r="E68" s="829"/>
      <c r="F68" s="830"/>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290</v>
      </c>
      <c r="AC68" s="959"/>
      <c r="AD68" s="959"/>
      <c r="AE68" s="349"/>
      <c r="AF68" s="350"/>
      <c r="AG68" s="350"/>
      <c r="AH68" s="350"/>
      <c r="AI68" s="349"/>
      <c r="AJ68" s="350"/>
      <c r="AK68" s="350"/>
      <c r="AL68" s="350"/>
      <c r="AM68" s="349"/>
      <c r="AN68" s="350"/>
      <c r="AO68" s="350"/>
      <c r="AP68" s="350"/>
      <c r="AQ68" s="349"/>
      <c r="AR68" s="350"/>
      <c r="AS68" s="350"/>
      <c r="AT68" s="792"/>
      <c r="AU68" s="350"/>
      <c r="AV68" s="350"/>
      <c r="AW68" s="350"/>
      <c r="AX68" s="351"/>
      <c r="AY68">
        <f t="shared" si="8"/>
        <v>0</v>
      </c>
    </row>
    <row r="69" spans="1:51" ht="23.25" hidden="1" customHeight="1" x14ac:dyDescent="0.2">
      <c r="A69" s="828"/>
      <c r="B69" s="829"/>
      <c r="C69" s="829"/>
      <c r="D69" s="829"/>
      <c r="E69" s="829"/>
      <c r="F69" s="830"/>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291</v>
      </c>
      <c r="AC69" s="960"/>
      <c r="AD69" s="960"/>
      <c r="AE69" s="357"/>
      <c r="AF69" s="358"/>
      <c r="AG69" s="358"/>
      <c r="AH69" s="358"/>
      <c r="AI69" s="357"/>
      <c r="AJ69" s="358"/>
      <c r="AK69" s="358"/>
      <c r="AL69" s="358"/>
      <c r="AM69" s="357"/>
      <c r="AN69" s="358"/>
      <c r="AO69" s="358"/>
      <c r="AP69" s="358"/>
      <c r="AQ69" s="349"/>
      <c r="AR69" s="350"/>
      <c r="AS69" s="350"/>
      <c r="AT69" s="792"/>
      <c r="AU69" s="350"/>
      <c r="AV69" s="350"/>
      <c r="AW69" s="350"/>
      <c r="AX69" s="351"/>
      <c r="AY69">
        <f t="shared" si="8"/>
        <v>0</v>
      </c>
    </row>
    <row r="70" spans="1:51" ht="23.25" hidden="1" customHeight="1" x14ac:dyDescent="0.2">
      <c r="A70" s="828" t="s">
        <v>275</v>
      </c>
      <c r="B70" s="829"/>
      <c r="C70" s="829"/>
      <c r="D70" s="829"/>
      <c r="E70" s="829"/>
      <c r="F70" s="830"/>
      <c r="G70" s="924" t="s">
        <v>187</v>
      </c>
      <c r="H70" s="925"/>
      <c r="I70" s="925"/>
      <c r="J70" s="925"/>
      <c r="K70" s="925"/>
      <c r="L70" s="925"/>
      <c r="M70" s="925"/>
      <c r="N70" s="925"/>
      <c r="O70" s="925"/>
      <c r="P70" s="925"/>
      <c r="Q70" s="925"/>
      <c r="R70" s="925"/>
      <c r="S70" s="925"/>
      <c r="T70" s="925"/>
      <c r="U70" s="925"/>
      <c r="V70" s="925"/>
      <c r="W70" s="928" t="s">
        <v>289</v>
      </c>
      <c r="X70" s="929"/>
      <c r="Y70" s="934" t="s">
        <v>12</v>
      </c>
      <c r="Z70" s="934"/>
      <c r="AA70" s="935"/>
      <c r="AB70" s="936" t="s">
        <v>290</v>
      </c>
      <c r="AC70" s="936"/>
      <c r="AD70" s="936"/>
      <c r="AE70" s="349"/>
      <c r="AF70" s="350"/>
      <c r="AG70" s="350"/>
      <c r="AH70" s="350"/>
      <c r="AI70" s="349"/>
      <c r="AJ70" s="350"/>
      <c r="AK70" s="350"/>
      <c r="AL70" s="350"/>
      <c r="AM70" s="349"/>
      <c r="AN70" s="350"/>
      <c r="AO70" s="350"/>
      <c r="AP70" s="350"/>
      <c r="AQ70" s="349"/>
      <c r="AR70" s="350"/>
      <c r="AS70" s="350"/>
      <c r="AT70" s="792"/>
      <c r="AU70" s="350"/>
      <c r="AV70" s="350"/>
      <c r="AW70" s="350"/>
      <c r="AX70" s="351"/>
      <c r="AY70">
        <f t="shared" si="8"/>
        <v>0</v>
      </c>
    </row>
    <row r="71" spans="1:51" ht="23.25" hidden="1" customHeight="1" x14ac:dyDescent="0.2">
      <c r="A71" s="828"/>
      <c r="B71" s="829"/>
      <c r="C71" s="829"/>
      <c r="D71" s="829"/>
      <c r="E71" s="829"/>
      <c r="F71" s="830"/>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290</v>
      </c>
      <c r="AC71" s="959"/>
      <c r="AD71" s="959"/>
      <c r="AE71" s="349"/>
      <c r="AF71" s="350"/>
      <c r="AG71" s="350"/>
      <c r="AH71" s="350"/>
      <c r="AI71" s="349"/>
      <c r="AJ71" s="350"/>
      <c r="AK71" s="350"/>
      <c r="AL71" s="350"/>
      <c r="AM71" s="349"/>
      <c r="AN71" s="350"/>
      <c r="AO71" s="350"/>
      <c r="AP71" s="350"/>
      <c r="AQ71" s="349"/>
      <c r="AR71" s="350"/>
      <c r="AS71" s="350"/>
      <c r="AT71" s="792"/>
      <c r="AU71" s="350"/>
      <c r="AV71" s="350"/>
      <c r="AW71" s="350"/>
      <c r="AX71" s="351"/>
      <c r="AY71">
        <f t="shared" si="8"/>
        <v>0</v>
      </c>
    </row>
    <row r="72" spans="1:51" ht="23.25" hidden="1" customHeight="1" x14ac:dyDescent="0.2">
      <c r="A72" s="831"/>
      <c r="B72" s="832"/>
      <c r="C72" s="832"/>
      <c r="D72" s="832"/>
      <c r="E72" s="832"/>
      <c r="F72" s="833"/>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291</v>
      </c>
      <c r="AC72" s="960"/>
      <c r="AD72" s="960"/>
      <c r="AE72" s="357"/>
      <c r="AF72" s="358"/>
      <c r="AG72" s="358"/>
      <c r="AH72" s="358"/>
      <c r="AI72" s="357"/>
      <c r="AJ72" s="358"/>
      <c r="AK72" s="358"/>
      <c r="AL72" s="358"/>
      <c r="AM72" s="357"/>
      <c r="AN72" s="358"/>
      <c r="AO72" s="358"/>
      <c r="AP72" s="923"/>
      <c r="AQ72" s="349"/>
      <c r="AR72" s="350"/>
      <c r="AS72" s="350"/>
      <c r="AT72" s="792"/>
      <c r="AU72" s="350"/>
      <c r="AV72" s="350"/>
      <c r="AW72" s="350"/>
      <c r="AX72" s="351"/>
      <c r="AY72">
        <f t="shared" si="8"/>
        <v>0</v>
      </c>
    </row>
    <row r="73" spans="1:51" ht="18.75" hidden="1" customHeight="1" x14ac:dyDescent="0.2">
      <c r="A73" s="814" t="s">
        <v>271</v>
      </c>
      <c r="B73" s="815"/>
      <c r="C73" s="815"/>
      <c r="D73" s="815"/>
      <c r="E73" s="815"/>
      <c r="F73" s="816"/>
      <c r="G73" s="785"/>
      <c r="H73" s="184" t="s">
        <v>145</v>
      </c>
      <c r="I73" s="184"/>
      <c r="J73" s="184"/>
      <c r="K73" s="184"/>
      <c r="L73" s="184"/>
      <c r="M73" s="184"/>
      <c r="N73" s="184"/>
      <c r="O73" s="185"/>
      <c r="P73" s="200" t="s">
        <v>58</v>
      </c>
      <c r="Q73" s="184"/>
      <c r="R73" s="184"/>
      <c r="S73" s="184"/>
      <c r="T73" s="184"/>
      <c r="U73" s="184"/>
      <c r="V73" s="184"/>
      <c r="W73" s="184"/>
      <c r="X73" s="185"/>
      <c r="Y73" s="787"/>
      <c r="Z73" s="788"/>
      <c r="AA73" s="789"/>
      <c r="AB73" s="200" t="s">
        <v>11</v>
      </c>
      <c r="AC73" s="184"/>
      <c r="AD73" s="185"/>
      <c r="AE73" s="321" t="s">
        <v>310</v>
      </c>
      <c r="AF73" s="321"/>
      <c r="AG73" s="321"/>
      <c r="AH73" s="321"/>
      <c r="AI73" s="321" t="s">
        <v>332</v>
      </c>
      <c r="AJ73" s="321"/>
      <c r="AK73" s="321"/>
      <c r="AL73" s="321"/>
      <c r="AM73" s="321" t="s">
        <v>429</v>
      </c>
      <c r="AN73" s="321"/>
      <c r="AO73" s="321"/>
      <c r="AP73" s="321"/>
      <c r="AQ73" s="200" t="s">
        <v>184</v>
      </c>
      <c r="AR73" s="184"/>
      <c r="AS73" s="184"/>
      <c r="AT73" s="185"/>
      <c r="AU73" s="256" t="s">
        <v>133</v>
      </c>
      <c r="AV73" s="161"/>
      <c r="AW73" s="161"/>
      <c r="AX73" s="162"/>
      <c r="AY73">
        <f>COUNTA($H$75)</f>
        <v>0</v>
      </c>
    </row>
    <row r="74" spans="1:51" ht="18.75" hidden="1" customHeight="1" x14ac:dyDescent="0.2">
      <c r="A74" s="817"/>
      <c r="B74" s="818"/>
      <c r="C74" s="818"/>
      <c r="D74" s="818"/>
      <c r="E74" s="818"/>
      <c r="F74" s="819"/>
      <c r="G74" s="786"/>
      <c r="H74" s="164"/>
      <c r="I74" s="164"/>
      <c r="J74" s="164"/>
      <c r="K74" s="164"/>
      <c r="L74" s="164"/>
      <c r="M74" s="164"/>
      <c r="N74" s="164"/>
      <c r="O74" s="187"/>
      <c r="P74" s="202"/>
      <c r="Q74" s="164"/>
      <c r="R74" s="164"/>
      <c r="S74" s="164"/>
      <c r="T74" s="164"/>
      <c r="U74" s="164"/>
      <c r="V74" s="164"/>
      <c r="W74" s="164"/>
      <c r="X74" s="187"/>
      <c r="Y74" s="251"/>
      <c r="Z74" s="252"/>
      <c r="AA74" s="253"/>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2">
      <c r="A75" s="817"/>
      <c r="B75" s="818"/>
      <c r="C75" s="818"/>
      <c r="D75" s="818"/>
      <c r="E75" s="818"/>
      <c r="F75" s="819"/>
      <c r="G75" s="76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2">
      <c r="A76" s="817"/>
      <c r="B76" s="818"/>
      <c r="C76" s="818"/>
      <c r="D76" s="818"/>
      <c r="E76" s="818"/>
      <c r="F76" s="819"/>
      <c r="G76" s="76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2">
      <c r="A77" s="817"/>
      <c r="B77" s="818"/>
      <c r="C77" s="818"/>
      <c r="D77" s="818"/>
      <c r="E77" s="818"/>
      <c r="F77" s="819"/>
      <c r="G77" s="76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2">
      <c r="A78" s="898" t="s">
        <v>303</v>
      </c>
      <c r="B78" s="899"/>
      <c r="C78" s="899"/>
      <c r="D78" s="899"/>
      <c r="E78" s="896" t="s">
        <v>249</v>
      </c>
      <c r="F78" s="897"/>
      <c r="G78" s="45" t="s">
        <v>187</v>
      </c>
      <c r="H78" s="772"/>
      <c r="I78" s="230"/>
      <c r="J78" s="230"/>
      <c r="K78" s="230"/>
      <c r="L78" s="230"/>
      <c r="M78" s="230"/>
      <c r="N78" s="230"/>
      <c r="O78" s="773"/>
      <c r="P78" s="267"/>
      <c r="Q78" s="267"/>
      <c r="R78" s="267"/>
      <c r="S78" s="267"/>
      <c r="T78" s="267"/>
      <c r="U78" s="267"/>
      <c r="V78" s="267"/>
      <c r="W78" s="267"/>
      <c r="X78" s="267"/>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2">
      <c r="A79" s="790" t="s">
        <v>148</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265</v>
      </c>
      <c r="AP79" s="112"/>
      <c r="AQ79" s="112"/>
      <c r="AR79" s="62"/>
      <c r="AS79" s="111"/>
      <c r="AT79" s="112"/>
      <c r="AU79" s="112"/>
      <c r="AV79" s="112"/>
      <c r="AW79" s="112"/>
      <c r="AX79" s="113"/>
      <c r="AY79">
        <f>COUNTIF($AR$79,"☑")</f>
        <v>0</v>
      </c>
    </row>
    <row r="80" spans="1:51" ht="18.75" hidden="1" customHeight="1" x14ac:dyDescent="0.2">
      <c r="A80" s="500" t="s">
        <v>146</v>
      </c>
      <c r="B80" s="823" t="s">
        <v>262</v>
      </c>
      <c r="C80" s="824"/>
      <c r="D80" s="824"/>
      <c r="E80" s="824"/>
      <c r="F80" s="825"/>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622</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59"/>
      <c r="AY80">
        <f>COUNTA($G$82)</f>
        <v>0</v>
      </c>
    </row>
    <row r="81" spans="1:60" ht="22.5" hidden="1" customHeight="1" x14ac:dyDescent="0.2">
      <c r="A81" s="501"/>
      <c r="B81" s="826"/>
      <c r="C81" s="531"/>
      <c r="D81" s="531"/>
      <c r="E81" s="531"/>
      <c r="F81" s="532"/>
      <c r="G81" s="361"/>
      <c r="H81" s="361"/>
      <c r="I81" s="361"/>
      <c r="J81" s="361"/>
      <c r="K81" s="361"/>
      <c r="L81" s="361"/>
      <c r="M81" s="361"/>
      <c r="N81" s="361"/>
      <c r="O81" s="361"/>
      <c r="P81" s="361"/>
      <c r="Q81" s="361"/>
      <c r="R81" s="361"/>
      <c r="S81" s="361"/>
      <c r="T81" s="361"/>
      <c r="U81" s="361"/>
      <c r="V81" s="361"/>
      <c r="W81" s="361"/>
      <c r="X81" s="361"/>
      <c r="Y81" s="361"/>
      <c r="Z81" s="361"/>
      <c r="AA81" s="547"/>
      <c r="AB81" s="559"/>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2">
      <c r="A82" s="501"/>
      <c r="B82" s="826"/>
      <c r="C82" s="531"/>
      <c r="D82" s="531"/>
      <c r="E82" s="531"/>
      <c r="F82" s="532"/>
      <c r="G82" s="479"/>
      <c r="H82" s="479"/>
      <c r="I82" s="479"/>
      <c r="J82" s="479"/>
      <c r="K82" s="479"/>
      <c r="L82" s="479"/>
      <c r="M82" s="479"/>
      <c r="N82" s="479"/>
      <c r="O82" s="479"/>
      <c r="P82" s="479"/>
      <c r="Q82" s="479"/>
      <c r="R82" s="479"/>
      <c r="S82" s="479"/>
      <c r="T82" s="479"/>
      <c r="U82" s="479"/>
      <c r="V82" s="479"/>
      <c r="W82" s="479"/>
      <c r="X82" s="479"/>
      <c r="Y82" s="479"/>
      <c r="Z82" s="479"/>
      <c r="AA82" s="73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2">
      <c r="A83" s="501"/>
      <c r="B83" s="826"/>
      <c r="C83" s="531"/>
      <c r="D83" s="531"/>
      <c r="E83" s="531"/>
      <c r="F83" s="532"/>
      <c r="G83" s="482"/>
      <c r="H83" s="482"/>
      <c r="I83" s="482"/>
      <c r="J83" s="482"/>
      <c r="K83" s="482"/>
      <c r="L83" s="482"/>
      <c r="M83" s="482"/>
      <c r="N83" s="482"/>
      <c r="O83" s="482"/>
      <c r="P83" s="482"/>
      <c r="Q83" s="482"/>
      <c r="R83" s="482"/>
      <c r="S83" s="482"/>
      <c r="T83" s="482"/>
      <c r="U83" s="482"/>
      <c r="V83" s="482"/>
      <c r="W83" s="482"/>
      <c r="X83" s="482"/>
      <c r="Y83" s="482"/>
      <c r="Z83" s="482"/>
      <c r="AA83" s="73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2">
      <c r="A84" s="501"/>
      <c r="B84" s="827"/>
      <c r="C84" s="533"/>
      <c r="D84" s="533"/>
      <c r="E84" s="533"/>
      <c r="F84" s="534"/>
      <c r="G84" s="485"/>
      <c r="H84" s="485"/>
      <c r="I84" s="485"/>
      <c r="J84" s="485"/>
      <c r="K84" s="485"/>
      <c r="L84" s="485"/>
      <c r="M84" s="485"/>
      <c r="N84" s="485"/>
      <c r="O84" s="485"/>
      <c r="P84" s="485"/>
      <c r="Q84" s="485"/>
      <c r="R84" s="485"/>
      <c r="S84" s="485"/>
      <c r="T84" s="485"/>
      <c r="U84" s="485"/>
      <c r="V84" s="485"/>
      <c r="W84" s="485"/>
      <c r="X84" s="485"/>
      <c r="Y84" s="485"/>
      <c r="Z84" s="485"/>
      <c r="AA84" s="735"/>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2">
      <c r="A85" s="501"/>
      <c r="B85" s="531" t="s">
        <v>144</v>
      </c>
      <c r="C85" s="531"/>
      <c r="D85" s="531"/>
      <c r="E85" s="531"/>
      <c r="F85" s="532"/>
      <c r="G85" s="774" t="s">
        <v>60</v>
      </c>
      <c r="H85" s="759"/>
      <c r="I85" s="759"/>
      <c r="J85" s="759"/>
      <c r="K85" s="759"/>
      <c r="L85" s="759"/>
      <c r="M85" s="759"/>
      <c r="N85" s="759"/>
      <c r="O85" s="760"/>
      <c r="P85" s="758" t="s">
        <v>62</v>
      </c>
      <c r="Q85" s="759"/>
      <c r="R85" s="759"/>
      <c r="S85" s="759"/>
      <c r="T85" s="759"/>
      <c r="U85" s="759"/>
      <c r="V85" s="759"/>
      <c r="W85" s="759"/>
      <c r="X85" s="760"/>
      <c r="Y85" s="188"/>
      <c r="Z85" s="189"/>
      <c r="AA85" s="190"/>
      <c r="AB85" s="497" t="s">
        <v>11</v>
      </c>
      <c r="AC85" s="498"/>
      <c r="AD85" s="499"/>
      <c r="AE85" s="321" t="s">
        <v>310</v>
      </c>
      <c r="AF85" s="321"/>
      <c r="AG85" s="321"/>
      <c r="AH85" s="321"/>
      <c r="AI85" s="321" t="s">
        <v>332</v>
      </c>
      <c r="AJ85" s="321"/>
      <c r="AK85" s="321"/>
      <c r="AL85" s="321"/>
      <c r="AM85" s="321" t="s">
        <v>429</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2">
      <c r="A86" s="501"/>
      <c r="B86" s="531"/>
      <c r="C86" s="531"/>
      <c r="D86" s="531"/>
      <c r="E86" s="531"/>
      <c r="F86" s="532"/>
      <c r="G86" s="546"/>
      <c r="H86" s="361"/>
      <c r="I86" s="361"/>
      <c r="J86" s="361"/>
      <c r="K86" s="361"/>
      <c r="L86" s="361"/>
      <c r="M86" s="361"/>
      <c r="N86" s="361"/>
      <c r="O86" s="547"/>
      <c r="P86" s="559"/>
      <c r="Q86" s="361"/>
      <c r="R86" s="361"/>
      <c r="S86" s="361"/>
      <c r="T86" s="361"/>
      <c r="U86" s="361"/>
      <c r="V86" s="361"/>
      <c r="W86" s="361"/>
      <c r="X86" s="547"/>
      <c r="Y86" s="188"/>
      <c r="Z86" s="189"/>
      <c r="AA86" s="190"/>
      <c r="AB86" s="318"/>
      <c r="AC86" s="319"/>
      <c r="AD86" s="320"/>
      <c r="AE86" s="321"/>
      <c r="AF86" s="321"/>
      <c r="AG86" s="321"/>
      <c r="AH86" s="321"/>
      <c r="AI86" s="321"/>
      <c r="AJ86" s="321"/>
      <c r="AK86" s="321"/>
      <c r="AL86" s="321"/>
      <c r="AM86" s="321"/>
      <c r="AN86" s="321"/>
      <c r="AO86" s="321"/>
      <c r="AP86" s="321"/>
      <c r="AQ86" s="248"/>
      <c r="AR86" s="249"/>
      <c r="AS86" s="164" t="s">
        <v>185</v>
      </c>
      <c r="AT86" s="187"/>
      <c r="AU86" s="249"/>
      <c r="AV86" s="249"/>
      <c r="AW86" s="361" t="s">
        <v>175</v>
      </c>
      <c r="AX86" s="362"/>
      <c r="AY86">
        <f t="shared" si="10"/>
        <v>0</v>
      </c>
      <c r="AZ86" s="10"/>
      <c r="BA86" s="10"/>
      <c r="BB86" s="10"/>
      <c r="BC86" s="10"/>
      <c r="BD86" s="10"/>
      <c r="BE86" s="10"/>
      <c r="BF86" s="10"/>
      <c r="BG86" s="10"/>
      <c r="BH86" s="10"/>
    </row>
    <row r="87" spans="1:60" ht="23.25" hidden="1" customHeight="1" x14ac:dyDescent="0.2">
      <c r="A87" s="501"/>
      <c r="B87" s="531"/>
      <c r="C87" s="531"/>
      <c r="D87" s="531"/>
      <c r="E87" s="531"/>
      <c r="F87" s="532"/>
      <c r="G87" s="217"/>
      <c r="H87" s="176"/>
      <c r="I87" s="176"/>
      <c r="J87" s="176"/>
      <c r="K87" s="176"/>
      <c r="L87" s="176"/>
      <c r="M87" s="176"/>
      <c r="N87" s="176"/>
      <c r="O87" s="218"/>
      <c r="P87" s="176"/>
      <c r="Q87" s="778"/>
      <c r="R87" s="778"/>
      <c r="S87" s="778"/>
      <c r="T87" s="778"/>
      <c r="U87" s="778"/>
      <c r="V87" s="778"/>
      <c r="W87" s="778"/>
      <c r="X87" s="779"/>
      <c r="Y87" s="736" t="s">
        <v>61</v>
      </c>
      <c r="Z87" s="737"/>
      <c r="AA87" s="738"/>
      <c r="AB87" s="367"/>
      <c r="AC87" s="367"/>
      <c r="AD87" s="367"/>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2">
      <c r="A88" s="501"/>
      <c r="B88" s="531"/>
      <c r="C88" s="531"/>
      <c r="D88" s="531"/>
      <c r="E88" s="531"/>
      <c r="F88" s="532"/>
      <c r="G88" s="219"/>
      <c r="H88" s="220"/>
      <c r="I88" s="220"/>
      <c r="J88" s="220"/>
      <c r="K88" s="220"/>
      <c r="L88" s="220"/>
      <c r="M88" s="220"/>
      <c r="N88" s="220"/>
      <c r="O88" s="221"/>
      <c r="P88" s="780"/>
      <c r="Q88" s="780"/>
      <c r="R88" s="780"/>
      <c r="S88" s="780"/>
      <c r="T88" s="780"/>
      <c r="U88" s="780"/>
      <c r="V88" s="780"/>
      <c r="W88" s="780"/>
      <c r="X88" s="781"/>
      <c r="Y88" s="713" t="s">
        <v>53</v>
      </c>
      <c r="Z88" s="714"/>
      <c r="AA88" s="715"/>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2">
      <c r="A89" s="501"/>
      <c r="B89" s="533"/>
      <c r="C89" s="533"/>
      <c r="D89" s="533"/>
      <c r="E89" s="533"/>
      <c r="F89" s="534"/>
      <c r="G89" s="222"/>
      <c r="H89" s="179"/>
      <c r="I89" s="179"/>
      <c r="J89" s="179"/>
      <c r="K89" s="179"/>
      <c r="L89" s="179"/>
      <c r="M89" s="179"/>
      <c r="N89" s="179"/>
      <c r="O89" s="223"/>
      <c r="P89" s="290"/>
      <c r="Q89" s="290"/>
      <c r="R89" s="290"/>
      <c r="S89" s="290"/>
      <c r="T89" s="290"/>
      <c r="U89" s="290"/>
      <c r="V89" s="290"/>
      <c r="W89" s="290"/>
      <c r="X89" s="782"/>
      <c r="Y89" s="713" t="s">
        <v>13</v>
      </c>
      <c r="Z89" s="714"/>
      <c r="AA89" s="715"/>
      <c r="AB89" s="439" t="s">
        <v>14</v>
      </c>
      <c r="AC89" s="439"/>
      <c r="AD89" s="439"/>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2">
      <c r="A90" s="501"/>
      <c r="B90" s="531" t="s">
        <v>144</v>
      </c>
      <c r="C90" s="531"/>
      <c r="D90" s="531"/>
      <c r="E90" s="531"/>
      <c r="F90" s="532"/>
      <c r="G90" s="774" t="s">
        <v>60</v>
      </c>
      <c r="H90" s="759"/>
      <c r="I90" s="759"/>
      <c r="J90" s="759"/>
      <c r="K90" s="759"/>
      <c r="L90" s="759"/>
      <c r="M90" s="759"/>
      <c r="N90" s="759"/>
      <c r="O90" s="760"/>
      <c r="P90" s="758" t="s">
        <v>62</v>
      </c>
      <c r="Q90" s="759"/>
      <c r="R90" s="759"/>
      <c r="S90" s="759"/>
      <c r="T90" s="759"/>
      <c r="U90" s="759"/>
      <c r="V90" s="759"/>
      <c r="W90" s="759"/>
      <c r="X90" s="760"/>
      <c r="Y90" s="188"/>
      <c r="Z90" s="189"/>
      <c r="AA90" s="190"/>
      <c r="AB90" s="497" t="s">
        <v>11</v>
      </c>
      <c r="AC90" s="498"/>
      <c r="AD90" s="499"/>
      <c r="AE90" s="321" t="s">
        <v>310</v>
      </c>
      <c r="AF90" s="321"/>
      <c r="AG90" s="321"/>
      <c r="AH90" s="321"/>
      <c r="AI90" s="321" t="s">
        <v>332</v>
      </c>
      <c r="AJ90" s="321"/>
      <c r="AK90" s="321"/>
      <c r="AL90" s="321"/>
      <c r="AM90" s="321" t="s">
        <v>429</v>
      </c>
      <c r="AN90" s="321"/>
      <c r="AO90" s="321"/>
      <c r="AP90" s="321"/>
      <c r="AQ90" s="200" t="s">
        <v>184</v>
      </c>
      <c r="AR90" s="184"/>
      <c r="AS90" s="184"/>
      <c r="AT90" s="185"/>
      <c r="AU90" s="355" t="s">
        <v>133</v>
      </c>
      <c r="AV90" s="355"/>
      <c r="AW90" s="355"/>
      <c r="AX90" s="356"/>
      <c r="AY90">
        <f>COUNTA($G$92)</f>
        <v>0</v>
      </c>
    </row>
    <row r="91" spans="1:60" ht="18.75" hidden="1" customHeight="1" x14ac:dyDescent="0.2">
      <c r="A91" s="501"/>
      <c r="B91" s="531"/>
      <c r="C91" s="531"/>
      <c r="D91" s="531"/>
      <c r="E91" s="531"/>
      <c r="F91" s="532"/>
      <c r="G91" s="546"/>
      <c r="H91" s="361"/>
      <c r="I91" s="361"/>
      <c r="J91" s="361"/>
      <c r="K91" s="361"/>
      <c r="L91" s="361"/>
      <c r="M91" s="361"/>
      <c r="N91" s="361"/>
      <c r="O91" s="547"/>
      <c r="P91" s="559"/>
      <c r="Q91" s="361"/>
      <c r="R91" s="361"/>
      <c r="S91" s="361"/>
      <c r="T91" s="361"/>
      <c r="U91" s="361"/>
      <c r="V91" s="361"/>
      <c r="W91" s="361"/>
      <c r="X91" s="547"/>
      <c r="Y91" s="188"/>
      <c r="Z91" s="189"/>
      <c r="AA91" s="190"/>
      <c r="AB91" s="318"/>
      <c r="AC91" s="319"/>
      <c r="AD91" s="320"/>
      <c r="AE91" s="321"/>
      <c r="AF91" s="321"/>
      <c r="AG91" s="321"/>
      <c r="AH91" s="321"/>
      <c r="AI91" s="321"/>
      <c r="AJ91" s="321"/>
      <c r="AK91" s="321"/>
      <c r="AL91" s="321"/>
      <c r="AM91" s="321"/>
      <c r="AN91" s="321"/>
      <c r="AO91" s="321"/>
      <c r="AP91" s="321"/>
      <c r="AQ91" s="248"/>
      <c r="AR91" s="249"/>
      <c r="AS91" s="164" t="s">
        <v>185</v>
      </c>
      <c r="AT91" s="187"/>
      <c r="AU91" s="249"/>
      <c r="AV91" s="249"/>
      <c r="AW91" s="361" t="s">
        <v>175</v>
      </c>
      <c r="AX91" s="362"/>
      <c r="AY91">
        <f>$AY$90</f>
        <v>0</v>
      </c>
      <c r="AZ91" s="10"/>
      <c r="BA91" s="10"/>
      <c r="BB91" s="10"/>
      <c r="BC91" s="10"/>
    </row>
    <row r="92" spans="1:60" ht="23.25" hidden="1" customHeight="1" x14ac:dyDescent="0.2">
      <c r="A92" s="501"/>
      <c r="B92" s="531"/>
      <c r="C92" s="531"/>
      <c r="D92" s="531"/>
      <c r="E92" s="531"/>
      <c r="F92" s="532"/>
      <c r="G92" s="217"/>
      <c r="H92" s="176"/>
      <c r="I92" s="176"/>
      <c r="J92" s="176"/>
      <c r="K92" s="176"/>
      <c r="L92" s="176"/>
      <c r="M92" s="176"/>
      <c r="N92" s="176"/>
      <c r="O92" s="218"/>
      <c r="P92" s="176"/>
      <c r="Q92" s="778"/>
      <c r="R92" s="778"/>
      <c r="S92" s="778"/>
      <c r="T92" s="778"/>
      <c r="U92" s="778"/>
      <c r="V92" s="778"/>
      <c r="W92" s="778"/>
      <c r="X92" s="779"/>
      <c r="Y92" s="736" t="s">
        <v>61</v>
      </c>
      <c r="Z92" s="737"/>
      <c r="AA92" s="738"/>
      <c r="AB92" s="367"/>
      <c r="AC92" s="367"/>
      <c r="AD92" s="367"/>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2">
      <c r="A93" s="501"/>
      <c r="B93" s="531"/>
      <c r="C93" s="531"/>
      <c r="D93" s="531"/>
      <c r="E93" s="531"/>
      <c r="F93" s="532"/>
      <c r="G93" s="219"/>
      <c r="H93" s="220"/>
      <c r="I93" s="220"/>
      <c r="J93" s="220"/>
      <c r="K93" s="220"/>
      <c r="L93" s="220"/>
      <c r="M93" s="220"/>
      <c r="N93" s="220"/>
      <c r="O93" s="221"/>
      <c r="P93" s="780"/>
      <c r="Q93" s="780"/>
      <c r="R93" s="780"/>
      <c r="S93" s="780"/>
      <c r="T93" s="780"/>
      <c r="U93" s="780"/>
      <c r="V93" s="780"/>
      <c r="W93" s="780"/>
      <c r="X93" s="781"/>
      <c r="Y93" s="713" t="s">
        <v>53</v>
      </c>
      <c r="Z93" s="714"/>
      <c r="AA93" s="715"/>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2">
      <c r="A94" s="501"/>
      <c r="B94" s="533"/>
      <c r="C94" s="533"/>
      <c r="D94" s="533"/>
      <c r="E94" s="533"/>
      <c r="F94" s="534"/>
      <c r="G94" s="222"/>
      <c r="H94" s="179"/>
      <c r="I94" s="179"/>
      <c r="J94" s="179"/>
      <c r="K94" s="179"/>
      <c r="L94" s="179"/>
      <c r="M94" s="179"/>
      <c r="N94" s="179"/>
      <c r="O94" s="223"/>
      <c r="P94" s="290"/>
      <c r="Q94" s="290"/>
      <c r="R94" s="290"/>
      <c r="S94" s="290"/>
      <c r="T94" s="290"/>
      <c r="U94" s="290"/>
      <c r="V94" s="290"/>
      <c r="W94" s="290"/>
      <c r="X94" s="782"/>
      <c r="Y94" s="713" t="s">
        <v>13</v>
      </c>
      <c r="Z94" s="714"/>
      <c r="AA94" s="715"/>
      <c r="AB94" s="439" t="s">
        <v>14</v>
      </c>
      <c r="AC94" s="439"/>
      <c r="AD94" s="439"/>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2">
      <c r="A95" s="501"/>
      <c r="B95" s="531" t="s">
        <v>144</v>
      </c>
      <c r="C95" s="531"/>
      <c r="D95" s="531"/>
      <c r="E95" s="531"/>
      <c r="F95" s="532"/>
      <c r="G95" s="774" t="s">
        <v>60</v>
      </c>
      <c r="H95" s="759"/>
      <c r="I95" s="759"/>
      <c r="J95" s="759"/>
      <c r="K95" s="759"/>
      <c r="L95" s="759"/>
      <c r="M95" s="759"/>
      <c r="N95" s="759"/>
      <c r="O95" s="760"/>
      <c r="P95" s="758" t="s">
        <v>62</v>
      </c>
      <c r="Q95" s="759"/>
      <c r="R95" s="759"/>
      <c r="S95" s="759"/>
      <c r="T95" s="759"/>
      <c r="U95" s="759"/>
      <c r="V95" s="759"/>
      <c r="W95" s="759"/>
      <c r="X95" s="760"/>
      <c r="Y95" s="188"/>
      <c r="Z95" s="189"/>
      <c r="AA95" s="190"/>
      <c r="AB95" s="497" t="s">
        <v>11</v>
      </c>
      <c r="AC95" s="498"/>
      <c r="AD95" s="499"/>
      <c r="AE95" s="321" t="s">
        <v>310</v>
      </c>
      <c r="AF95" s="321"/>
      <c r="AG95" s="321"/>
      <c r="AH95" s="321"/>
      <c r="AI95" s="321" t="s">
        <v>332</v>
      </c>
      <c r="AJ95" s="321"/>
      <c r="AK95" s="321"/>
      <c r="AL95" s="321"/>
      <c r="AM95" s="321" t="s">
        <v>429</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2">
      <c r="A96" s="501"/>
      <c r="B96" s="531"/>
      <c r="C96" s="531"/>
      <c r="D96" s="531"/>
      <c r="E96" s="531"/>
      <c r="F96" s="532"/>
      <c r="G96" s="546"/>
      <c r="H96" s="361"/>
      <c r="I96" s="361"/>
      <c r="J96" s="361"/>
      <c r="K96" s="361"/>
      <c r="L96" s="361"/>
      <c r="M96" s="361"/>
      <c r="N96" s="361"/>
      <c r="O96" s="547"/>
      <c r="P96" s="559"/>
      <c r="Q96" s="361"/>
      <c r="R96" s="361"/>
      <c r="S96" s="361"/>
      <c r="T96" s="361"/>
      <c r="U96" s="361"/>
      <c r="V96" s="361"/>
      <c r="W96" s="361"/>
      <c r="X96" s="547"/>
      <c r="Y96" s="188"/>
      <c r="Z96" s="189"/>
      <c r="AA96" s="190"/>
      <c r="AB96" s="318"/>
      <c r="AC96" s="319"/>
      <c r="AD96" s="320"/>
      <c r="AE96" s="321"/>
      <c r="AF96" s="321"/>
      <c r="AG96" s="321"/>
      <c r="AH96" s="321"/>
      <c r="AI96" s="321"/>
      <c r="AJ96" s="321"/>
      <c r="AK96" s="321"/>
      <c r="AL96" s="321"/>
      <c r="AM96" s="321"/>
      <c r="AN96" s="321"/>
      <c r="AO96" s="321"/>
      <c r="AP96" s="321"/>
      <c r="AQ96" s="248"/>
      <c r="AR96" s="249"/>
      <c r="AS96" s="164" t="s">
        <v>185</v>
      </c>
      <c r="AT96" s="187"/>
      <c r="AU96" s="249"/>
      <c r="AV96" s="249"/>
      <c r="AW96" s="361" t="s">
        <v>175</v>
      </c>
      <c r="AX96" s="362"/>
      <c r="AY96">
        <f>$AY$95</f>
        <v>0</v>
      </c>
    </row>
    <row r="97" spans="1:60" ht="23.25" hidden="1" customHeight="1" x14ac:dyDescent="0.2">
      <c r="A97" s="501"/>
      <c r="B97" s="531"/>
      <c r="C97" s="531"/>
      <c r="D97" s="531"/>
      <c r="E97" s="531"/>
      <c r="F97" s="532"/>
      <c r="G97" s="217"/>
      <c r="H97" s="176"/>
      <c r="I97" s="176"/>
      <c r="J97" s="176"/>
      <c r="K97" s="176"/>
      <c r="L97" s="176"/>
      <c r="M97" s="176"/>
      <c r="N97" s="176"/>
      <c r="O97" s="218"/>
      <c r="P97" s="176"/>
      <c r="Q97" s="778"/>
      <c r="R97" s="778"/>
      <c r="S97" s="778"/>
      <c r="T97" s="778"/>
      <c r="U97" s="778"/>
      <c r="V97" s="778"/>
      <c r="W97" s="778"/>
      <c r="X97" s="779"/>
      <c r="Y97" s="736" t="s">
        <v>61</v>
      </c>
      <c r="Z97" s="737"/>
      <c r="AA97" s="738"/>
      <c r="AB97" s="395"/>
      <c r="AC97" s="396"/>
      <c r="AD97" s="397"/>
      <c r="AE97" s="349"/>
      <c r="AF97" s="350"/>
      <c r="AG97" s="350"/>
      <c r="AH97" s="792"/>
      <c r="AI97" s="349"/>
      <c r="AJ97" s="350"/>
      <c r="AK97" s="350"/>
      <c r="AL97" s="792"/>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2">
      <c r="A98" s="501"/>
      <c r="B98" s="531"/>
      <c r="C98" s="531"/>
      <c r="D98" s="531"/>
      <c r="E98" s="531"/>
      <c r="F98" s="532"/>
      <c r="G98" s="219"/>
      <c r="H98" s="220"/>
      <c r="I98" s="220"/>
      <c r="J98" s="220"/>
      <c r="K98" s="220"/>
      <c r="L98" s="220"/>
      <c r="M98" s="220"/>
      <c r="N98" s="220"/>
      <c r="O98" s="221"/>
      <c r="P98" s="780"/>
      <c r="Q98" s="780"/>
      <c r="R98" s="780"/>
      <c r="S98" s="780"/>
      <c r="T98" s="780"/>
      <c r="U98" s="780"/>
      <c r="V98" s="780"/>
      <c r="W98" s="780"/>
      <c r="X98" s="781"/>
      <c r="Y98" s="713" t="s">
        <v>53</v>
      </c>
      <c r="Z98" s="714"/>
      <c r="AA98" s="715"/>
      <c r="AB98" s="286"/>
      <c r="AC98" s="287"/>
      <c r="AD98" s="288"/>
      <c r="AE98" s="349"/>
      <c r="AF98" s="350"/>
      <c r="AG98" s="350"/>
      <c r="AH98" s="792"/>
      <c r="AI98" s="349"/>
      <c r="AJ98" s="350"/>
      <c r="AK98" s="350"/>
      <c r="AL98" s="792"/>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5">
      <c r="A99" s="502"/>
      <c r="B99" s="857"/>
      <c r="C99" s="857"/>
      <c r="D99" s="857"/>
      <c r="E99" s="857"/>
      <c r="F99" s="858"/>
      <c r="G99" s="783"/>
      <c r="H99" s="233"/>
      <c r="I99" s="233"/>
      <c r="J99" s="233"/>
      <c r="K99" s="233"/>
      <c r="L99" s="233"/>
      <c r="M99" s="233"/>
      <c r="N99" s="233"/>
      <c r="O99" s="784"/>
      <c r="P99" s="820"/>
      <c r="Q99" s="820"/>
      <c r="R99" s="820"/>
      <c r="S99" s="820"/>
      <c r="T99" s="820"/>
      <c r="U99" s="820"/>
      <c r="V99" s="820"/>
      <c r="W99" s="820"/>
      <c r="X99" s="821"/>
      <c r="Y99" s="458" t="s">
        <v>13</v>
      </c>
      <c r="Z99" s="459"/>
      <c r="AA99" s="460"/>
      <c r="AB99" s="440" t="s">
        <v>14</v>
      </c>
      <c r="AC99" s="441"/>
      <c r="AD99" s="442"/>
      <c r="AE99" s="793"/>
      <c r="AF99" s="794"/>
      <c r="AG99" s="794"/>
      <c r="AH99" s="822"/>
      <c r="AI99" s="793"/>
      <c r="AJ99" s="794"/>
      <c r="AK99" s="794"/>
      <c r="AL99" s="822"/>
      <c r="AM99" s="793"/>
      <c r="AN99" s="794"/>
      <c r="AO99" s="794"/>
      <c r="AP99" s="794"/>
      <c r="AQ99" s="795"/>
      <c r="AR99" s="796"/>
      <c r="AS99" s="796"/>
      <c r="AT99" s="797"/>
      <c r="AU99" s="794"/>
      <c r="AV99" s="794"/>
      <c r="AW99" s="794"/>
      <c r="AX99" s="798"/>
      <c r="AY99">
        <f t="shared" si="12"/>
        <v>0</v>
      </c>
    </row>
    <row r="100" spans="1:60" ht="31.5" customHeight="1" x14ac:dyDescent="0.2">
      <c r="A100" s="809" t="s">
        <v>272</v>
      </c>
      <c r="B100" s="810"/>
      <c r="C100" s="810"/>
      <c r="D100" s="810"/>
      <c r="E100" s="810"/>
      <c r="F100" s="811"/>
      <c r="G100" s="812" t="s">
        <v>59</v>
      </c>
      <c r="H100" s="812"/>
      <c r="I100" s="812"/>
      <c r="J100" s="812"/>
      <c r="K100" s="812"/>
      <c r="L100" s="812"/>
      <c r="M100" s="812"/>
      <c r="N100" s="812"/>
      <c r="O100" s="812"/>
      <c r="P100" s="812"/>
      <c r="Q100" s="812"/>
      <c r="R100" s="812"/>
      <c r="S100" s="812"/>
      <c r="T100" s="812"/>
      <c r="U100" s="812"/>
      <c r="V100" s="812"/>
      <c r="W100" s="812"/>
      <c r="X100" s="813"/>
      <c r="Y100" s="443"/>
      <c r="Z100" s="444"/>
      <c r="AA100" s="445"/>
      <c r="AB100" s="834" t="s">
        <v>11</v>
      </c>
      <c r="AC100" s="834"/>
      <c r="AD100" s="834"/>
      <c r="AE100" s="799" t="s">
        <v>310</v>
      </c>
      <c r="AF100" s="800"/>
      <c r="AG100" s="800"/>
      <c r="AH100" s="801"/>
      <c r="AI100" s="799" t="s">
        <v>332</v>
      </c>
      <c r="AJ100" s="800"/>
      <c r="AK100" s="800"/>
      <c r="AL100" s="801"/>
      <c r="AM100" s="799" t="s">
        <v>429</v>
      </c>
      <c r="AN100" s="800"/>
      <c r="AO100" s="800"/>
      <c r="AP100" s="801"/>
      <c r="AQ100" s="903" t="s">
        <v>337</v>
      </c>
      <c r="AR100" s="904"/>
      <c r="AS100" s="904"/>
      <c r="AT100" s="905"/>
      <c r="AU100" s="903" t="s">
        <v>463</v>
      </c>
      <c r="AV100" s="904"/>
      <c r="AW100" s="904"/>
      <c r="AX100" s="906"/>
    </row>
    <row r="101" spans="1:60" ht="23.25" customHeight="1" x14ac:dyDescent="0.2">
      <c r="A101" s="470"/>
      <c r="B101" s="471"/>
      <c r="C101" s="471"/>
      <c r="D101" s="471"/>
      <c r="E101" s="471"/>
      <c r="F101" s="472"/>
      <c r="G101" s="176" t="s">
        <v>648</v>
      </c>
      <c r="H101" s="176"/>
      <c r="I101" s="176"/>
      <c r="J101" s="176"/>
      <c r="K101" s="176"/>
      <c r="L101" s="176"/>
      <c r="M101" s="176"/>
      <c r="N101" s="176"/>
      <c r="O101" s="176"/>
      <c r="P101" s="176"/>
      <c r="Q101" s="176"/>
      <c r="R101" s="176"/>
      <c r="S101" s="176"/>
      <c r="T101" s="176"/>
      <c r="U101" s="176"/>
      <c r="V101" s="176"/>
      <c r="W101" s="176"/>
      <c r="X101" s="218"/>
      <c r="Y101" s="775" t="s">
        <v>54</v>
      </c>
      <c r="Z101" s="699"/>
      <c r="AA101" s="700"/>
      <c r="AB101" s="367" t="s">
        <v>646</v>
      </c>
      <c r="AC101" s="367"/>
      <c r="AD101" s="367"/>
      <c r="AE101" s="344" t="s">
        <v>647</v>
      </c>
      <c r="AF101" s="344"/>
      <c r="AG101" s="344"/>
      <c r="AH101" s="344"/>
      <c r="AI101" s="344" t="s">
        <v>647</v>
      </c>
      <c r="AJ101" s="344"/>
      <c r="AK101" s="344"/>
      <c r="AL101" s="344"/>
      <c r="AM101" s="344">
        <v>1</v>
      </c>
      <c r="AN101" s="344"/>
      <c r="AO101" s="344"/>
      <c r="AP101" s="344"/>
      <c r="AQ101" s="344" t="s">
        <v>689</v>
      </c>
      <c r="AR101" s="344"/>
      <c r="AS101" s="344"/>
      <c r="AT101" s="344"/>
      <c r="AU101" s="349" t="s">
        <v>689</v>
      </c>
      <c r="AV101" s="350"/>
      <c r="AW101" s="350"/>
      <c r="AX101" s="351"/>
    </row>
    <row r="102" spans="1:60" ht="23.25" customHeight="1" x14ac:dyDescent="0.2">
      <c r="A102" s="473"/>
      <c r="B102" s="474"/>
      <c r="C102" s="474"/>
      <c r="D102" s="474"/>
      <c r="E102" s="474"/>
      <c r="F102" s="475"/>
      <c r="G102" s="179"/>
      <c r="H102" s="179"/>
      <c r="I102" s="179"/>
      <c r="J102" s="179"/>
      <c r="K102" s="179"/>
      <c r="L102" s="179"/>
      <c r="M102" s="179"/>
      <c r="N102" s="179"/>
      <c r="O102" s="179"/>
      <c r="P102" s="179"/>
      <c r="Q102" s="179"/>
      <c r="R102" s="179"/>
      <c r="S102" s="179"/>
      <c r="T102" s="179"/>
      <c r="U102" s="179"/>
      <c r="V102" s="179"/>
      <c r="W102" s="179"/>
      <c r="X102" s="223"/>
      <c r="Y102" s="452" t="s">
        <v>55</v>
      </c>
      <c r="Z102" s="326"/>
      <c r="AA102" s="327"/>
      <c r="AB102" s="367" t="s">
        <v>646</v>
      </c>
      <c r="AC102" s="367"/>
      <c r="AD102" s="367"/>
      <c r="AE102" s="344" t="s">
        <v>647</v>
      </c>
      <c r="AF102" s="344"/>
      <c r="AG102" s="344"/>
      <c r="AH102" s="344"/>
      <c r="AI102" s="344" t="s">
        <v>647</v>
      </c>
      <c r="AJ102" s="344"/>
      <c r="AK102" s="344"/>
      <c r="AL102" s="344"/>
      <c r="AM102" s="344">
        <v>1</v>
      </c>
      <c r="AN102" s="344"/>
      <c r="AO102" s="344"/>
      <c r="AP102" s="344"/>
      <c r="AQ102" s="344">
        <v>1</v>
      </c>
      <c r="AR102" s="344"/>
      <c r="AS102" s="344"/>
      <c r="AT102" s="344"/>
      <c r="AU102" s="357" t="s">
        <v>689</v>
      </c>
      <c r="AV102" s="358"/>
      <c r="AW102" s="358"/>
      <c r="AX102" s="802"/>
    </row>
    <row r="103" spans="1:60" ht="31.5" hidden="1" customHeight="1" x14ac:dyDescent="0.2">
      <c r="A103" s="467" t="s">
        <v>272</v>
      </c>
      <c r="B103" s="468"/>
      <c r="C103" s="468"/>
      <c r="D103" s="468"/>
      <c r="E103" s="468"/>
      <c r="F103" s="469"/>
      <c r="G103" s="714" t="s">
        <v>59</v>
      </c>
      <c r="H103" s="714"/>
      <c r="I103" s="714"/>
      <c r="J103" s="714"/>
      <c r="K103" s="714"/>
      <c r="L103" s="714"/>
      <c r="M103" s="714"/>
      <c r="N103" s="714"/>
      <c r="O103" s="714"/>
      <c r="P103" s="714"/>
      <c r="Q103" s="714"/>
      <c r="R103" s="714"/>
      <c r="S103" s="714"/>
      <c r="T103" s="714"/>
      <c r="U103" s="714"/>
      <c r="V103" s="714"/>
      <c r="W103" s="714"/>
      <c r="X103" s="715"/>
      <c r="Y103" s="446"/>
      <c r="Z103" s="447"/>
      <c r="AA103" s="448"/>
      <c r="AB103" s="289" t="s">
        <v>11</v>
      </c>
      <c r="AC103" s="284"/>
      <c r="AD103" s="285"/>
      <c r="AE103" s="321" t="s">
        <v>310</v>
      </c>
      <c r="AF103" s="321"/>
      <c r="AG103" s="321"/>
      <c r="AH103" s="321"/>
      <c r="AI103" s="321" t="s">
        <v>332</v>
      </c>
      <c r="AJ103" s="321"/>
      <c r="AK103" s="321"/>
      <c r="AL103" s="321"/>
      <c r="AM103" s="321" t="s">
        <v>429</v>
      </c>
      <c r="AN103" s="321"/>
      <c r="AO103" s="321"/>
      <c r="AP103" s="321"/>
      <c r="AQ103" s="346" t="s">
        <v>337</v>
      </c>
      <c r="AR103" s="347"/>
      <c r="AS103" s="347"/>
      <c r="AT103" s="347"/>
      <c r="AU103" s="346" t="s">
        <v>463</v>
      </c>
      <c r="AV103" s="347"/>
      <c r="AW103" s="347"/>
      <c r="AX103" s="348"/>
      <c r="AY103">
        <f>COUNTA($G$104)</f>
        <v>0</v>
      </c>
    </row>
    <row r="104" spans="1:60" ht="23.25" hidden="1" customHeight="1" x14ac:dyDescent="0.2">
      <c r="A104" s="470"/>
      <c r="B104" s="471"/>
      <c r="C104" s="471"/>
      <c r="D104" s="471"/>
      <c r="E104" s="471"/>
      <c r="F104" s="472"/>
      <c r="G104" s="176"/>
      <c r="H104" s="176"/>
      <c r="I104" s="176"/>
      <c r="J104" s="176"/>
      <c r="K104" s="176"/>
      <c r="L104" s="176"/>
      <c r="M104" s="176"/>
      <c r="N104" s="176"/>
      <c r="O104" s="176"/>
      <c r="P104" s="176"/>
      <c r="Q104" s="176"/>
      <c r="R104" s="176"/>
      <c r="S104" s="176"/>
      <c r="T104" s="176"/>
      <c r="U104" s="176"/>
      <c r="V104" s="176"/>
      <c r="W104" s="176"/>
      <c r="X104" s="218"/>
      <c r="Y104" s="455" t="s">
        <v>54</v>
      </c>
      <c r="Z104" s="456"/>
      <c r="AA104" s="457"/>
      <c r="AB104" s="449"/>
      <c r="AC104" s="450"/>
      <c r="AD104" s="451"/>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2">
      <c r="A105" s="473"/>
      <c r="B105" s="474"/>
      <c r="C105" s="474"/>
      <c r="D105" s="474"/>
      <c r="E105" s="474"/>
      <c r="F105" s="475"/>
      <c r="G105" s="179"/>
      <c r="H105" s="179"/>
      <c r="I105" s="179"/>
      <c r="J105" s="179"/>
      <c r="K105" s="179"/>
      <c r="L105" s="179"/>
      <c r="M105" s="179"/>
      <c r="N105" s="179"/>
      <c r="O105" s="179"/>
      <c r="P105" s="179"/>
      <c r="Q105" s="179"/>
      <c r="R105" s="179"/>
      <c r="S105" s="179"/>
      <c r="T105" s="179"/>
      <c r="U105" s="179"/>
      <c r="V105" s="179"/>
      <c r="W105" s="179"/>
      <c r="X105" s="223"/>
      <c r="Y105" s="452" t="s">
        <v>55</v>
      </c>
      <c r="Z105" s="453"/>
      <c r="AA105" s="454"/>
      <c r="AB105" s="395"/>
      <c r="AC105" s="396"/>
      <c r="AD105" s="397"/>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2">
      <c r="A106" s="467" t="s">
        <v>272</v>
      </c>
      <c r="B106" s="468"/>
      <c r="C106" s="468"/>
      <c r="D106" s="468"/>
      <c r="E106" s="468"/>
      <c r="F106" s="469"/>
      <c r="G106" s="714" t="s">
        <v>59</v>
      </c>
      <c r="H106" s="714"/>
      <c r="I106" s="714"/>
      <c r="J106" s="714"/>
      <c r="K106" s="714"/>
      <c r="L106" s="714"/>
      <c r="M106" s="714"/>
      <c r="N106" s="714"/>
      <c r="O106" s="714"/>
      <c r="P106" s="714"/>
      <c r="Q106" s="714"/>
      <c r="R106" s="714"/>
      <c r="S106" s="714"/>
      <c r="T106" s="714"/>
      <c r="U106" s="714"/>
      <c r="V106" s="714"/>
      <c r="W106" s="714"/>
      <c r="X106" s="715"/>
      <c r="Y106" s="446"/>
      <c r="Z106" s="447"/>
      <c r="AA106" s="448"/>
      <c r="AB106" s="289" t="s">
        <v>11</v>
      </c>
      <c r="AC106" s="284"/>
      <c r="AD106" s="285"/>
      <c r="AE106" s="321" t="s">
        <v>310</v>
      </c>
      <c r="AF106" s="321"/>
      <c r="AG106" s="321"/>
      <c r="AH106" s="321"/>
      <c r="AI106" s="321" t="s">
        <v>332</v>
      </c>
      <c r="AJ106" s="321"/>
      <c r="AK106" s="321"/>
      <c r="AL106" s="321"/>
      <c r="AM106" s="321" t="s">
        <v>429</v>
      </c>
      <c r="AN106" s="321"/>
      <c r="AO106" s="321"/>
      <c r="AP106" s="321"/>
      <c r="AQ106" s="346" t="s">
        <v>337</v>
      </c>
      <c r="AR106" s="347"/>
      <c r="AS106" s="347"/>
      <c r="AT106" s="347"/>
      <c r="AU106" s="346" t="s">
        <v>463</v>
      </c>
      <c r="AV106" s="347"/>
      <c r="AW106" s="347"/>
      <c r="AX106" s="348"/>
      <c r="AY106">
        <f>COUNTA($G$107)</f>
        <v>0</v>
      </c>
    </row>
    <row r="107" spans="1:60" ht="23.25" hidden="1" customHeight="1" x14ac:dyDescent="0.2">
      <c r="A107" s="470"/>
      <c r="B107" s="471"/>
      <c r="C107" s="471"/>
      <c r="D107" s="471"/>
      <c r="E107" s="471"/>
      <c r="F107" s="472"/>
      <c r="G107" s="176"/>
      <c r="H107" s="176"/>
      <c r="I107" s="176"/>
      <c r="J107" s="176"/>
      <c r="K107" s="176"/>
      <c r="L107" s="176"/>
      <c r="M107" s="176"/>
      <c r="N107" s="176"/>
      <c r="O107" s="176"/>
      <c r="P107" s="176"/>
      <c r="Q107" s="176"/>
      <c r="R107" s="176"/>
      <c r="S107" s="176"/>
      <c r="T107" s="176"/>
      <c r="U107" s="176"/>
      <c r="V107" s="176"/>
      <c r="W107" s="176"/>
      <c r="X107" s="218"/>
      <c r="Y107" s="455" t="s">
        <v>54</v>
      </c>
      <c r="Z107" s="456"/>
      <c r="AA107" s="457"/>
      <c r="AB107" s="449"/>
      <c r="AC107" s="450"/>
      <c r="AD107" s="451"/>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2">
      <c r="A108" s="473"/>
      <c r="B108" s="474"/>
      <c r="C108" s="474"/>
      <c r="D108" s="474"/>
      <c r="E108" s="474"/>
      <c r="F108" s="475"/>
      <c r="G108" s="179"/>
      <c r="H108" s="179"/>
      <c r="I108" s="179"/>
      <c r="J108" s="179"/>
      <c r="K108" s="179"/>
      <c r="L108" s="179"/>
      <c r="M108" s="179"/>
      <c r="N108" s="179"/>
      <c r="O108" s="179"/>
      <c r="P108" s="179"/>
      <c r="Q108" s="179"/>
      <c r="R108" s="179"/>
      <c r="S108" s="179"/>
      <c r="T108" s="179"/>
      <c r="U108" s="179"/>
      <c r="V108" s="179"/>
      <c r="W108" s="179"/>
      <c r="X108" s="223"/>
      <c r="Y108" s="452" t="s">
        <v>55</v>
      </c>
      <c r="Z108" s="453"/>
      <c r="AA108" s="454"/>
      <c r="AB108" s="395"/>
      <c r="AC108" s="396"/>
      <c r="AD108" s="397"/>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2">
      <c r="A109" s="467" t="s">
        <v>272</v>
      </c>
      <c r="B109" s="468"/>
      <c r="C109" s="468"/>
      <c r="D109" s="468"/>
      <c r="E109" s="468"/>
      <c r="F109" s="469"/>
      <c r="G109" s="714" t="s">
        <v>59</v>
      </c>
      <c r="H109" s="714"/>
      <c r="I109" s="714"/>
      <c r="J109" s="714"/>
      <c r="K109" s="714"/>
      <c r="L109" s="714"/>
      <c r="M109" s="714"/>
      <c r="N109" s="714"/>
      <c r="O109" s="714"/>
      <c r="P109" s="714"/>
      <c r="Q109" s="714"/>
      <c r="R109" s="714"/>
      <c r="S109" s="714"/>
      <c r="T109" s="714"/>
      <c r="U109" s="714"/>
      <c r="V109" s="714"/>
      <c r="W109" s="714"/>
      <c r="X109" s="715"/>
      <c r="Y109" s="446"/>
      <c r="Z109" s="447"/>
      <c r="AA109" s="448"/>
      <c r="AB109" s="289" t="s">
        <v>11</v>
      </c>
      <c r="AC109" s="284"/>
      <c r="AD109" s="285"/>
      <c r="AE109" s="321" t="s">
        <v>310</v>
      </c>
      <c r="AF109" s="321"/>
      <c r="AG109" s="321"/>
      <c r="AH109" s="321"/>
      <c r="AI109" s="321" t="s">
        <v>332</v>
      </c>
      <c r="AJ109" s="321"/>
      <c r="AK109" s="321"/>
      <c r="AL109" s="321"/>
      <c r="AM109" s="321" t="s">
        <v>429</v>
      </c>
      <c r="AN109" s="321"/>
      <c r="AO109" s="321"/>
      <c r="AP109" s="321"/>
      <c r="AQ109" s="346" t="s">
        <v>337</v>
      </c>
      <c r="AR109" s="347"/>
      <c r="AS109" s="347"/>
      <c r="AT109" s="347"/>
      <c r="AU109" s="346" t="s">
        <v>463</v>
      </c>
      <c r="AV109" s="347"/>
      <c r="AW109" s="347"/>
      <c r="AX109" s="348"/>
      <c r="AY109">
        <f>COUNTA($G$110)</f>
        <v>0</v>
      </c>
    </row>
    <row r="110" spans="1:60" ht="23.25" hidden="1" customHeight="1" x14ac:dyDescent="0.2">
      <c r="A110" s="470"/>
      <c r="B110" s="471"/>
      <c r="C110" s="471"/>
      <c r="D110" s="471"/>
      <c r="E110" s="471"/>
      <c r="F110" s="472"/>
      <c r="G110" s="176"/>
      <c r="H110" s="176"/>
      <c r="I110" s="176"/>
      <c r="J110" s="176"/>
      <c r="K110" s="176"/>
      <c r="L110" s="176"/>
      <c r="M110" s="176"/>
      <c r="N110" s="176"/>
      <c r="O110" s="176"/>
      <c r="P110" s="176"/>
      <c r="Q110" s="176"/>
      <c r="R110" s="176"/>
      <c r="S110" s="176"/>
      <c r="T110" s="176"/>
      <c r="U110" s="176"/>
      <c r="V110" s="176"/>
      <c r="W110" s="176"/>
      <c r="X110" s="218"/>
      <c r="Y110" s="455" t="s">
        <v>54</v>
      </c>
      <c r="Z110" s="456"/>
      <c r="AA110" s="457"/>
      <c r="AB110" s="449"/>
      <c r="AC110" s="450"/>
      <c r="AD110" s="451"/>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2">
      <c r="A111" s="473"/>
      <c r="B111" s="474"/>
      <c r="C111" s="474"/>
      <c r="D111" s="474"/>
      <c r="E111" s="474"/>
      <c r="F111" s="475"/>
      <c r="G111" s="179"/>
      <c r="H111" s="179"/>
      <c r="I111" s="179"/>
      <c r="J111" s="179"/>
      <c r="K111" s="179"/>
      <c r="L111" s="179"/>
      <c r="M111" s="179"/>
      <c r="N111" s="179"/>
      <c r="O111" s="179"/>
      <c r="P111" s="179"/>
      <c r="Q111" s="179"/>
      <c r="R111" s="179"/>
      <c r="S111" s="179"/>
      <c r="T111" s="179"/>
      <c r="U111" s="179"/>
      <c r="V111" s="179"/>
      <c r="W111" s="179"/>
      <c r="X111" s="223"/>
      <c r="Y111" s="452" t="s">
        <v>55</v>
      </c>
      <c r="Z111" s="453"/>
      <c r="AA111" s="454"/>
      <c r="AB111" s="395"/>
      <c r="AC111" s="396"/>
      <c r="AD111" s="397"/>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2">
      <c r="A112" s="467" t="s">
        <v>272</v>
      </c>
      <c r="B112" s="468"/>
      <c r="C112" s="468"/>
      <c r="D112" s="468"/>
      <c r="E112" s="468"/>
      <c r="F112" s="469"/>
      <c r="G112" s="714" t="s">
        <v>59</v>
      </c>
      <c r="H112" s="714"/>
      <c r="I112" s="714"/>
      <c r="J112" s="714"/>
      <c r="K112" s="714"/>
      <c r="L112" s="714"/>
      <c r="M112" s="714"/>
      <c r="N112" s="714"/>
      <c r="O112" s="714"/>
      <c r="P112" s="714"/>
      <c r="Q112" s="714"/>
      <c r="R112" s="714"/>
      <c r="S112" s="714"/>
      <c r="T112" s="714"/>
      <c r="U112" s="714"/>
      <c r="V112" s="714"/>
      <c r="W112" s="714"/>
      <c r="X112" s="715"/>
      <c r="Y112" s="446"/>
      <c r="Z112" s="447"/>
      <c r="AA112" s="448"/>
      <c r="AB112" s="289" t="s">
        <v>11</v>
      </c>
      <c r="AC112" s="284"/>
      <c r="AD112" s="285"/>
      <c r="AE112" s="321" t="s">
        <v>310</v>
      </c>
      <c r="AF112" s="321"/>
      <c r="AG112" s="321"/>
      <c r="AH112" s="321"/>
      <c r="AI112" s="321" t="s">
        <v>332</v>
      </c>
      <c r="AJ112" s="321"/>
      <c r="AK112" s="321"/>
      <c r="AL112" s="321"/>
      <c r="AM112" s="321" t="s">
        <v>429</v>
      </c>
      <c r="AN112" s="321"/>
      <c r="AO112" s="321"/>
      <c r="AP112" s="321"/>
      <c r="AQ112" s="346" t="s">
        <v>337</v>
      </c>
      <c r="AR112" s="347"/>
      <c r="AS112" s="347"/>
      <c r="AT112" s="347"/>
      <c r="AU112" s="346" t="s">
        <v>463</v>
      </c>
      <c r="AV112" s="347"/>
      <c r="AW112" s="347"/>
      <c r="AX112" s="348"/>
      <c r="AY112">
        <f>COUNTA($G$113)</f>
        <v>0</v>
      </c>
    </row>
    <row r="113" spans="1:51" ht="23.25" hidden="1" customHeight="1" x14ac:dyDescent="0.2">
      <c r="A113" s="470"/>
      <c r="B113" s="471"/>
      <c r="C113" s="471"/>
      <c r="D113" s="471"/>
      <c r="E113" s="471"/>
      <c r="F113" s="472"/>
      <c r="G113" s="176"/>
      <c r="H113" s="176"/>
      <c r="I113" s="176"/>
      <c r="J113" s="176"/>
      <c r="K113" s="176"/>
      <c r="L113" s="176"/>
      <c r="M113" s="176"/>
      <c r="N113" s="176"/>
      <c r="O113" s="176"/>
      <c r="P113" s="176"/>
      <c r="Q113" s="176"/>
      <c r="R113" s="176"/>
      <c r="S113" s="176"/>
      <c r="T113" s="176"/>
      <c r="U113" s="176"/>
      <c r="V113" s="176"/>
      <c r="W113" s="176"/>
      <c r="X113" s="218"/>
      <c r="Y113" s="455" t="s">
        <v>54</v>
      </c>
      <c r="Z113" s="456"/>
      <c r="AA113" s="457"/>
      <c r="AB113" s="449"/>
      <c r="AC113" s="450"/>
      <c r="AD113" s="451"/>
      <c r="AE113" s="344"/>
      <c r="AF113" s="344"/>
      <c r="AG113" s="344"/>
      <c r="AH113" s="344"/>
      <c r="AI113" s="344"/>
      <c r="AJ113" s="344"/>
      <c r="AK113" s="344"/>
      <c r="AL113" s="344"/>
      <c r="AM113" s="344"/>
      <c r="AN113" s="344"/>
      <c r="AO113" s="344"/>
      <c r="AP113" s="344"/>
      <c r="AQ113" s="349"/>
      <c r="AR113" s="350"/>
      <c r="AS113" s="350"/>
      <c r="AT113" s="792"/>
      <c r="AU113" s="344"/>
      <c r="AV113" s="344"/>
      <c r="AW113" s="344"/>
      <c r="AX113" s="345"/>
      <c r="AY113">
        <f>$AY$112</f>
        <v>0</v>
      </c>
    </row>
    <row r="114" spans="1:51" ht="23.25" hidden="1" customHeight="1" x14ac:dyDescent="0.2">
      <c r="A114" s="473"/>
      <c r="B114" s="474"/>
      <c r="C114" s="474"/>
      <c r="D114" s="474"/>
      <c r="E114" s="474"/>
      <c r="F114" s="475"/>
      <c r="G114" s="179"/>
      <c r="H114" s="179"/>
      <c r="I114" s="179"/>
      <c r="J114" s="179"/>
      <c r="K114" s="179"/>
      <c r="L114" s="179"/>
      <c r="M114" s="179"/>
      <c r="N114" s="179"/>
      <c r="O114" s="179"/>
      <c r="P114" s="179"/>
      <c r="Q114" s="179"/>
      <c r="R114" s="179"/>
      <c r="S114" s="179"/>
      <c r="T114" s="179"/>
      <c r="U114" s="179"/>
      <c r="V114" s="179"/>
      <c r="W114" s="179"/>
      <c r="X114" s="223"/>
      <c r="Y114" s="452" t="s">
        <v>55</v>
      </c>
      <c r="Z114" s="453"/>
      <c r="AA114" s="454"/>
      <c r="AB114" s="395"/>
      <c r="AC114" s="396"/>
      <c r="AD114" s="397"/>
      <c r="AE114" s="352"/>
      <c r="AF114" s="352"/>
      <c r="AG114" s="352"/>
      <c r="AH114" s="352"/>
      <c r="AI114" s="352"/>
      <c r="AJ114" s="352"/>
      <c r="AK114" s="352"/>
      <c r="AL114" s="352"/>
      <c r="AM114" s="352"/>
      <c r="AN114" s="352"/>
      <c r="AO114" s="352"/>
      <c r="AP114" s="352"/>
      <c r="AQ114" s="349"/>
      <c r="AR114" s="350"/>
      <c r="AS114" s="350"/>
      <c r="AT114" s="792"/>
      <c r="AU114" s="349"/>
      <c r="AV114" s="350"/>
      <c r="AW114" s="350"/>
      <c r="AX114" s="351"/>
      <c r="AY114">
        <f>$AY$112</f>
        <v>0</v>
      </c>
    </row>
    <row r="115" spans="1:51"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4"/>
      <c r="Z115" s="465"/>
      <c r="AA115" s="466"/>
      <c r="AB115" s="289" t="s">
        <v>11</v>
      </c>
      <c r="AC115" s="284"/>
      <c r="AD115" s="285"/>
      <c r="AE115" s="321" t="s">
        <v>310</v>
      </c>
      <c r="AF115" s="321"/>
      <c r="AG115" s="321"/>
      <c r="AH115" s="321"/>
      <c r="AI115" s="321" t="s">
        <v>332</v>
      </c>
      <c r="AJ115" s="321"/>
      <c r="AK115" s="321"/>
      <c r="AL115" s="321"/>
      <c r="AM115" s="321" t="s">
        <v>429</v>
      </c>
      <c r="AN115" s="321"/>
      <c r="AO115" s="321"/>
      <c r="AP115" s="321"/>
      <c r="AQ115" s="322" t="s">
        <v>464</v>
      </c>
      <c r="AR115" s="323"/>
      <c r="AS115" s="323"/>
      <c r="AT115" s="323"/>
      <c r="AU115" s="323"/>
      <c r="AV115" s="323"/>
      <c r="AW115" s="323"/>
      <c r="AX115" s="324"/>
    </row>
    <row r="116" spans="1:51" ht="23.25" customHeight="1" x14ac:dyDescent="0.2">
      <c r="A116" s="278"/>
      <c r="B116" s="279"/>
      <c r="C116" s="279"/>
      <c r="D116" s="279"/>
      <c r="E116" s="279"/>
      <c r="F116" s="280"/>
      <c r="G116" s="337" t="s">
        <v>649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650</v>
      </c>
      <c r="AC116" s="287"/>
      <c r="AD116" s="288"/>
      <c r="AE116" s="344" t="s">
        <v>647</v>
      </c>
      <c r="AF116" s="344"/>
      <c r="AG116" s="344"/>
      <c r="AH116" s="344"/>
      <c r="AI116" s="344" t="s">
        <v>647</v>
      </c>
      <c r="AJ116" s="344"/>
      <c r="AK116" s="344"/>
      <c r="AL116" s="344"/>
      <c r="AM116" s="344">
        <v>29929</v>
      </c>
      <c r="AN116" s="344"/>
      <c r="AO116" s="344"/>
      <c r="AP116" s="344"/>
      <c r="AQ116" s="349">
        <v>29997</v>
      </c>
      <c r="AR116" s="350"/>
      <c r="AS116" s="350"/>
      <c r="AT116" s="350"/>
      <c r="AU116" s="350"/>
      <c r="AV116" s="350"/>
      <c r="AW116" s="350"/>
      <c r="AX116" s="351"/>
    </row>
    <row r="117" spans="1:51"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651</v>
      </c>
      <c r="AC117" s="329"/>
      <c r="AD117" s="330"/>
      <c r="AE117" s="292" t="s">
        <v>647</v>
      </c>
      <c r="AF117" s="292"/>
      <c r="AG117" s="292"/>
      <c r="AH117" s="292"/>
      <c r="AI117" s="292" t="s">
        <v>647</v>
      </c>
      <c r="AJ117" s="292"/>
      <c r="AK117" s="292"/>
      <c r="AL117" s="292"/>
      <c r="AM117" s="292" t="s">
        <v>653</v>
      </c>
      <c r="AN117" s="292"/>
      <c r="AO117" s="292"/>
      <c r="AP117" s="292"/>
      <c r="AQ117" s="292" t="s">
        <v>652</v>
      </c>
      <c r="AR117" s="292"/>
      <c r="AS117" s="292"/>
      <c r="AT117" s="292"/>
      <c r="AU117" s="292"/>
      <c r="AV117" s="292"/>
      <c r="AW117" s="292"/>
      <c r="AX117" s="293"/>
    </row>
    <row r="118" spans="1:51"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4"/>
      <c r="Z118" s="465"/>
      <c r="AA118" s="466"/>
      <c r="AB118" s="289" t="s">
        <v>11</v>
      </c>
      <c r="AC118" s="284"/>
      <c r="AD118" s="285"/>
      <c r="AE118" s="321" t="s">
        <v>310</v>
      </c>
      <c r="AF118" s="321"/>
      <c r="AG118" s="321"/>
      <c r="AH118" s="321"/>
      <c r="AI118" s="321" t="s">
        <v>332</v>
      </c>
      <c r="AJ118" s="321"/>
      <c r="AK118" s="321"/>
      <c r="AL118" s="321"/>
      <c r="AM118" s="321" t="s">
        <v>429</v>
      </c>
      <c r="AN118" s="321"/>
      <c r="AO118" s="321"/>
      <c r="AP118" s="321"/>
      <c r="AQ118" s="322" t="s">
        <v>464</v>
      </c>
      <c r="AR118" s="323"/>
      <c r="AS118" s="323"/>
      <c r="AT118" s="323"/>
      <c r="AU118" s="323"/>
      <c r="AV118" s="323"/>
      <c r="AW118" s="323"/>
      <c r="AX118" s="324"/>
      <c r="AY118" s="77">
        <f>IF(SUBSTITUTE(SUBSTITUTE($G$119,"／",""),"　","")="",0,1)</f>
        <v>0</v>
      </c>
    </row>
    <row r="119" spans="1:51" ht="23.25" hidden="1" customHeight="1" x14ac:dyDescent="0.2">
      <c r="A119" s="278"/>
      <c r="B119" s="279"/>
      <c r="C119" s="279"/>
      <c r="D119" s="279"/>
      <c r="E119" s="279"/>
      <c r="F119" s="280"/>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4"/>
      <c r="Z121" s="465"/>
      <c r="AA121" s="466"/>
      <c r="AB121" s="289" t="s">
        <v>11</v>
      </c>
      <c r="AC121" s="284"/>
      <c r="AD121" s="285"/>
      <c r="AE121" s="321" t="s">
        <v>310</v>
      </c>
      <c r="AF121" s="321"/>
      <c r="AG121" s="321"/>
      <c r="AH121" s="321"/>
      <c r="AI121" s="321" t="s">
        <v>332</v>
      </c>
      <c r="AJ121" s="321"/>
      <c r="AK121" s="321"/>
      <c r="AL121" s="321"/>
      <c r="AM121" s="321" t="s">
        <v>429</v>
      </c>
      <c r="AN121" s="321"/>
      <c r="AO121" s="321"/>
      <c r="AP121" s="321"/>
      <c r="AQ121" s="322" t="s">
        <v>464</v>
      </c>
      <c r="AR121" s="323"/>
      <c r="AS121" s="323"/>
      <c r="AT121" s="323"/>
      <c r="AU121" s="323"/>
      <c r="AV121" s="323"/>
      <c r="AW121" s="323"/>
      <c r="AX121" s="324"/>
      <c r="AY121" s="77">
        <f>IF(SUBSTITUTE(SUBSTITUTE($G$122,"／",""),"　","")="",0,1)</f>
        <v>0</v>
      </c>
    </row>
    <row r="122" spans="1:51" ht="23.25" hidden="1" customHeight="1" x14ac:dyDescent="0.2">
      <c r="A122" s="278"/>
      <c r="B122" s="279"/>
      <c r="C122" s="279"/>
      <c r="D122" s="279"/>
      <c r="E122" s="279"/>
      <c r="F122" s="280"/>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4"/>
      <c r="Z124" s="465"/>
      <c r="AA124" s="466"/>
      <c r="AB124" s="289" t="s">
        <v>11</v>
      </c>
      <c r="AC124" s="284"/>
      <c r="AD124" s="285"/>
      <c r="AE124" s="321" t="s">
        <v>310</v>
      </c>
      <c r="AF124" s="321"/>
      <c r="AG124" s="321"/>
      <c r="AH124" s="321"/>
      <c r="AI124" s="321" t="s">
        <v>332</v>
      </c>
      <c r="AJ124" s="321"/>
      <c r="AK124" s="321"/>
      <c r="AL124" s="321"/>
      <c r="AM124" s="321" t="s">
        <v>429</v>
      </c>
      <c r="AN124" s="321"/>
      <c r="AO124" s="321"/>
      <c r="AP124" s="321"/>
      <c r="AQ124" s="322" t="s">
        <v>464</v>
      </c>
      <c r="AR124" s="323"/>
      <c r="AS124" s="323"/>
      <c r="AT124" s="323"/>
      <c r="AU124" s="323"/>
      <c r="AV124" s="323"/>
      <c r="AW124" s="323"/>
      <c r="AX124" s="324"/>
      <c r="AY124" s="77">
        <f>IF(SUBSTITUTE(SUBSTITUTE($G$125,"／",""),"　","")="",0,1)</f>
        <v>0</v>
      </c>
    </row>
    <row r="125" spans="1:51" ht="23.25" hidden="1" customHeight="1" x14ac:dyDescent="0.2">
      <c r="A125" s="278"/>
      <c r="B125" s="279"/>
      <c r="C125" s="279"/>
      <c r="D125" s="279"/>
      <c r="E125" s="279"/>
      <c r="F125" s="280"/>
      <c r="G125" s="337" t="s">
        <v>460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2">
      <c r="A127" s="53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310</v>
      </c>
      <c r="AF127" s="321"/>
      <c r="AG127" s="321"/>
      <c r="AH127" s="321"/>
      <c r="AI127" s="321" t="s">
        <v>332</v>
      </c>
      <c r="AJ127" s="321"/>
      <c r="AK127" s="321"/>
      <c r="AL127" s="321"/>
      <c r="AM127" s="321" t="s">
        <v>429</v>
      </c>
      <c r="AN127" s="321"/>
      <c r="AO127" s="321"/>
      <c r="AP127" s="321"/>
      <c r="AQ127" s="322" t="s">
        <v>464</v>
      </c>
      <c r="AR127" s="323"/>
      <c r="AS127" s="323"/>
      <c r="AT127" s="323"/>
      <c r="AU127" s="323"/>
      <c r="AV127" s="323"/>
      <c r="AW127" s="323"/>
      <c r="AX127" s="324"/>
      <c r="AY127" s="77">
        <f>IF(SUBSTITUTE(SUBSTITUTE($G$128,"／",""),"　","")="",0,1)</f>
        <v>0</v>
      </c>
    </row>
    <row r="128" spans="1:51" ht="23.25" hidden="1" customHeight="1" x14ac:dyDescent="0.2">
      <c r="A128" s="278"/>
      <c r="B128" s="279"/>
      <c r="C128" s="279"/>
      <c r="D128" s="279"/>
      <c r="E128" s="279"/>
      <c r="F128" s="280"/>
      <c r="G128" s="337" t="s">
        <v>461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2">
      <c r="A130" s="969" t="s">
        <v>325</v>
      </c>
      <c r="B130" s="967"/>
      <c r="C130" s="966" t="s">
        <v>188</v>
      </c>
      <c r="D130" s="967"/>
      <c r="E130" s="294" t="s">
        <v>217</v>
      </c>
      <c r="F130" s="295"/>
      <c r="G130" s="296" t="s">
        <v>654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2">
      <c r="A131" s="970"/>
      <c r="B131" s="238"/>
      <c r="C131" s="237"/>
      <c r="D131" s="238"/>
      <c r="E131" s="224" t="s">
        <v>216</v>
      </c>
      <c r="F131" s="225"/>
      <c r="G131" s="222" t="s">
        <v>655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2">
      <c r="A132" s="970"/>
      <c r="B132" s="238"/>
      <c r="C132" s="237"/>
      <c r="D132" s="238"/>
      <c r="E132" s="235" t="s">
        <v>189</v>
      </c>
      <c r="F132" s="299"/>
      <c r="G132" s="250" t="s">
        <v>198</v>
      </c>
      <c r="H132" s="244"/>
      <c r="I132" s="244"/>
      <c r="J132" s="244"/>
      <c r="K132" s="244"/>
      <c r="L132" s="244"/>
      <c r="M132" s="244"/>
      <c r="N132" s="244"/>
      <c r="O132" s="244"/>
      <c r="P132" s="244"/>
      <c r="Q132" s="244"/>
      <c r="R132" s="244"/>
      <c r="S132" s="244"/>
      <c r="T132" s="244"/>
      <c r="U132" s="244"/>
      <c r="V132" s="244"/>
      <c r="W132" s="244"/>
      <c r="X132" s="245"/>
      <c r="Y132" s="251"/>
      <c r="Z132" s="252"/>
      <c r="AA132" s="253"/>
      <c r="AB132" s="243" t="s">
        <v>11</v>
      </c>
      <c r="AC132" s="244"/>
      <c r="AD132" s="245"/>
      <c r="AE132" s="200" t="s">
        <v>310</v>
      </c>
      <c r="AF132" s="184"/>
      <c r="AG132" s="184"/>
      <c r="AH132" s="185"/>
      <c r="AI132" s="200" t="s">
        <v>332</v>
      </c>
      <c r="AJ132" s="184"/>
      <c r="AK132" s="184"/>
      <c r="AL132" s="185"/>
      <c r="AM132" s="200" t="s">
        <v>621</v>
      </c>
      <c r="AN132" s="184"/>
      <c r="AO132" s="184"/>
      <c r="AP132" s="185"/>
      <c r="AQ132" s="243" t="s">
        <v>184</v>
      </c>
      <c r="AR132" s="244"/>
      <c r="AS132" s="244"/>
      <c r="AT132" s="245"/>
      <c r="AU132" s="246" t="s">
        <v>200</v>
      </c>
      <c r="AV132" s="246"/>
      <c r="AW132" s="246"/>
      <c r="AX132" s="247"/>
      <c r="AY132">
        <f>COUNTA($G$134)</f>
        <v>1</v>
      </c>
    </row>
    <row r="133" spans="1:51" ht="18.75" customHeight="1" x14ac:dyDescent="0.2">
      <c r="A133" s="970"/>
      <c r="B133" s="238"/>
      <c r="C133" s="237"/>
      <c r="D133" s="238"/>
      <c r="E133" s="237"/>
      <c r="F133" s="300"/>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8" t="s">
        <v>647</v>
      </c>
      <c r="AR133" s="249"/>
      <c r="AS133" s="164" t="s">
        <v>185</v>
      </c>
      <c r="AT133" s="187"/>
      <c r="AU133" s="163">
        <v>7</v>
      </c>
      <c r="AV133" s="163"/>
      <c r="AW133" s="164" t="s">
        <v>175</v>
      </c>
      <c r="AX133" s="165"/>
      <c r="AY133">
        <f>$AY$132</f>
        <v>1</v>
      </c>
    </row>
    <row r="134" spans="1:51" ht="39.75" customHeight="1" x14ac:dyDescent="0.2">
      <c r="A134" s="970"/>
      <c r="B134" s="238"/>
      <c r="C134" s="237"/>
      <c r="D134" s="238"/>
      <c r="E134" s="237"/>
      <c r="F134" s="300"/>
      <c r="G134" s="217" t="s">
        <v>656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1" t="s">
        <v>657</v>
      </c>
      <c r="AC134" s="209"/>
      <c r="AD134" s="209"/>
      <c r="AE134" s="242">
        <v>814</v>
      </c>
      <c r="AF134" s="152"/>
      <c r="AG134" s="152"/>
      <c r="AH134" s="152"/>
      <c r="AI134" s="242">
        <v>750</v>
      </c>
      <c r="AJ134" s="152"/>
      <c r="AK134" s="152"/>
      <c r="AL134" s="152"/>
      <c r="AM134" s="242">
        <v>704</v>
      </c>
      <c r="AN134" s="152"/>
      <c r="AO134" s="152"/>
      <c r="AP134" s="152"/>
      <c r="AQ134" s="242" t="s">
        <v>647</v>
      </c>
      <c r="AR134" s="152"/>
      <c r="AS134" s="152"/>
      <c r="AT134" s="152"/>
      <c r="AU134" s="242" t="s">
        <v>689</v>
      </c>
      <c r="AV134" s="152"/>
      <c r="AW134" s="152"/>
      <c r="AX134" s="193"/>
      <c r="AY134">
        <f t="shared" ref="AY134:AY135" si="13">$AY$132</f>
        <v>1</v>
      </c>
    </row>
    <row r="135" spans="1:51" ht="39.75" customHeight="1" x14ac:dyDescent="0.2">
      <c r="A135" s="970"/>
      <c r="B135" s="238"/>
      <c r="C135" s="237"/>
      <c r="D135" s="238"/>
      <c r="E135" s="237"/>
      <c r="F135" s="300"/>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54" t="s">
        <v>657</v>
      </c>
      <c r="AC135" s="160"/>
      <c r="AD135" s="160"/>
      <c r="AE135" s="242">
        <v>1010</v>
      </c>
      <c r="AF135" s="152"/>
      <c r="AG135" s="152"/>
      <c r="AH135" s="152"/>
      <c r="AI135" s="242">
        <v>1010</v>
      </c>
      <c r="AJ135" s="152"/>
      <c r="AK135" s="152"/>
      <c r="AL135" s="152"/>
      <c r="AM135" s="242">
        <v>1010</v>
      </c>
      <c r="AN135" s="152"/>
      <c r="AO135" s="152"/>
      <c r="AP135" s="152"/>
      <c r="AQ135" s="242" t="s">
        <v>647</v>
      </c>
      <c r="AR135" s="152"/>
      <c r="AS135" s="152"/>
      <c r="AT135" s="152"/>
      <c r="AU135" s="242">
        <v>496</v>
      </c>
      <c r="AV135" s="152"/>
      <c r="AW135" s="152"/>
      <c r="AX135" s="193"/>
      <c r="AY135">
        <f t="shared" si="13"/>
        <v>1</v>
      </c>
    </row>
    <row r="136" spans="1:51" ht="18.75" hidden="1" customHeight="1" x14ac:dyDescent="0.2">
      <c r="A136" s="970"/>
      <c r="B136" s="238"/>
      <c r="C136" s="237"/>
      <c r="D136" s="238"/>
      <c r="E136" s="237"/>
      <c r="F136" s="300"/>
      <c r="G136" s="250" t="s">
        <v>198</v>
      </c>
      <c r="H136" s="244"/>
      <c r="I136" s="244"/>
      <c r="J136" s="244"/>
      <c r="K136" s="244"/>
      <c r="L136" s="244"/>
      <c r="M136" s="244"/>
      <c r="N136" s="244"/>
      <c r="O136" s="244"/>
      <c r="P136" s="244"/>
      <c r="Q136" s="244"/>
      <c r="R136" s="244"/>
      <c r="S136" s="244"/>
      <c r="T136" s="244"/>
      <c r="U136" s="244"/>
      <c r="V136" s="244"/>
      <c r="W136" s="244"/>
      <c r="X136" s="245"/>
      <c r="Y136" s="251"/>
      <c r="Z136" s="252"/>
      <c r="AA136" s="253"/>
      <c r="AB136" s="243" t="s">
        <v>11</v>
      </c>
      <c r="AC136" s="244"/>
      <c r="AD136" s="245"/>
      <c r="AE136" s="200" t="s">
        <v>310</v>
      </c>
      <c r="AF136" s="184"/>
      <c r="AG136" s="184"/>
      <c r="AH136" s="185"/>
      <c r="AI136" s="200" t="s">
        <v>332</v>
      </c>
      <c r="AJ136" s="184"/>
      <c r="AK136" s="184"/>
      <c r="AL136" s="185"/>
      <c r="AM136" s="200" t="s">
        <v>621</v>
      </c>
      <c r="AN136" s="184"/>
      <c r="AO136" s="184"/>
      <c r="AP136" s="185"/>
      <c r="AQ136" s="243" t="s">
        <v>184</v>
      </c>
      <c r="AR136" s="244"/>
      <c r="AS136" s="244"/>
      <c r="AT136" s="245"/>
      <c r="AU136" s="246" t="s">
        <v>200</v>
      </c>
      <c r="AV136" s="246"/>
      <c r="AW136" s="246"/>
      <c r="AX136" s="247"/>
      <c r="AY136">
        <f>COUNTA($G$138)</f>
        <v>0</v>
      </c>
    </row>
    <row r="137" spans="1:51" ht="18.75" hidden="1" customHeight="1" x14ac:dyDescent="0.2">
      <c r="A137" s="970"/>
      <c r="B137" s="238"/>
      <c r="C137" s="237"/>
      <c r="D137" s="238"/>
      <c r="E137" s="237"/>
      <c r="F137" s="300"/>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8"/>
      <c r="AR137" s="249"/>
      <c r="AS137" s="164" t="s">
        <v>185</v>
      </c>
      <c r="AT137" s="187"/>
      <c r="AU137" s="163"/>
      <c r="AV137" s="163"/>
      <c r="AW137" s="164" t="s">
        <v>175</v>
      </c>
      <c r="AX137" s="165"/>
      <c r="AY137">
        <f>$AY$136</f>
        <v>0</v>
      </c>
    </row>
    <row r="138" spans="1:51" ht="39.75" hidden="1" customHeight="1" x14ac:dyDescent="0.2">
      <c r="A138" s="970"/>
      <c r="B138" s="238"/>
      <c r="C138" s="237"/>
      <c r="D138" s="238"/>
      <c r="E138" s="237"/>
      <c r="F138" s="300"/>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1"/>
      <c r="AC138" s="209"/>
      <c r="AD138" s="209"/>
      <c r="AE138" s="242"/>
      <c r="AF138" s="152"/>
      <c r="AG138" s="152"/>
      <c r="AH138" s="152"/>
      <c r="AI138" s="242"/>
      <c r="AJ138" s="152"/>
      <c r="AK138" s="152"/>
      <c r="AL138" s="152"/>
      <c r="AM138" s="242"/>
      <c r="AN138" s="152"/>
      <c r="AO138" s="152"/>
      <c r="AP138" s="152"/>
      <c r="AQ138" s="242"/>
      <c r="AR138" s="152"/>
      <c r="AS138" s="152"/>
      <c r="AT138" s="152"/>
      <c r="AU138" s="242"/>
      <c r="AV138" s="152"/>
      <c r="AW138" s="152"/>
      <c r="AX138" s="193"/>
      <c r="AY138">
        <f t="shared" ref="AY138:AY139" si="14">$AY$136</f>
        <v>0</v>
      </c>
    </row>
    <row r="139" spans="1:51" ht="39.75" hidden="1" customHeight="1" x14ac:dyDescent="0.2">
      <c r="A139" s="970"/>
      <c r="B139" s="238"/>
      <c r="C139" s="237"/>
      <c r="D139" s="238"/>
      <c r="E139" s="237"/>
      <c r="F139" s="300"/>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54"/>
      <c r="AC139" s="160"/>
      <c r="AD139" s="160"/>
      <c r="AE139" s="242"/>
      <c r="AF139" s="152"/>
      <c r="AG139" s="152"/>
      <c r="AH139" s="152"/>
      <c r="AI139" s="242"/>
      <c r="AJ139" s="152"/>
      <c r="AK139" s="152"/>
      <c r="AL139" s="152"/>
      <c r="AM139" s="242"/>
      <c r="AN139" s="152"/>
      <c r="AO139" s="152"/>
      <c r="AP139" s="152"/>
      <c r="AQ139" s="242"/>
      <c r="AR139" s="152"/>
      <c r="AS139" s="152"/>
      <c r="AT139" s="152"/>
      <c r="AU139" s="242"/>
      <c r="AV139" s="152"/>
      <c r="AW139" s="152"/>
      <c r="AX139" s="193"/>
      <c r="AY139">
        <f t="shared" si="14"/>
        <v>0</v>
      </c>
    </row>
    <row r="140" spans="1:51" ht="18.75" hidden="1" customHeight="1" x14ac:dyDescent="0.2">
      <c r="A140" s="970"/>
      <c r="B140" s="238"/>
      <c r="C140" s="237"/>
      <c r="D140" s="238"/>
      <c r="E140" s="237"/>
      <c r="F140" s="300"/>
      <c r="G140" s="250" t="s">
        <v>198</v>
      </c>
      <c r="H140" s="244"/>
      <c r="I140" s="244"/>
      <c r="J140" s="244"/>
      <c r="K140" s="244"/>
      <c r="L140" s="244"/>
      <c r="M140" s="244"/>
      <c r="N140" s="244"/>
      <c r="O140" s="244"/>
      <c r="P140" s="244"/>
      <c r="Q140" s="244"/>
      <c r="R140" s="244"/>
      <c r="S140" s="244"/>
      <c r="T140" s="244"/>
      <c r="U140" s="244"/>
      <c r="V140" s="244"/>
      <c r="W140" s="244"/>
      <c r="X140" s="245"/>
      <c r="Y140" s="251"/>
      <c r="Z140" s="252"/>
      <c r="AA140" s="253"/>
      <c r="AB140" s="243" t="s">
        <v>11</v>
      </c>
      <c r="AC140" s="244"/>
      <c r="AD140" s="245"/>
      <c r="AE140" s="200" t="s">
        <v>310</v>
      </c>
      <c r="AF140" s="184"/>
      <c r="AG140" s="184"/>
      <c r="AH140" s="185"/>
      <c r="AI140" s="200" t="s">
        <v>332</v>
      </c>
      <c r="AJ140" s="184"/>
      <c r="AK140" s="184"/>
      <c r="AL140" s="185"/>
      <c r="AM140" s="200" t="s">
        <v>621</v>
      </c>
      <c r="AN140" s="184"/>
      <c r="AO140" s="184"/>
      <c r="AP140" s="185"/>
      <c r="AQ140" s="243" t="s">
        <v>184</v>
      </c>
      <c r="AR140" s="244"/>
      <c r="AS140" s="244"/>
      <c r="AT140" s="245"/>
      <c r="AU140" s="246" t="s">
        <v>200</v>
      </c>
      <c r="AV140" s="246"/>
      <c r="AW140" s="246"/>
      <c r="AX140" s="247"/>
      <c r="AY140">
        <f>COUNTA($G$142)</f>
        <v>0</v>
      </c>
    </row>
    <row r="141" spans="1:51" ht="18.75" hidden="1" customHeight="1" x14ac:dyDescent="0.2">
      <c r="A141" s="970"/>
      <c r="B141" s="238"/>
      <c r="C141" s="237"/>
      <c r="D141" s="238"/>
      <c r="E141" s="237"/>
      <c r="F141" s="300"/>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8"/>
      <c r="AR141" s="249"/>
      <c r="AS141" s="164" t="s">
        <v>185</v>
      </c>
      <c r="AT141" s="187"/>
      <c r="AU141" s="163"/>
      <c r="AV141" s="163"/>
      <c r="AW141" s="164" t="s">
        <v>175</v>
      </c>
      <c r="AX141" s="165"/>
      <c r="AY141">
        <f>$AY$140</f>
        <v>0</v>
      </c>
    </row>
    <row r="142" spans="1:51" ht="39.75" hidden="1" customHeight="1" x14ac:dyDescent="0.2">
      <c r="A142" s="970"/>
      <c r="B142" s="238"/>
      <c r="C142" s="237"/>
      <c r="D142" s="238"/>
      <c r="E142" s="237"/>
      <c r="F142" s="300"/>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1"/>
      <c r="AC142" s="209"/>
      <c r="AD142" s="209"/>
      <c r="AE142" s="242"/>
      <c r="AF142" s="152"/>
      <c r="AG142" s="152"/>
      <c r="AH142" s="152"/>
      <c r="AI142" s="242"/>
      <c r="AJ142" s="152"/>
      <c r="AK142" s="152"/>
      <c r="AL142" s="152"/>
      <c r="AM142" s="242"/>
      <c r="AN142" s="152"/>
      <c r="AO142" s="152"/>
      <c r="AP142" s="152"/>
      <c r="AQ142" s="242"/>
      <c r="AR142" s="152"/>
      <c r="AS142" s="152"/>
      <c r="AT142" s="152"/>
      <c r="AU142" s="242"/>
      <c r="AV142" s="152"/>
      <c r="AW142" s="152"/>
      <c r="AX142" s="193"/>
      <c r="AY142">
        <f t="shared" ref="AY142:AY143" si="15">$AY$140</f>
        <v>0</v>
      </c>
    </row>
    <row r="143" spans="1:51" ht="39.75" hidden="1" customHeight="1" x14ac:dyDescent="0.2">
      <c r="A143" s="970"/>
      <c r="B143" s="238"/>
      <c r="C143" s="237"/>
      <c r="D143" s="238"/>
      <c r="E143" s="237"/>
      <c r="F143" s="300"/>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54"/>
      <c r="AC143" s="160"/>
      <c r="AD143" s="160"/>
      <c r="AE143" s="242"/>
      <c r="AF143" s="152"/>
      <c r="AG143" s="152"/>
      <c r="AH143" s="152"/>
      <c r="AI143" s="242"/>
      <c r="AJ143" s="152"/>
      <c r="AK143" s="152"/>
      <c r="AL143" s="152"/>
      <c r="AM143" s="242"/>
      <c r="AN143" s="152"/>
      <c r="AO143" s="152"/>
      <c r="AP143" s="152"/>
      <c r="AQ143" s="242"/>
      <c r="AR143" s="152"/>
      <c r="AS143" s="152"/>
      <c r="AT143" s="152"/>
      <c r="AU143" s="242"/>
      <c r="AV143" s="152"/>
      <c r="AW143" s="152"/>
      <c r="AX143" s="193"/>
      <c r="AY143">
        <f t="shared" si="15"/>
        <v>0</v>
      </c>
    </row>
    <row r="144" spans="1:51" ht="18.75" hidden="1" customHeight="1" x14ac:dyDescent="0.2">
      <c r="A144" s="970"/>
      <c r="B144" s="238"/>
      <c r="C144" s="237"/>
      <c r="D144" s="238"/>
      <c r="E144" s="237"/>
      <c r="F144" s="300"/>
      <c r="G144" s="250" t="s">
        <v>198</v>
      </c>
      <c r="H144" s="244"/>
      <c r="I144" s="244"/>
      <c r="J144" s="244"/>
      <c r="K144" s="244"/>
      <c r="L144" s="244"/>
      <c r="M144" s="244"/>
      <c r="N144" s="244"/>
      <c r="O144" s="244"/>
      <c r="P144" s="244"/>
      <c r="Q144" s="244"/>
      <c r="R144" s="244"/>
      <c r="S144" s="244"/>
      <c r="T144" s="244"/>
      <c r="U144" s="244"/>
      <c r="V144" s="244"/>
      <c r="W144" s="244"/>
      <c r="X144" s="245"/>
      <c r="Y144" s="251"/>
      <c r="Z144" s="252"/>
      <c r="AA144" s="253"/>
      <c r="AB144" s="243" t="s">
        <v>11</v>
      </c>
      <c r="AC144" s="244"/>
      <c r="AD144" s="245"/>
      <c r="AE144" s="200" t="s">
        <v>310</v>
      </c>
      <c r="AF144" s="184"/>
      <c r="AG144" s="184"/>
      <c r="AH144" s="185"/>
      <c r="AI144" s="200" t="s">
        <v>332</v>
      </c>
      <c r="AJ144" s="184"/>
      <c r="AK144" s="184"/>
      <c r="AL144" s="185"/>
      <c r="AM144" s="200" t="s">
        <v>621</v>
      </c>
      <c r="AN144" s="184"/>
      <c r="AO144" s="184"/>
      <c r="AP144" s="185"/>
      <c r="AQ144" s="243" t="s">
        <v>184</v>
      </c>
      <c r="AR144" s="244"/>
      <c r="AS144" s="244"/>
      <c r="AT144" s="245"/>
      <c r="AU144" s="246" t="s">
        <v>200</v>
      </c>
      <c r="AV144" s="246"/>
      <c r="AW144" s="246"/>
      <c r="AX144" s="247"/>
      <c r="AY144">
        <f>COUNTA($G$146)</f>
        <v>0</v>
      </c>
    </row>
    <row r="145" spans="1:51" ht="18.75" hidden="1" customHeight="1" x14ac:dyDescent="0.2">
      <c r="A145" s="970"/>
      <c r="B145" s="238"/>
      <c r="C145" s="237"/>
      <c r="D145" s="238"/>
      <c r="E145" s="237"/>
      <c r="F145" s="300"/>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8"/>
      <c r="AR145" s="249"/>
      <c r="AS145" s="164" t="s">
        <v>185</v>
      </c>
      <c r="AT145" s="187"/>
      <c r="AU145" s="163"/>
      <c r="AV145" s="163"/>
      <c r="AW145" s="164" t="s">
        <v>175</v>
      </c>
      <c r="AX145" s="165"/>
      <c r="AY145">
        <f>$AY$144</f>
        <v>0</v>
      </c>
    </row>
    <row r="146" spans="1:51" ht="39.75" hidden="1" customHeight="1" x14ac:dyDescent="0.2">
      <c r="A146" s="970"/>
      <c r="B146" s="238"/>
      <c r="C146" s="237"/>
      <c r="D146" s="238"/>
      <c r="E146" s="237"/>
      <c r="F146" s="300"/>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1"/>
      <c r="AC146" s="209"/>
      <c r="AD146" s="209"/>
      <c r="AE146" s="242"/>
      <c r="AF146" s="152"/>
      <c r="AG146" s="152"/>
      <c r="AH146" s="152"/>
      <c r="AI146" s="242"/>
      <c r="AJ146" s="152"/>
      <c r="AK146" s="152"/>
      <c r="AL146" s="152"/>
      <c r="AM146" s="242"/>
      <c r="AN146" s="152"/>
      <c r="AO146" s="152"/>
      <c r="AP146" s="152"/>
      <c r="AQ146" s="242"/>
      <c r="AR146" s="152"/>
      <c r="AS146" s="152"/>
      <c r="AT146" s="152"/>
      <c r="AU146" s="242"/>
      <c r="AV146" s="152"/>
      <c r="AW146" s="152"/>
      <c r="AX146" s="193"/>
      <c r="AY146">
        <f t="shared" ref="AY146:AY147" si="16">$AY$144</f>
        <v>0</v>
      </c>
    </row>
    <row r="147" spans="1:51" ht="39.75" hidden="1" customHeight="1" x14ac:dyDescent="0.2">
      <c r="A147" s="970"/>
      <c r="B147" s="238"/>
      <c r="C147" s="237"/>
      <c r="D147" s="238"/>
      <c r="E147" s="237"/>
      <c r="F147" s="300"/>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54"/>
      <c r="AC147" s="160"/>
      <c r="AD147" s="160"/>
      <c r="AE147" s="242"/>
      <c r="AF147" s="152"/>
      <c r="AG147" s="152"/>
      <c r="AH147" s="152"/>
      <c r="AI147" s="242"/>
      <c r="AJ147" s="152"/>
      <c r="AK147" s="152"/>
      <c r="AL147" s="152"/>
      <c r="AM147" s="242"/>
      <c r="AN147" s="152"/>
      <c r="AO147" s="152"/>
      <c r="AP147" s="152"/>
      <c r="AQ147" s="242"/>
      <c r="AR147" s="152"/>
      <c r="AS147" s="152"/>
      <c r="AT147" s="152"/>
      <c r="AU147" s="242"/>
      <c r="AV147" s="152"/>
      <c r="AW147" s="152"/>
      <c r="AX147" s="193"/>
      <c r="AY147">
        <f t="shared" si="16"/>
        <v>0</v>
      </c>
    </row>
    <row r="148" spans="1:51" ht="18.75" hidden="1" customHeight="1" x14ac:dyDescent="0.2">
      <c r="A148" s="970"/>
      <c r="B148" s="238"/>
      <c r="C148" s="237"/>
      <c r="D148" s="238"/>
      <c r="E148" s="237"/>
      <c r="F148" s="300"/>
      <c r="G148" s="250" t="s">
        <v>198</v>
      </c>
      <c r="H148" s="244"/>
      <c r="I148" s="244"/>
      <c r="J148" s="244"/>
      <c r="K148" s="244"/>
      <c r="L148" s="244"/>
      <c r="M148" s="244"/>
      <c r="N148" s="244"/>
      <c r="O148" s="244"/>
      <c r="P148" s="244"/>
      <c r="Q148" s="244"/>
      <c r="R148" s="244"/>
      <c r="S148" s="244"/>
      <c r="T148" s="244"/>
      <c r="U148" s="244"/>
      <c r="V148" s="244"/>
      <c r="W148" s="244"/>
      <c r="X148" s="245"/>
      <c r="Y148" s="251"/>
      <c r="Z148" s="252"/>
      <c r="AA148" s="253"/>
      <c r="AB148" s="243" t="s">
        <v>11</v>
      </c>
      <c r="AC148" s="244"/>
      <c r="AD148" s="245"/>
      <c r="AE148" s="200" t="s">
        <v>310</v>
      </c>
      <c r="AF148" s="184"/>
      <c r="AG148" s="184"/>
      <c r="AH148" s="185"/>
      <c r="AI148" s="200" t="s">
        <v>332</v>
      </c>
      <c r="AJ148" s="184"/>
      <c r="AK148" s="184"/>
      <c r="AL148" s="185"/>
      <c r="AM148" s="200" t="s">
        <v>621</v>
      </c>
      <c r="AN148" s="184"/>
      <c r="AO148" s="184"/>
      <c r="AP148" s="185"/>
      <c r="AQ148" s="243" t="s">
        <v>184</v>
      </c>
      <c r="AR148" s="244"/>
      <c r="AS148" s="244"/>
      <c r="AT148" s="245"/>
      <c r="AU148" s="246" t="s">
        <v>200</v>
      </c>
      <c r="AV148" s="246"/>
      <c r="AW148" s="246"/>
      <c r="AX148" s="247"/>
      <c r="AY148">
        <f>COUNTA($G$150)</f>
        <v>0</v>
      </c>
    </row>
    <row r="149" spans="1:51" ht="18.75" hidden="1" customHeight="1" x14ac:dyDescent="0.2">
      <c r="A149" s="970"/>
      <c r="B149" s="238"/>
      <c r="C149" s="237"/>
      <c r="D149" s="238"/>
      <c r="E149" s="237"/>
      <c r="F149" s="300"/>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8"/>
      <c r="AR149" s="249"/>
      <c r="AS149" s="164" t="s">
        <v>185</v>
      </c>
      <c r="AT149" s="187"/>
      <c r="AU149" s="163"/>
      <c r="AV149" s="163"/>
      <c r="AW149" s="164" t="s">
        <v>175</v>
      </c>
      <c r="AX149" s="165"/>
      <c r="AY149">
        <f>$AY$148</f>
        <v>0</v>
      </c>
    </row>
    <row r="150" spans="1:51" ht="39.75" hidden="1" customHeight="1" x14ac:dyDescent="0.2">
      <c r="A150" s="970"/>
      <c r="B150" s="238"/>
      <c r="C150" s="237"/>
      <c r="D150" s="238"/>
      <c r="E150" s="237"/>
      <c r="F150" s="300"/>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1"/>
      <c r="AC150" s="209"/>
      <c r="AD150" s="209"/>
      <c r="AE150" s="242"/>
      <c r="AF150" s="152"/>
      <c r="AG150" s="152"/>
      <c r="AH150" s="152"/>
      <c r="AI150" s="242"/>
      <c r="AJ150" s="152"/>
      <c r="AK150" s="152"/>
      <c r="AL150" s="152"/>
      <c r="AM150" s="242"/>
      <c r="AN150" s="152"/>
      <c r="AO150" s="152"/>
      <c r="AP150" s="152"/>
      <c r="AQ150" s="242"/>
      <c r="AR150" s="152"/>
      <c r="AS150" s="152"/>
      <c r="AT150" s="152"/>
      <c r="AU150" s="242"/>
      <c r="AV150" s="152"/>
      <c r="AW150" s="152"/>
      <c r="AX150" s="193"/>
      <c r="AY150">
        <f t="shared" ref="AY150:AY151" si="17">$AY$148</f>
        <v>0</v>
      </c>
    </row>
    <row r="151" spans="1:51" ht="39.75" hidden="1" customHeight="1" x14ac:dyDescent="0.2">
      <c r="A151" s="970"/>
      <c r="B151" s="238"/>
      <c r="C151" s="237"/>
      <c r="D151" s="238"/>
      <c r="E151" s="237"/>
      <c r="F151" s="300"/>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54"/>
      <c r="AC151" s="160"/>
      <c r="AD151" s="160"/>
      <c r="AE151" s="242"/>
      <c r="AF151" s="152"/>
      <c r="AG151" s="152"/>
      <c r="AH151" s="152"/>
      <c r="AI151" s="242"/>
      <c r="AJ151" s="152"/>
      <c r="AK151" s="152"/>
      <c r="AL151" s="152"/>
      <c r="AM151" s="242"/>
      <c r="AN151" s="152"/>
      <c r="AO151" s="152"/>
      <c r="AP151" s="152"/>
      <c r="AQ151" s="242"/>
      <c r="AR151" s="152"/>
      <c r="AS151" s="152"/>
      <c r="AT151" s="152"/>
      <c r="AU151" s="242"/>
      <c r="AV151" s="152"/>
      <c r="AW151" s="152"/>
      <c r="AX151" s="193"/>
      <c r="AY151">
        <f t="shared" si="17"/>
        <v>0</v>
      </c>
    </row>
    <row r="152" spans="1:51" ht="22.5" hidden="1" customHeight="1" x14ac:dyDescent="0.2">
      <c r="A152" s="970"/>
      <c r="B152" s="238"/>
      <c r="C152" s="237"/>
      <c r="D152" s="238"/>
      <c r="E152" s="237"/>
      <c r="F152" s="300"/>
      <c r="G152" s="255"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3"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266"/>
      <c r="AY152">
        <f>COUNTA($G$154)</f>
        <v>0</v>
      </c>
    </row>
    <row r="153" spans="1:51" ht="22.5" hidden="1" customHeight="1" x14ac:dyDescent="0.2">
      <c r="A153" s="970"/>
      <c r="B153" s="238"/>
      <c r="C153" s="237"/>
      <c r="D153" s="238"/>
      <c r="E153" s="237"/>
      <c r="F153" s="300"/>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4"/>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0"/>
      <c r="B154" s="238"/>
      <c r="C154" s="237"/>
      <c r="D154" s="238"/>
      <c r="E154" s="237"/>
      <c r="F154" s="300"/>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60"/>
      <c r="AC154" s="261"/>
      <c r="AD154" s="261"/>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c r="AY154">
        <f t="shared" ref="AY154:AY158" si="18">$AY$152</f>
        <v>0</v>
      </c>
    </row>
    <row r="155" spans="1:51" ht="22.5" hidden="1" customHeight="1" x14ac:dyDescent="0.2">
      <c r="A155" s="970"/>
      <c r="B155" s="238"/>
      <c r="C155" s="237"/>
      <c r="D155" s="238"/>
      <c r="E155" s="237"/>
      <c r="F155" s="300"/>
      <c r="G155" s="219"/>
      <c r="H155" s="220"/>
      <c r="I155" s="220"/>
      <c r="J155" s="220"/>
      <c r="K155" s="220"/>
      <c r="L155" s="220"/>
      <c r="M155" s="220"/>
      <c r="N155" s="220"/>
      <c r="O155" s="220"/>
      <c r="P155" s="221"/>
      <c r="Q155" s="416"/>
      <c r="R155" s="220"/>
      <c r="S155" s="220"/>
      <c r="T155" s="220"/>
      <c r="U155" s="220"/>
      <c r="V155" s="220"/>
      <c r="W155" s="220"/>
      <c r="X155" s="220"/>
      <c r="Y155" s="220"/>
      <c r="Z155" s="220"/>
      <c r="AA155" s="901"/>
      <c r="AB155" s="262"/>
      <c r="AC155" s="263"/>
      <c r="AD155" s="263"/>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c r="AY155">
        <f t="shared" si="18"/>
        <v>0</v>
      </c>
    </row>
    <row r="156" spans="1:51" ht="25.5" hidden="1" customHeight="1" x14ac:dyDescent="0.2">
      <c r="A156" s="970"/>
      <c r="B156" s="238"/>
      <c r="C156" s="237"/>
      <c r="D156" s="238"/>
      <c r="E156" s="237"/>
      <c r="F156" s="300"/>
      <c r="G156" s="219"/>
      <c r="H156" s="220"/>
      <c r="I156" s="220"/>
      <c r="J156" s="220"/>
      <c r="K156" s="220"/>
      <c r="L156" s="220"/>
      <c r="M156" s="220"/>
      <c r="N156" s="220"/>
      <c r="O156" s="220"/>
      <c r="P156" s="221"/>
      <c r="Q156" s="416"/>
      <c r="R156" s="220"/>
      <c r="S156" s="220"/>
      <c r="T156" s="220"/>
      <c r="U156" s="220"/>
      <c r="V156" s="220"/>
      <c r="W156" s="220"/>
      <c r="X156" s="220"/>
      <c r="Y156" s="220"/>
      <c r="Z156" s="220"/>
      <c r="AA156" s="901"/>
      <c r="AB156" s="262"/>
      <c r="AC156" s="263"/>
      <c r="AD156" s="263"/>
      <c r="AE156" s="269" t="s">
        <v>203</v>
      </c>
      <c r="AF156" s="269"/>
      <c r="AG156" s="269"/>
      <c r="AH156" s="269"/>
      <c r="AI156" s="269"/>
      <c r="AJ156" s="269"/>
      <c r="AK156" s="269"/>
      <c r="AL156" s="269"/>
      <c r="AM156" s="269"/>
      <c r="AN156" s="269"/>
      <c r="AO156" s="269"/>
      <c r="AP156" s="269"/>
      <c r="AQ156" s="269"/>
      <c r="AR156" s="269"/>
      <c r="AS156" s="269"/>
      <c r="AT156" s="269"/>
      <c r="AU156" s="269"/>
      <c r="AV156" s="269"/>
      <c r="AW156" s="269"/>
      <c r="AX156" s="270"/>
      <c r="AY156">
        <f t="shared" si="18"/>
        <v>0</v>
      </c>
    </row>
    <row r="157" spans="1:51" ht="22.5" hidden="1" customHeight="1" x14ac:dyDescent="0.2">
      <c r="A157" s="970"/>
      <c r="B157" s="238"/>
      <c r="C157" s="237"/>
      <c r="D157" s="238"/>
      <c r="E157" s="237"/>
      <c r="F157" s="300"/>
      <c r="G157" s="219"/>
      <c r="H157" s="220"/>
      <c r="I157" s="220"/>
      <c r="J157" s="220"/>
      <c r="K157" s="220"/>
      <c r="L157" s="220"/>
      <c r="M157" s="220"/>
      <c r="N157" s="220"/>
      <c r="O157" s="220"/>
      <c r="P157" s="221"/>
      <c r="Q157" s="416"/>
      <c r="R157" s="220"/>
      <c r="S157" s="220"/>
      <c r="T157" s="220"/>
      <c r="U157" s="220"/>
      <c r="V157" s="220"/>
      <c r="W157" s="220"/>
      <c r="X157" s="220"/>
      <c r="Y157" s="220"/>
      <c r="Z157" s="220"/>
      <c r="AA157" s="901"/>
      <c r="AB157" s="262"/>
      <c r="AC157" s="263"/>
      <c r="AD157" s="263"/>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0"/>
      <c r="B158" s="238"/>
      <c r="C158" s="237"/>
      <c r="D158" s="238"/>
      <c r="E158" s="237"/>
      <c r="F158" s="300"/>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64"/>
      <c r="AC158" s="265"/>
      <c r="AD158" s="265"/>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0"/>
      <c r="B159" s="238"/>
      <c r="C159" s="237"/>
      <c r="D159" s="238"/>
      <c r="E159" s="237"/>
      <c r="F159" s="300"/>
      <c r="G159" s="255"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3" t="s">
        <v>257</v>
      </c>
      <c r="AC159" s="184"/>
      <c r="AD159" s="185"/>
      <c r="AE159" s="256"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0"/>
      <c r="B160" s="238"/>
      <c r="C160" s="237"/>
      <c r="D160" s="238"/>
      <c r="E160" s="237"/>
      <c r="F160" s="300"/>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4"/>
      <c r="AC160" s="164"/>
      <c r="AD160" s="187"/>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c r="AY160">
        <f>$AY$159</f>
        <v>0</v>
      </c>
    </row>
    <row r="161" spans="1:51" ht="22.5" hidden="1" customHeight="1" x14ac:dyDescent="0.2">
      <c r="A161" s="970"/>
      <c r="B161" s="238"/>
      <c r="C161" s="237"/>
      <c r="D161" s="238"/>
      <c r="E161" s="237"/>
      <c r="F161" s="300"/>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60"/>
      <c r="AC161" s="261"/>
      <c r="AD161" s="261"/>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c r="AY161">
        <f t="shared" ref="AY161:AY165" si="19">$AY$159</f>
        <v>0</v>
      </c>
    </row>
    <row r="162" spans="1:51" ht="22.5" hidden="1" customHeight="1" x14ac:dyDescent="0.2">
      <c r="A162" s="970"/>
      <c r="B162" s="238"/>
      <c r="C162" s="237"/>
      <c r="D162" s="238"/>
      <c r="E162" s="237"/>
      <c r="F162" s="300"/>
      <c r="G162" s="219"/>
      <c r="H162" s="220"/>
      <c r="I162" s="220"/>
      <c r="J162" s="220"/>
      <c r="K162" s="220"/>
      <c r="L162" s="220"/>
      <c r="M162" s="220"/>
      <c r="N162" s="220"/>
      <c r="O162" s="220"/>
      <c r="P162" s="221"/>
      <c r="Q162" s="416"/>
      <c r="R162" s="220"/>
      <c r="S162" s="220"/>
      <c r="T162" s="220"/>
      <c r="U162" s="220"/>
      <c r="V162" s="220"/>
      <c r="W162" s="220"/>
      <c r="X162" s="220"/>
      <c r="Y162" s="220"/>
      <c r="Z162" s="220"/>
      <c r="AA162" s="901"/>
      <c r="AB162" s="262"/>
      <c r="AC162" s="263"/>
      <c r="AD162" s="263"/>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c r="AY162">
        <f t="shared" si="19"/>
        <v>0</v>
      </c>
    </row>
    <row r="163" spans="1:51" ht="25.5" hidden="1" customHeight="1" x14ac:dyDescent="0.2">
      <c r="A163" s="970"/>
      <c r="B163" s="238"/>
      <c r="C163" s="237"/>
      <c r="D163" s="238"/>
      <c r="E163" s="237"/>
      <c r="F163" s="300"/>
      <c r="G163" s="219"/>
      <c r="H163" s="220"/>
      <c r="I163" s="220"/>
      <c r="J163" s="220"/>
      <c r="K163" s="220"/>
      <c r="L163" s="220"/>
      <c r="M163" s="220"/>
      <c r="N163" s="220"/>
      <c r="O163" s="220"/>
      <c r="P163" s="221"/>
      <c r="Q163" s="416"/>
      <c r="R163" s="220"/>
      <c r="S163" s="220"/>
      <c r="T163" s="220"/>
      <c r="U163" s="220"/>
      <c r="V163" s="220"/>
      <c r="W163" s="220"/>
      <c r="X163" s="220"/>
      <c r="Y163" s="220"/>
      <c r="Z163" s="220"/>
      <c r="AA163" s="901"/>
      <c r="AB163" s="262"/>
      <c r="AC163" s="263"/>
      <c r="AD163" s="263"/>
      <c r="AE163" s="269" t="s">
        <v>203</v>
      </c>
      <c r="AF163" s="269"/>
      <c r="AG163" s="269"/>
      <c r="AH163" s="269"/>
      <c r="AI163" s="269"/>
      <c r="AJ163" s="269"/>
      <c r="AK163" s="269"/>
      <c r="AL163" s="269"/>
      <c r="AM163" s="269"/>
      <c r="AN163" s="269"/>
      <c r="AO163" s="269"/>
      <c r="AP163" s="269"/>
      <c r="AQ163" s="269"/>
      <c r="AR163" s="269"/>
      <c r="AS163" s="269"/>
      <c r="AT163" s="269"/>
      <c r="AU163" s="269"/>
      <c r="AV163" s="269"/>
      <c r="AW163" s="269"/>
      <c r="AX163" s="270"/>
      <c r="AY163">
        <f t="shared" si="19"/>
        <v>0</v>
      </c>
    </row>
    <row r="164" spans="1:51" ht="22.5" hidden="1" customHeight="1" x14ac:dyDescent="0.2">
      <c r="A164" s="970"/>
      <c r="B164" s="238"/>
      <c r="C164" s="237"/>
      <c r="D164" s="238"/>
      <c r="E164" s="237"/>
      <c r="F164" s="300"/>
      <c r="G164" s="219"/>
      <c r="H164" s="220"/>
      <c r="I164" s="220"/>
      <c r="J164" s="220"/>
      <c r="K164" s="220"/>
      <c r="L164" s="220"/>
      <c r="M164" s="220"/>
      <c r="N164" s="220"/>
      <c r="O164" s="220"/>
      <c r="P164" s="221"/>
      <c r="Q164" s="416"/>
      <c r="R164" s="220"/>
      <c r="S164" s="220"/>
      <c r="T164" s="220"/>
      <c r="U164" s="220"/>
      <c r="V164" s="220"/>
      <c r="W164" s="220"/>
      <c r="X164" s="220"/>
      <c r="Y164" s="220"/>
      <c r="Z164" s="220"/>
      <c r="AA164" s="901"/>
      <c r="AB164" s="262"/>
      <c r="AC164" s="263"/>
      <c r="AD164" s="263"/>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0"/>
      <c r="B165" s="238"/>
      <c r="C165" s="237"/>
      <c r="D165" s="238"/>
      <c r="E165" s="237"/>
      <c r="F165" s="300"/>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64"/>
      <c r="AC165" s="265"/>
      <c r="AD165" s="265"/>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0"/>
      <c r="B166" s="238"/>
      <c r="C166" s="237"/>
      <c r="D166" s="238"/>
      <c r="E166" s="237"/>
      <c r="F166" s="300"/>
      <c r="G166" s="255"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3" t="s">
        <v>257</v>
      </c>
      <c r="AC166" s="184"/>
      <c r="AD166" s="185"/>
      <c r="AE166" s="256"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0"/>
      <c r="B167" s="238"/>
      <c r="C167" s="237"/>
      <c r="D167" s="238"/>
      <c r="E167" s="237"/>
      <c r="F167" s="300"/>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4"/>
      <c r="AC167" s="164"/>
      <c r="AD167" s="187"/>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c r="AY167">
        <f>$AY$166</f>
        <v>0</v>
      </c>
    </row>
    <row r="168" spans="1:51" ht="22.5" hidden="1" customHeight="1" x14ac:dyDescent="0.2">
      <c r="A168" s="970"/>
      <c r="B168" s="238"/>
      <c r="C168" s="237"/>
      <c r="D168" s="238"/>
      <c r="E168" s="237"/>
      <c r="F168" s="300"/>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60"/>
      <c r="AC168" s="261"/>
      <c r="AD168" s="261"/>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c r="AY168">
        <f t="shared" ref="AY168:AY172" si="20">$AY$166</f>
        <v>0</v>
      </c>
    </row>
    <row r="169" spans="1:51" ht="22.5" hidden="1" customHeight="1" x14ac:dyDescent="0.2">
      <c r="A169" s="970"/>
      <c r="B169" s="238"/>
      <c r="C169" s="237"/>
      <c r="D169" s="238"/>
      <c r="E169" s="237"/>
      <c r="F169" s="300"/>
      <c r="G169" s="219"/>
      <c r="H169" s="220"/>
      <c r="I169" s="220"/>
      <c r="J169" s="220"/>
      <c r="K169" s="220"/>
      <c r="L169" s="220"/>
      <c r="M169" s="220"/>
      <c r="N169" s="220"/>
      <c r="O169" s="220"/>
      <c r="P169" s="221"/>
      <c r="Q169" s="416"/>
      <c r="R169" s="220"/>
      <c r="S169" s="220"/>
      <c r="T169" s="220"/>
      <c r="U169" s="220"/>
      <c r="V169" s="220"/>
      <c r="W169" s="220"/>
      <c r="X169" s="220"/>
      <c r="Y169" s="220"/>
      <c r="Z169" s="220"/>
      <c r="AA169" s="901"/>
      <c r="AB169" s="262"/>
      <c r="AC169" s="263"/>
      <c r="AD169" s="263"/>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c r="AY169">
        <f t="shared" si="20"/>
        <v>0</v>
      </c>
    </row>
    <row r="170" spans="1:51" ht="25.5" hidden="1" customHeight="1" x14ac:dyDescent="0.2">
      <c r="A170" s="970"/>
      <c r="B170" s="238"/>
      <c r="C170" s="237"/>
      <c r="D170" s="238"/>
      <c r="E170" s="237"/>
      <c r="F170" s="300"/>
      <c r="G170" s="219"/>
      <c r="H170" s="220"/>
      <c r="I170" s="220"/>
      <c r="J170" s="220"/>
      <c r="K170" s="220"/>
      <c r="L170" s="220"/>
      <c r="M170" s="220"/>
      <c r="N170" s="220"/>
      <c r="O170" s="220"/>
      <c r="P170" s="221"/>
      <c r="Q170" s="416"/>
      <c r="R170" s="220"/>
      <c r="S170" s="220"/>
      <c r="T170" s="220"/>
      <c r="U170" s="220"/>
      <c r="V170" s="220"/>
      <c r="W170" s="220"/>
      <c r="X170" s="220"/>
      <c r="Y170" s="220"/>
      <c r="Z170" s="220"/>
      <c r="AA170" s="901"/>
      <c r="AB170" s="262"/>
      <c r="AC170" s="263"/>
      <c r="AD170" s="263"/>
      <c r="AE170" s="269" t="s">
        <v>203</v>
      </c>
      <c r="AF170" s="269"/>
      <c r="AG170" s="269"/>
      <c r="AH170" s="269"/>
      <c r="AI170" s="269"/>
      <c r="AJ170" s="269"/>
      <c r="AK170" s="269"/>
      <c r="AL170" s="269"/>
      <c r="AM170" s="269"/>
      <c r="AN170" s="269"/>
      <c r="AO170" s="269"/>
      <c r="AP170" s="269"/>
      <c r="AQ170" s="269"/>
      <c r="AR170" s="269"/>
      <c r="AS170" s="269"/>
      <c r="AT170" s="269"/>
      <c r="AU170" s="269"/>
      <c r="AV170" s="269"/>
      <c r="AW170" s="269"/>
      <c r="AX170" s="270"/>
      <c r="AY170">
        <f t="shared" si="20"/>
        <v>0</v>
      </c>
    </row>
    <row r="171" spans="1:51" ht="22.5" hidden="1" customHeight="1" x14ac:dyDescent="0.2">
      <c r="A171" s="970"/>
      <c r="B171" s="238"/>
      <c r="C171" s="237"/>
      <c r="D171" s="238"/>
      <c r="E171" s="237"/>
      <c r="F171" s="300"/>
      <c r="G171" s="219"/>
      <c r="H171" s="220"/>
      <c r="I171" s="220"/>
      <c r="J171" s="220"/>
      <c r="K171" s="220"/>
      <c r="L171" s="220"/>
      <c r="M171" s="220"/>
      <c r="N171" s="220"/>
      <c r="O171" s="220"/>
      <c r="P171" s="221"/>
      <c r="Q171" s="416"/>
      <c r="R171" s="220"/>
      <c r="S171" s="220"/>
      <c r="T171" s="220"/>
      <c r="U171" s="220"/>
      <c r="V171" s="220"/>
      <c r="W171" s="220"/>
      <c r="X171" s="220"/>
      <c r="Y171" s="220"/>
      <c r="Z171" s="220"/>
      <c r="AA171" s="901"/>
      <c r="AB171" s="262"/>
      <c r="AC171" s="263"/>
      <c r="AD171" s="263"/>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0"/>
      <c r="B172" s="238"/>
      <c r="C172" s="237"/>
      <c r="D172" s="238"/>
      <c r="E172" s="237"/>
      <c r="F172" s="300"/>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64"/>
      <c r="AC172" s="265"/>
      <c r="AD172" s="265"/>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0"/>
      <c r="B173" s="238"/>
      <c r="C173" s="237"/>
      <c r="D173" s="238"/>
      <c r="E173" s="237"/>
      <c r="F173" s="300"/>
      <c r="G173" s="255"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3" t="s">
        <v>257</v>
      </c>
      <c r="AC173" s="184"/>
      <c r="AD173" s="185"/>
      <c r="AE173" s="256"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0"/>
      <c r="B174" s="238"/>
      <c r="C174" s="237"/>
      <c r="D174" s="238"/>
      <c r="E174" s="237"/>
      <c r="F174" s="300"/>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4"/>
      <c r="AC174" s="164"/>
      <c r="AD174" s="187"/>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c r="AY174">
        <f>$AY$173</f>
        <v>0</v>
      </c>
    </row>
    <row r="175" spans="1:51" ht="22.5" hidden="1" customHeight="1" x14ac:dyDescent="0.2">
      <c r="A175" s="970"/>
      <c r="B175" s="238"/>
      <c r="C175" s="237"/>
      <c r="D175" s="238"/>
      <c r="E175" s="237"/>
      <c r="F175" s="300"/>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60"/>
      <c r="AC175" s="261"/>
      <c r="AD175" s="261"/>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c r="AY175">
        <f t="shared" ref="AY175:AY179" si="21">$AY$173</f>
        <v>0</v>
      </c>
    </row>
    <row r="176" spans="1:51" ht="22.5" hidden="1" customHeight="1" x14ac:dyDescent="0.2">
      <c r="A176" s="970"/>
      <c r="B176" s="238"/>
      <c r="C176" s="237"/>
      <c r="D176" s="238"/>
      <c r="E176" s="237"/>
      <c r="F176" s="300"/>
      <c r="G176" s="219"/>
      <c r="H176" s="220"/>
      <c r="I176" s="220"/>
      <c r="J176" s="220"/>
      <c r="K176" s="220"/>
      <c r="L176" s="220"/>
      <c r="M176" s="220"/>
      <c r="N176" s="220"/>
      <c r="O176" s="220"/>
      <c r="P176" s="221"/>
      <c r="Q176" s="416"/>
      <c r="R176" s="220"/>
      <c r="S176" s="220"/>
      <c r="T176" s="220"/>
      <c r="U176" s="220"/>
      <c r="V176" s="220"/>
      <c r="W176" s="220"/>
      <c r="X176" s="220"/>
      <c r="Y176" s="220"/>
      <c r="Z176" s="220"/>
      <c r="AA176" s="901"/>
      <c r="AB176" s="262"/>
      <c r="AC176" s="263"/>
      <c r="AD176" s="263"/>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c r="AY176">
        <f t="shared" si="21"/>
        <v>0</v>
      </c>
    </row>
    <row r="177" spans="1:51" ht="25.5" hidden="1" customHeight="1" x14ac:dyDescent="0.2">
      <c r="A177" s="970"/>
      <c r="B177" s="238"/>
      <c r="C177" s="237"/>
      <c r="D177" s="238"/>
      <c r="E177" s="237"/>
      <c r="F177" s="300"/>
      <c r="G177" s="219"/>
      <c r="H177" s="220"/>
      <c r="I177" s="220"/>
      <c r="J177" s="220"/>
      <c r="K177" s="220"/>
      <c r="L177" s="220"/>
      <c r="M177" s="220"/>
      <c r="N177" s="220"/>
      <c r="O177" s="220"/>
      <c r="P177" s="221"/>
      <c r="Q177" s="416"/>
      <c r="R177" s="220"/>
      <c r="S177" s="220"/>
      <c r="T177" s="220"/>
      <c r="U177" s="220"/>
      <c r="V177" s="220"/>
      <c r="W177" s="220"/>
      <c r="X177" s="220"/>
      <c r="Y177" s="220"/>
      <c r="Z177" s="220"/>
      <c r="AA177" s="901"/>
      <c r="AB177" s="262"/>
      <c r="AC177" s="263"/>
      <c r="AD177" s="263"/>
      <c r="AE177" s="269" t="s">
        <v>203</v>
      </c>
      <c r="AF177" s="269"/>
      <c r="AG177" s="269"/>
      <c r="AH177" s="269"/>
      <c r="AI177" s="269"/>
      <c r="AJ177" s="269"/>
      <c r="AK177" s="269"/>
      <c r="AL177" s="269"/>
      <c r="AM177" s="269"/>
      <c r="AN177" s="269"/>
      <c r="AO177" s="269"/>
      <c r="AP177" s="269"/>
      <c r="AQ177" s="269"/>
      <c r="AR177" s="269"/>
      <c r="AS177" s="269"/>
      <c r="AT177" s="269"/>
      <c r="AU177" s="269"/>
      <c r="AV177" s="269"/>
      <c r="AW177" s="269"/>
      <c r="AX177" s="270"/>
      <c r="AY177">
        <f t="shared" si="21"/>
        <v>0</v>
      </c>
    </row>
    <row r="178" spans="1:51" ht="22.5" hidden="1" customHeight="1" x14ac:dyDescent="0.2">
      <c r="A178" s="970"/>
      <c r="B178" s="238"/>
      <c r="C178" s="237"/>
      <c r="D178" s="238"/>
      <c r="E178" s="237"/>
      <c r="F178" s="300"/>
      <c r="G178" s="219"/>
      <c r="H178" s="220"/>
      <c r="I178" s="220"/>
      <c r="J178" s="220"/>
      <c r="K178" s="220"/>
      <c r="L178" s="220"/>
      <c r="M178" s="220"/>
      <c r="N178" s="220"/>
      <c r="O178" s="220"/>
      <c r="P178" s="221"/>
      <c r="Q178" s="416"/>
      <c r="R178" s="220"/>
      <c r="S178" s="220"/>
      <c r="T178" s="220"/>
      <c r="U178" s="220"/>
      <c r="V178" s="220"/>
      <c r="W178" s="220"/>
      <c r="X178" s="220"/>
      <c r="Y178" s="220"/>
      <c r="Z178" s="220"/>
      <c r="AA178" s="901"/>
      <c r="AB178" s="262"/>
      <c r="AC178" s="263"/>
      <c r="AD178" s="263"/>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0"/>
      <c r="B179" s="238"/>
      <c r="C179" s="237"/>
      <c r="D179" s="238"/>
      <c r="E179" s="237"/>
      <c r="F179" s="300"/>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64"/>
      <c r="AC179" s="265"/>
      <c r="AD179" s="265"/>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0"/>
      <c r="B180" s="238"/>
      <c r="C180" s="237"/>
      <c r="D180" s="238"/>
      <c r="E180" s="237"/>
      <c r="F180" s="300"/>
      <c r="G180" s="255"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3" t="s">
        <v>257</v>
      </c>
      <c r="AC180" s="184"/>
      <c r="AD180" s="185"/>
      <c r="AE180" s="256"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0"/>
      <c r="B181" s="238"/>
      <c r="C181" s="237"/>
      <c r="D181" s="238"/>
      <c r="E181" s="237"/>
      <c r="F181" s="300"/>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4"/>
      <c r="AC181" s="164"/>
      <c r="AD181" s="187"/>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c r="AY181">
        <f>$AY$180</f>
        <v>0</v>
      </c>
    </row>
    <row r="182" spans="1:51" ht="22.5" hidden="1" customHeight="1" x14ac:dyDescent="0.2">
      <c r="A182" s="970"/>
      <c r="B182" s="238"/>
      <c r="C182" s="237"/>
      <c r="D182" s="238"/>
      <c r="E182" s="237"/>
      <c r="F182" s="300"/>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60"/>
      <c r="AC182" s="261"/>
      <c r="AD182" s="261"/>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c r="AY182">
        <f t="shared" ref="AY182:AY186" si="22">$AY$180</f>
        <v>0</v>
      </c>
    </row>
    <row r="183" spans="1:51" ht="22.5" hidden="1" customHeight="1" x14ac:dyDescent="0.2">
      <c r="A183" s="970"/>
      <c r="B183" s="238"/>
      <c r="C183" s="237"/>
      <c r="D183" s="238"/>
      <c r="E183" s="237"/>
      <c r="F183" s="300"/>
      <c r="G183" s="219"/>
      <c r="H183" s="220"/>
      <c r="I183" s="220"/>
      <c r="J183" s="220"/>
      <c r="K183" s="220"/>
      <c r="L183" s="220"/>
      <c r="M183" s="220"/>
      <c r="N183" s="220"/>
      <c r="O183" s="220"/>
      <c r="P183" s="221"/>
      <c r="Q183" s="416"/>
      <c r="R183" s="220"/>
      <c r="S183" s="220"/>
      <c r="T183" s="220"/>
      <c r="U183" s="220"/>
      <c r="V183" s="220"/>
      <c r="W183" s="220"/>
      <c r="X183" s="220"/>
      <c r="Y183" s="220"/>
      <c r="Z183" s="220"/>
      <c r="AA183" s="901"/>
      <c r="AB183" s="262"/>
      <c r="AC183" s="263"/>
      <c r="AD183" s="263"/>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c r="AY183">
        <f t="shared" si="22"/>
        <v>0</v>
      </c>
    </row>
    <row r="184" spans="1:51" ht="25.5" hidden="1" customHeight="1" x14ac:dyDescent="0.2">
      <c r="A184" s="970"/>
      <c r="B184" s="238"/>
      <c r="C184" s="237"/>
      <c r="D184" s="238"/>
      <c r="E184" s="237"/>
      <c r="F184" s="300"/>
      <c r="G184" s="219"/>
      <c r="H184" s="220"/>
      <c r="I184" s="220"/>
      <c r="J184" s="220"/>
      <c r="K184" s="220"/>
      <c r="L184" s="220"/>
      <c r="M184" s="220"/>
      <c r="N184" s="220"/>
      <c r="O184" s="220"/>
      <c r="P184" s="221"/>
      <c r="Q184" s="416"/>
      <c r="R184" s="220"/>
      <c r="S184" s="220"/>
      <c r="T184" s="220"/>
      <c r="U184" s="220"/>
      <c r="V184" s="220"/>
      <c r="W184" s="220"/>
      <c r="X184" s="220"/>
      <c r="Y184" s="220"/>
      <c r="Z184" s="220"/>
      <c r="AA184" s="901"/>
      <c r="AB184" s="262"/>
      <c r="AC184" s="263"/>
      <c r="AD184" s="263"/>
      <c r="AE184" s="271" t="s">
        <v>203</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2">
      <c r="A185" s="970"/>
      <c r="B185" s="238"/>
      <c r="C185" s="237"/>
      <c r="D185" s="238"/>
      <c r="E185" s="237"/>
      <c r="F185" s="300"/>
      <c r="G185" s="219"/>
      <c r="H185" s="220"/>
      <c r="I185" s="220"/>
      <c r="J185" s="220"/>
      <c r="K185" s="220"/>
      <c r="L185" s="220"/>
      <c r="M185" s="220"/>
      <c r="N185" s="220"/>
      <c r="O185" s="220"/>
      <c r="P185" s="221"/>
      <c r="Q185" s="416"/>
      <c r="R185" s="220"/>
      <c r="S185" s="220"/>
      <c r="T185" s="220"/>
      <c r="U185" s="220"/>
      <c r="V185" s="220"/>
      <c r="W185" s="220"/>
      <c r="X185" s="220"/>
      <c r="Y185" s="220"/>
      <c r="Z185" s="220"/>
      <c r="AA185" s="901"/>
      <c r="AB185" s="262"/>
      <c r="AC185" s="263"/>
      <c r="AD185" s="263"/>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0"/>
      <c r="B186" s="238"/>
      <c r="C186" s="237"/>
      <c r="D186" s="238"/>
      <c r="E186" s="301"/>
      <c r="F186" s="302"/>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64"/>
      <c r="AC186" s="265"/>
      <c r="AD186" s="265"/>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0"/>
      <c r="B188" s="238"/>
      <c r="C188" s="237"/>
      <c r="D188" s="238"/>
      <c r="E188" s="175" t="s">
        <v>658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0"/>
      <c r="B189" s="238"/>
      <c r="C189" s="237"/>
      <c r="D189" s="238"/>
      <c r="E189" s="41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7"/>
      <c r="AY189">
        <f>$AY$187</f>
        <v>1</v>
      </c>
    </row>
    <row r="190" spans="1:51" ht="45" hidden="1" customHeight="1" x14ac:dyDescent="0.2">
      <c r="A190" s="970"/>
      <c r="B190" s="238"/>
      <c r="C190" s="237"/>
      <c r="D190" s="238"/>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2">
      <c r="A191" s="970"/>
      <c r="B191" s="238"/>
      <c r="C191" s="237"/>
      <c r="D191" s="238"/>
      <c r="E191" s="224" t="s">
        <v>216</v>
      </c>
      <c r="F191" s="225"/>
      <c r="G191" s="222"/>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2">
      <c r="A192" s="970"/>
      <c r="B192" s="238"/>
      <c r="C192" s="237"/>
      <c r="D192" s="238"/>
      <c r="E192" s="235" t="s">
        <v>189</v>
      </c>
      <c r="F192" s="299"/>
      <c r="G192" s="250" t="s">
        <v>198</v>
      </c>
      <c r="H192" s="244"/>
      <c r="I192" s="244"/>
      <c r="J192" s="244"/>
      <c r="K192" s="244"/>
      <c r="L192" s="244"/>
      <c r="M192" s="244"/>
      <c r="N192" s="244"/>
      <c r="O192" s="244"/>
      <c r="P192" s="244"/>
      <c r="Q192" s="244"/>
      <c r="R192" s="244"/>
      <c r="S192" s="244"/>
      <c r="T192" s="244"/>
      <c r="U192" s="244"/>
      <c r="V192" s="244"/>
      <c r="W192" s="244"/>
      <c r="X192" s="245"/>
      <c r="Y192" s="251"/>
      <c r="Z192" s="252"/>
      <c r="AA192" s="253"/>
      <c r="AB192" s="243" t="s">
        <v>11</v>
      </c>
      <c r="AC192" s="244"/>
      <c r="AD192" s="245"/>
      <c r="AE192" s="200" t="s">
        <v>310</v>
      </c>
      <c r="AF192" s="184"/>
      <c r="AG192" s="184"/>
      <c r="AH192" s="185"/>
      <c r="AI192" s="200" t="s">
        <v>332</v>
      </c>
      <c r="AJ192" s="184"/>
      <c r="AK192" s="184"/>
      <c r="AL192" s="185"/>
      <c r="AM192" s="200" t="s">
        <v>621</v>
      </c>
      <c r="AN192" s="184"/>
      <c r="AO192" s="184"/>
      <c r="AP192" s="185"/>
      <c r="AQ192" s="243" t="s">
        <v>184</v>
      </c>
      <c r="AR192" s="244"/>
      <c r="AS192" s="244"/>
      <c r="AT192" s="245"/>
      <c r="AU192" s="246" t="s">
        <v>200</v>
      </c>
      <c r="AV192" s="246"/>
      <c r="AW192" s="246"/>
      <c r="AX192" s="247"/>
      <c r="AY192">
        <f>COUNTA($G$194)</f>
        <v>0</v>
      </c>
    </row>
    <row r="193" spans="1:51" ht="18.75" hidden="1" customHeight="1" x14ac:dyDescent="0.2">
      <c r="A193" s="970"/>
      <c r="B193" s="238"/>
      <c r="C193" s="237"/>
      <c r="D193" s="238"/>
      <c r="E193" s="237"/>
      <c r="F193" s="300"/>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8"/>
      <c r="AR193" s="249"/>
      <c r="AS193" s="164" t="s">
        <v>185</v>
      </c>
      <c r="AT193" s="187"/>
      <c r="AU193" s="163"/>
      <c r="AV193" s="163"/>
      <c r="AW193" s="164" t="s">
        <v>175</v>
      </c>
      <c r="AX193" s="165"/>
      <c r="AY193">
        <f>$AY$192</f>
        <v>0</v>
      </c>
    </row>
    <row r="194" spans="1:51" ht="39.75" hidden="1" customHeight="1" x14ac:dyDescent="0.2">
      <c r="A194" s="970"/>
      <c r="B194" s="238"/>
      <c r="C194" s="237"/>
      <c r="D194" s="238"/>
      <c r="E194" s="237"/>
      <c r="F194" s="300"/>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1"/>
      <c r="AC194" s="209"/>
      <c r="AD194" s="209"/>
      <c r="AE194" s="242"/>
      <c r="AF194" s="152"/>
      <c r="AG194" s="152"/>
      <c r="AH194" s="152"/>
      <c r="AI194" s="242"/>
      <c r="AJ194" s="152"/>
      <c r="AK194" s="152"/>
      <c r="AL194" s="152"/>
      <c r="AM194" s="242"/>
      <c r="AN194" s="152"/>
      <c r="AO194" s="152"/>
      <c r="AP194" s="152"/>
      <c r="AQ194" s="242"/>
      <c r="AR194" s="152"/>
      <c r="AS194" s="152"/>
      <c r="AT194" s="152"/>
      <c r="AU194" s="242"/>
      <c r="AV194" s="152"/>
      <c r="AW194" s="152"/>
      <c r="AX194" s="193"/>
      <c r="AY194">
        <f t="shared" ref="AY194:AY195" si="23">$AY$192</f>
        <v>0</v>
      </c>
    </row>
    <row r="195" spans="1:51" ht="39.75" hidden="1" customHeight="1" x14ac:dyDescent="0.2">
      <c r="A195" s="970"/>
      <c r="B195" s="238"/>
      <c r="C195" s="237"/>
      <c r="D195" s="238"/>
      <c r="E195" s="237"/>
      <c r="F195" s="300"/>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54"/>
      <c r="AC195" s="160"/>
      <c r="AD195" s="160"/>
      <c r="AE195" s="242"/>
      <c r="AF195" s="152"/>
      <c r="AG195" s="152"/>
      <c r="AH195" s="152"/>
      <c r="AI195" s="242"/>
      <c r="AJ195" s="152"/>
      <c r="AK195" s="152"/>
      <c r="AL195" s="152"/>
      <c r="AM195" s="242"/>
      <c r="AN195" s="152"/>
      <c r="AO195" s="152"/>
      <c r="AP195" s="152"/>
      <c r="AQ195" s="242"/>
      <c r="AR195" s="152"/>
      <c r="AS195" s="152"/>
      <c r="AT195" s="152"/>
      <c r="AU195" s="242"/>
      <c r="AV195" s="152"/>
      <c r="AW195" s="152"/>
      <c r="AX195" s="193"/>
      <c r="AY195">
        <f t="shared" si="23"/>
        <v>0</v>
      </c>
    </row>
    <row r="196" spans="1:51" ht="18.75" hidden="1" customHeight="1" x14ac:dyDescent="0.2">
      <c r="A196" s="970"/>
      <c r="B196" s="238"/>
      <c r="C196" s="237"/>
      <c r="D196" s="238"/>
      <c r="E196" s="237"/>
      <c r="F196" s="300"/>
      <c r="G196" s="250" t="s">
        <v>198</v>
      </c>
      <c r="H196" s="244"/>
      <c r="I196" s="244"/>
      <c r="J196" s="244"/>
      <c r="K196" s="244"/>
      <c r="L196" s="244"/>
      <c r="M196" s="244"/>
      <c r="N196" s="244"/>
      <c r="O196" s="244"/>
      <c r="P196" s="244"/>
      <c r="Q196" s="244"/>
      <c r="R196" s="244"/>
      <c r="S196" s="244"/>
      <c r="T196" s="244"/>
      <c r="U196" s="244"/>
      <c r="V196" s="244"/>
      <c r="W196" s="244"/>
      <c r="X196" s="245"/>
      <c r="Y196" s="251"/>
      <c r="Z196" s="252"/>
      <c r="AA196" s="253"/>
      <c r="AB196" s="243" t="s">
        <v>11</v>
      </c>
      <c r="AC196" s="244"/>
      <c r="AD196" s="245"/>
      <c r="AE196" s="200" t="s">
        <v>310</v>
      </c>
      <c r="AF196" s="184"/>
      <c r="AG196" s="184"/>
      <c r="AH196" s="185"/>
      <c r="AI196" s="200" t="s">
        <v>332</v>
      </c>
      <c r="AJ196" s="184"/>
      <c r="AK196" s="184"/>
      <c r="AL196" s="185"/>
      <c r="AM196" s="200" t="s">
        <v>621</v>
      </c>
      <c r="AN196" s="184"/>
      <c r="AO196" s="184"/>
      <c r="AP196" s="185"/>
      <c r="AQ196" s="243" t="s">
        <v>184</v>
      </c>
      <c r="AR196" s="244"/>
      <c r="AS196" s="244"/>
      <c r="AT196" s="245"/>
      <c r="AU196" s="246" t="s">
        <v>200</v>
      </c>
      <c r="AV196" s="246"/>
      <c r="AW196" s="246"/>
      <c r="AX196" s="247"/>
      <c r="AY196">
        <f>COUNTA($G$198)</f>
        <v>0</v>
      </c>
    </row>
    <row r="197" spans="1:51" ht="18.75" hidden="1" customHeight="1" x14ac:dyDescent="0.2">
      <c r="A197" s="970"/>
      <c r="B197" s="238"/>
      <c r="C197" s="237"/>
      <c r="D197" s="238"/>
      <c r="E197" s="237"/>
      <c r="F197" s="300"/>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8"/>
      <c r="AR197" s="249"/>
      <c r="AS197" s="164" t="s">
        <v>185</v>
      </c>
      <c r="AT197" s="187"/>
      <c r="AU197" s="163"/>
      <c r="AV197" s="163"/>
      <c r="AW197" s="164" t="s">
        <v>175</v>
      </c>
      <c r="AX197" s="165"/>
      <c r="AY197">
        <f>$AY$196</f>
        <v>0</v>
      </c>
    </row>
    <row r="198" spans="1:51" ht="39.75" hidden="1" customHeight="1" x14ac:dyDescent="0.2">
      <c r="A198" s="970"/>
      <c r="B198" s="238"/>
      <c r="C198" s="237"/>
      <c r="D198" s="238"/>
      <c r="E198" s="237"/>
      <c r="F198" s="300"/>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1"/>
      <c r="AC198" s="209"/>
      <c r="AD198" s="209"/>
      <c r="AE198" s="242"/>
      <c r="AF198" s="152"/>
      <c r="AG198" s="152"/>
      <c r="AH198" s="152"/>
      <c r="AI198" s="242"/>
      <c r="AJ198" s="152"/>
      <c r="AK198" s="152"/>
      <c r="AL198" s="152"/>
      <c r="AM198" s="242"/>
      <c r="AN198" s="152"/>
      <c r="AO198" s="152"/>
      <c r="AP198" s="152"/>
      <c r="AQ198" s="242"/>
      <c r="AR198" s="152"/>
      <c r="AS198" s="152"/>
      <c r="AT198" s="152"/>
      <c r="AU198" s="242"/>
      <c r="AV198" s="152"/>
      <c r="AW198" s="152"/>
      <c r="AX198" s="193"/>
      <c r="AY198">
        <f t="shared" ref="AY198:AY199" si="24">$AY$196</f>
        <v>0</v>
      </c>
    </row>
    <row r="199" spans="1:51" ht="39.75" hidden="1" customHeight="1" x14ac:dyDescent="0.2">
      <c r="A199" s="970"/>
      <c r="B199" s="238"/>
      <c r="C199" s="237"/>
      <c r="D199" s="238"/>
      <c r="E199" s="237"/>
      <c r="F199" s="300"/>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54"/>
      <c r="AC199" s="160"/>
      <c r="AD199" s="160"/>
      <c r="AE199" s="242"/>
      <c r="AF199" s="152"/>
      <c r="AG199" s="152"/>
      <c r="AH199" s="152"/>
      <c r="AI199" s="242"/>
      <c r="AJ199" s="152"/>
      <c r="AK199" s="152"/>
      <c r="AL199" s="152"/>
      <c r="AM199" s="242"/>
      <c r="AN199" s="152"/>
      <c r="AO199" s="152"/>
      <c r="AP199" s="152"/>
      <c r="AQ199" s="242"/>
      <c r="AR199" s="152"/>
      <c r="AS199" s="152"/>
      <c r="AT199" s="152"/>
      <c r="AU199" s="242"/>
      <c r="AV199" s="152"/>
      <c r="AW199" s="152"/>
      <c r="AX199" s="193"/>
      <c r="AY199">
        <f t="shared" si="24"/>
        <v>0</v>
      </c>
    </row>
    <row r="200" spans="1:51" ht="18.75" hidden="1" customHeight="1" x14ac:dyDescent="0.2">
      <c r="A200" s="970"/>
      <c r="B200" s="238"/>
      <c r="C200" s="237"/>
      <c r="D200" s="238"/>
      <c r="E200" s="237"/>
      <c r="F200" s="300"/>
      <c r="G200" s="250" t="s">
        <v>198</v>
      </c>
      <c r="H200" s="244"/>
      <c r="I200" s="244"/>
      <c r="J200" s="244"/>
      <c r="K200" s="244"/>
      <c r="L200" s="244"/>
      <c r="M200" s="244"/>
      <c r="N200" s="244"/>
      <c r="O200" s="244"/>
      <c r="P200" s="244"/>
      <c r="Q200" s="244"/>
      <c r="R200" s="244"/>
      <c r="S200" s="244"/>
      <c r="T200" s="244"/>
      <c r="U200" s="244"/>
      <c r="V200" s="244"/>
      <c r="W200" s="244"/>
      <c r="X200" s="245"/>
      <c r="Y200" s="251"/>
      <c r="Z200" s="252"/>
      <c r="AA200" s="253"/>
      <c r="AB200" s="243" t="s">
        <v>11</v>
      </c>
      <c r="AC200" s="244"/>
      <c r="AD200" s="245"/>
      <c r="AE200" s="200" t="s">
        <v>310</v>
      </c>
      <c r="AF200" s="184"/>
      <c r="AG200" s="184"/>
      <c r="AH200" s="185"/>
      <c r="AI200" s="200" t="s">
        <v>332</v>
      </c>
      <c r="AJ200" s="184"/>
      <c r="AK200" s="184"/>
      <c r="AL200" s="185"/>
      <c r="AM200" s="200" t="s">
        <v>621</v>
      </c>
      <c r="AN200" s="184"/>
      <c r="AO200" s="184"/>
      <c r="AP200" s="185"/>
      <c r="AQ200" s="243" t="s">
        <v>184</v>
      </c>
      <c r="AR200" s="244"/>
      <c r="AS200" s="244"/>
      <c r="AT200" s="245"/>
      <c r="AU200" s="246" t="s">
        <v>200</v>
      </c>
      <c r="AV200" s="246"/>
      <c r="AW200" s="246"/>
      <c r="AX200" s="247"/>
      <c r="AY200">
        <f>COUNTA($G$202)</f>
        <v>0</v>
      </c>
    </row>
    <row r="201" spans="1:51" ht="18.75" hidden="1" customHeight="1" x14ac:dyDescent="0.2">
      <c r="A201" s="970"/>
      <c r="B201" s="238"/>
      <c r="C201" s="237"/>
      <c r="D201" s="238"/>
      <c r="E201" s="237"/>
      <c r="F201" s="300"/>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8"/>
      <c r="AR201" s="249"/>
      <c r="AS201" s="164" t="s">
        <v>185</v>
      </c>
      <c r="AT201" s="187"/>
      <c r="AU201" s="163"/>
      <c r="AV201" s="163"/>
      <c r="AW201" s="164" t="s">
        <v>175</v>
      </c>
      <c r="AX201" s="165"/>
      <c r="AY201">
        <f>$AY$200</f>
        <v>0</v>
      </c>
    </row>
    <row r="202" spans="1:51" ht="39.75" hidden="1" customHeight="1" x14ac:dyDescent="0.2">
      <c r="A202" s="970"/>
      <c r="B202" s="238"/>
      <c r="C202" s="237"/>
      <c r="D202" s="238"/>
      <c r="E202" s="237"/>
      <c r="F202" s="300"/>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1"/>
      <c r="AC202" s="209"/>
      <c r="AD202" s="209"/>
      <c r="AE202" s="242"/>
      <c r="AF202" s="152"/>
      <c r="AG202" s="152"/>
      <c r="AH202" s="152"/>
      <c r="AI202" s="242"/>
      <c r="AJ202" s="152"/>
      <c r="AK202" s="152"/>
      <c r="AL202" s="152"/>
      <c r="AM202" s="242"/>
      <c r="AN202" s="152"/>
      <c r="AO202" s="152"/>
      <c r="AP202" s="152"/>
      <c r="AQ202" s="242"/>
      <c r="AR202" s="152"/>
      <c r="AS202" s="152"/>
      <c r="AT202" s="152"/>
      <c r="AU202" s="242"/>
      <c r="AV202" s="152"/>
      <c r="AW202" s="152"/>
      <c r="AX202" s="193"/>
      <c r="AY202">
        <f t="shared" ref="AY202:AY203" si="25">$AY$200</f>
        <v>0</v>
      </c>
    </row>
    <row r="203" spans="1:51" ht="39.75" hidden="1" customHeight="1" x14ac:dyDescent="0.2">
      <c r="A203" s="970"/>
      <c r="B203" s="238"/>
      <c r="C203" s="237"/>
      <c r="D203" s="238"/>
      <c r="E203" s="237"/>
      <c r="F203" s="300"/>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54"/>
      <c r="AC203" s="160"/>
      <c r="AD203" s="160"/>
      <c r="AE203" s="242"/>
      <c r="AF203" s="152"/>
      <c r="AG203" s="152"/>
      <c r="AH203" s="152"/>
      <c r="AI203" s="242"/>
      <c r="AJ203" s="152"/>
      <c r="AK203" s="152"/>
      <c r="AL203" s="152"/>
      <c r="AM203" s="242"/>
      <c r="AN203" s="152"/>
      <c r="AO203" s="152"/>
      <c r="AP203" s="152"/>
      <c r="AQ203" s="242"/>
      <c r="AR203" s="152"/>
      <c r="AS203" s="152"/>
      <c r="AT203" s="152"/>
      <c r="AU203" s="242"/>
      <c r="AV203" s="152"/>
      <c r="AW203" s="152"/>
      <c r="AX203" s="193"/>
      <c r="AY203">
        <f t="shared" si="25"/>
        <v>0</v>
      </c>
    </row>
    <row r="204" spans="1:51" ht="18.75" hidden="1" customHeight="1" x14ac:dyDescent="0.2">
      <c r="A204" s="970"/>
      <c r="B204" s="238"/>
      <c r="C204" s="237"/>
      <c r="D204" s="238"/>
      <c r="E204" s="237"/>
      <c r="F204" s="300"/>
      <c r="G204" s="250" t="s">
        <v>198</v>
      </c>
      <c r="H204" s="244"/>
      <c r="I204" s="244"/>
      <c r="J204" s="244"/>
      <c r="K204" s="244"/>
      <c r="L204" s="244"/>
      <c r="M204" s="244"/>
      <c r="N204" s="244"/>
      <c r="O204" s="244"/>
      <c r="P204" s="244"/>
      <c r="Q204" s="244"/>
      <c r="R204" s="244"/>
      <c r="S204" s="244"/>
      <c r="T204" s="244"/>
      <c r="U204" s="244"/>
      <c r="V204" s="244"/>
      <c r="W204" s="244"/>
      <c r="X204" s="245"/>
      <c r="Y204" s="251"/>
      <c r="Z204" s="252"/>
      <c r="AA204" s="253"/>
      <c r="AB204" s="243" t="s">
        <v>11</v>
      </c>
      <c r="AC204" s="244"/>
      <c r="AD204" s="245"/>
      <c r="AE204" s="200" t="s">
        <v>310</v>
      </c>
      <c r="AF204" s="184"/>
      <c r="AG204" s="184"/>
      <c r="AH204" s="185"/>
      <c r="AI204" s="200" t="s">
        <v>332</v>
      </c>
      <c r="AJ204" s="184"/>
      <c r="AK204" s="184"/>
      <c r="AL204" s="185"/>
      <c r="AM204" s="200" t="s">
        <v>621</v>
      </c>
      <c r="AN204" s="184"/>
      <c r="AO204" s="184"/>
      <c r="AP204" s="185"/>
      <c r="AQ204" s="243" t="s">
        <v>184</v>
      </c>
      <c r="AR204" s="244"/>
      <c r="AS204" s="244"/>
      <c r="AT204" s="245"/>
      <c r="AU204" s="246" t="s">
        <v>200</v>
      </c>
      <c r="AV204" s="246"/>
      <c r="AW204" s="246"/>
      <c r="AX204" s="247"/>
      <c r="AY204">
        <f>COUNTA($G$206)</f>
        <v>0</v>
      </c>
    </row>
    <row r="205" spans="1:51" ht="18.75" hidden="1" customHeight="1" x14ac:dyDescent="0.2">
      <c r="A205" s="970"/>
      <c r="B205" s="238"/>
      <c r="C205" s="237"/>
      <c r="D205" s="238"/>
      <c r="E205" s="237"/>
      <c r="F205" s="300"/>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8"/>
      <c r="AR205" s="249"/>
      <c r="AS205" s="164" t="s">
        <v>185</v>
      </c>
      <c r="AT205" s="187"/>
      <c r="AU205" s="163"/>
      <c r="AV205" s="163"/>
      <c r="AW205" s="164" t="s">
        <v>175</v>
      </c>
      <c r="AX205" s="165"/>
      <c r="AY205">
        <f>$AY$204</f>
        <v>0</v>
      </c>
    </row>
    <row r="206" spans="1:51" ht="39.75" hidden="1" customHeight="1" x14ac:dyDescent="0.2">
      <c r="A206" s="970"/>
      <c r="B206" s="238"/>
      <c r="C206" s="237"/>
      <c r="D206" s="238"/>
      <c r="E206" s="237"/>
      <c r="F206" s="300"/>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1"/>
      <c r="AC206" s="209"/>
      <c r="AD206" s="209"/>
      <c r="AE206" s="242"/>
      <c r="AF206" s="152"/>
      <c r="AG206" s="152"/>
      <c r="AH206" s="152"/>
      <c r="AI206" s="242"/>
      <c r="AJ206" s="152"/>
      <c r="AK206" s="152"/>
      <c r="AL206" s="152"/>
      <c r="AM206" s="242"/>
      <c r="AN206" s="152"/>
      <c r="AO206" s="152"/>
      <c r="AP206" s="152"/>
      <c r="AQ206" s="242"/>
      <c r="AR206" s="152"/>
      <c r="AS206" s="152"/>
      <c r="AT206" s="152"/>
      <c r="AU206" s="242"/>
      <c r="AV206" s="152"/>
      <c r="AW206" s="152"/>
      <c r="AX206" s="193"/>
      <c r="AY206">
        <f t="shared" ref="AY206:AY207" si="26">$AY$204</f>
        <v>0</v>
      </c>
    </row>
    <row r="207" spans="1:51" ht="39.75" hidden="1" customHeight="1" x14ac:dyDescent="0.2">
      <c r="A207" s="970"/>
      <c r="B207" s="238"/>
      <c r="C207" s="237"/>
      <c r="D207" s="238"/>
      <c r="E207" s="237"/>
      <c r="F207" s="300"/>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54"/>
      <c r="AC207" s="160"/>
      <c r="AD207" s="160"/>
      <c r="AE207" s="242"/>
      <c r="AF207" s="152"/>
      <c r="AG207" s="152"/>
      <c r="AH207" s="152"/>
      <c r="AI207" s="242"/>
      <c r="AJ207" s="152"/>
      <c r="AK207" s="152"/>
      <c r="AL207" s="152"/>
      <c r="AM207" s="242"/>
      <c r="AN207" s="152"/>
      <c r="AO207" s="152"/>
      <c r="AP207" s="152"/>
      <c r="AQ207" s="242"/>
      <c r="AR207" s="152"/>
      <c r="AS207" s="152"/>
      <c r="AT207" s="152"/>
      <c r="AU207" s="242"/>
      <c r="AV207" s="152"/>
      <c r="AW207" s="152"/>
      <c r="AX207" s="193"/>
      <c r="AY207">
        <f t="shared" si="26"/>
        <v>0</v>
      </c>
    </row>
    <row r="208" spans="1:51" ht="18.75" hidden="1" customHeight="1" x14ac:dyDescent="0.2">
      <c r="A208" s="970"/>
      <c r="B208" s="238"/>
      <c r="C208" s="237"/>
      <c r="D208" s="238"/>
      <c r="E208" s="237"/>
      <c r="F208" s="300"/>
      <c r="G208" s="250" t="s">
        <v>198</v>
      </c>
      <c r="H208" s="244"/>
      <c r="I208" s="244"/>
      <c r="J208" s="244"/>
      <c r="K208" s="244"/>
      <c r="L208" s="244"/>
      <c r="M208" s="244"/>
      <c r="N208" s="244"/>
      <c r="O208" s="244"/>
      <c r="P208" s="244"/>
      <c r="Q208" s="244"/>
      <c r="R208" s="244"/>
      <c r="S208" s="244"/>
      <c r="T208" s="244"/>
      <c r="U208" s="244"/>
      <c r="V208" s="244"/>
      <c r="W208" s="244"/>
      <c r="X208" s="245"/>
      <c r="Y208" s="251"/>
      <c r="Z208" s="252"/>
      <c r="AA208" s="253"/>
      <c r="AB208" s="243" t="s">
        <v>11</v>
      </c>
      <c r="AC208" s="244"/>
      <c r="AD208" s="245"/>
      <c r="AE208" s="200" t="s">
        <v>310</v>
      </c>
      <c r="AF208" s="184"/>
      <c r="AG208" s="184"/>
      <c r="AH208" s="185"/>
      <c r="AI208" s="200" t="s">
        <v>332</v>
      </c>
      <c r="AJ208" s="184"/>
      <c r="AK208" s="184"/>
      <c r="AL208" s="185"/>
      <c r="AM208" s="200" t="s">
        <v>621</v>
      </c>
      <c r="AN208" s="184"/>
      <c r="AO208" s="184"/>
      <c r="AP208" s="185"/>
      <c r="AQ208" s="243" t="s">
        <v>184</v>
      </c>
      <c r="AR208" s="244"/>
      <c r="AS208" s="244"/>
      <c r="AT208" s="245"/>
      <c r="AU208" s="246" t="s">
        <v>200</v>
      </c>
      <c r="AV208" s="246"/>
      <c r="AW208" s="246"/>
      <c r="AX208" s="247"/>
      <c r="AY208">
        <f>COUNTA($G$210)</f>
        <v>0</v>
      </c>
    </row>
    <row r="209" spans="1:51" ht="18.75" hidden="1" customHeight="1" x14ac:dyDescent="0.2">
      <c r="A209" s="970"/>
      <c r="B209" s="238"/>
      <c r="C209" s="237"/>
      <c r="D209" s="238"/>
      <c r="E209" s="237"/>
      <c r="F209" s="300"/>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8"/>
      <c r="AR209" s="249"/>
      <c r="AS209" s="164" t="s">
        <v>185</v>
      </c>
      <c r="AT209" s="187"/>
      <c r="AU209" s="163"/>
      <c r="AV209" s="163"/>
      <c r="AW209" s="164" t="s">
        <v>175</v>
      </c>
      <c r="AX209" s="165"/>
      <c r="AY209">
        <f>$AY$208</f>
        <v>0</v>
      </c>
    </row>
    <row r="210" spans="1:51" ht="39.75" hidden="1" customHeight="1" x14ac:dyDescent="0.2">
      <c r="A210" s="970"/>
      <c r="B210" s="238"/>
      <c r="C210" s="237"/>
      <c r="D210" s="238"/>
      <c r="E210" s="237"/>
      <c r="F210" s="300"/>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1"/>
      <c r="AC210" s="209"/>
      <c r="AD210" s="209"/>
      <c r="AE210" s="242"/>
      <c r="AF210" s="152"/>
      <c r="AG210" s="152"/>
      <c r="AH210" s="152"/>
      <c r="AI210" s="242"/>
      <c r="AJ210" s="152"/>
      <c r="AK210" s="152"/>
      <c r="AL210" s="152"/>
      <c r="AM210" s="242"/>
      <c r="AN210" s="152"/>
      <c r="AO210" s="152"/>
      <c r="AP210" s="152"/>
      <c r="AQ210" s="242"/>
      <c r="AR210" s="152"/>
      <c r="AS210" s="152"/>
      <c r="AT210" s="152"/>
      <c r="AU210" s="242"/>
      <c r="AV210" s="152"/>
      <c r="AW210" s="152"/>
      <c r="AX210" s="193"/>
      <c r="AY210">
        <f t="shared" ref="AY210:AY211" si="27">$AY$208</f>
        <v>0</v>
      </c>
    </row>
    <row r="211" spans="1:51" ht="39.75" hidden="1" customHeight="1" x14ac:dyDescent="0.2">
      <c r="A211" s="970"/>
      <c r="B211" s="238"/>
      <c r="C211" s="237"/>
      <c r="D211" s="238"/>
      <c r="E211" s="237"/>
      <c r="F211" s="300"/>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54"/>
      <c r="AC211" s="160"/>
      <c r="AD211" s="160"/>
      <c r="AE211" s="242"/>
      <c r="AF211" s="152"/>
      <c r="AG211" s="152"/>
      <c r="AH211" s="152"/>
      <c r="AI211" s="242"/>
      <c r="AJ211" s="152"/>
      <c r="AK211" s="152"/>
      <c r="AL211" s="152"/>
      <c r="AM211" s="242"/>
      <c r="AN211" s="152"/>
      <c r="AO211" s="152"/>
      <c r="AP211" s="152"/>
      <c r="AQ211" s="242"/>
      <c r="AR211" s="152"/>
      <c r="AS211" s="152"/>
      <c r="AT211" s="152"/>
      <c r="AU211" s="242"/>
      <c r="AV211" s="152"/>
      <c r="AW211" s="152"/>
      <c r="AX211" s="193"/>
      <c r="AY211">
        <f t="shared" si="27"/>
        <v>0</v>
      </c>
    </row>
    <row r="212" spans="1:51" ht="22.5" hidden="1" customHeight="1" x14ac:dyDescent="0.2">
      <c r="A212" s="970"/>
      <c r="B212" s="238"/>
      <c r="C212" s="237"/>
      <c r="D212" s="238"/>
      <c r="E212" s="237"/>
      <c r="F212" s="300"/>
      <c r="G212" s="255"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3"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266"/>
      <c r="AY212">
        <f>COUNTA($G$214)</f>
        <v>0</v>
      </c>
    </row>
    <row r="213" spans="1:51" ht="22.5" hidden="1" customHeight="1" x14ac:dyDescent="0.2">
      <c r="A213" s="970"/>
      <c r="B213" s="238"/>
      <c r="C213" s="237"/>
      <c r="D213" s="238"/>
      <c r="E213" s="237"/>
      <c r="F213" s="300"/>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4"/>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0"/>
      <c r="B214" s="238"/>
      <c r="C214" s="237"/>
      <c r="D214" s="238"/>
      <c r="E214" s="237"/>
      <c r="F214" s="300"/>
      <c r="G214" s="217"/>
      <c r="H214" s="176"/>
      <c r="I214" s="176"/>
      <c r="J214" s="176"/>
      <c r="K214" s="176"/>
      <c r="L214" s="176"/>
      <c r="M214" s="176"/>
      <c r="N214" s="176"/>
      <c r="O214" s="176"/>
      <c r="P214" s="218"/>
      <c r="Q214" s="874"/>
      <c r="R214" s="875"/>
      <c r="S214" s="875"/>
      <c r="T214" s="875"/>
      <c r="U214" s="875"/>
      <c r="V214" s="875"/>
      <c r="W214" s="875"/>
      <c r="X214" s="875"/>
      <c r="Y214" s="875"/>
      <c r="Z214" s="875"/>
      <c r="AA214" s="876"/>
      <c r="AB214" s="260"/>
      <c r="AC214" s="261"/>
      <c r="AD214" s="261"/>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c r="AY214">
        <f t="shared" ref="AY214:AY218" si="28">$AY$212</f>
        <v>0</v>
      </c>
    </row>
    <row r="215" spans="1:51" ht="22.5" hidden="1" customHeight="1" x14ac:dyDescent="0.2">
      <c r="A215" s="970"/>
      <c r="B215" s="238"/>
      <c r="C215" s="237"/>
      <c r="D215" s="238"/>
      <c r="E215" s="237"/>
      <c r="F215" s="300"/>
      <c r="G215" s="219"/>
      <c r="H215" s="220"/>
      <c r="I215" s="220"/>
      <c r="J215" s="220"/>
      <c r="K215" s="220"/>
      <c r="L215" s="220"/>
      <c r="M215" s="220"/>
      <c r="N215" s="220"/>
      <c r="O215" s="220"/>
      <c r="P215" s="221"/>
      <c r="Q215" s="877"/>
      <c r="R215" s="878"/>
      <c r="S215" s="878"/>
      <c r="T215" s="878"/>
      <c r="U215" s="878"/>
      <c r="V215" s="878"/>
      <c r="W215" s="878"/>
      <c r="X215" s="878"/>
      <c r="Y215" s="878"/>
      <c r="Z215" s="878"/>
      <c r="AA215" s="879"/>
      <c r="AB215" s="262"/>
      <c r="AC215" s="263"/>
      <c r="AD215" s="263"/>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c r="AY215">
        <f t="shared" si="28"/>
        <v>0</v>
      </c>
    </row>
    <row r="216" spans="1:51" ht="25.5" hidden="1" customHeight="1" x14ac:dyDescent="0.2">
      <c r="A216" s="970"/>
      <c r="B216" s="238"/>
      <c r="C216" s="237"/>
      <c r="D216" s="238"/>
      <c r="E216" s="237"/>
      <c r="F216" s="300"/>
      <c r="G216" s="219"/>
      <c r="H216" s="220"/>
      <c r="I216" s="220"/>
      <c r="J216" s="220"/>
      <c r="K216" s="220"/>
      <c r="L216" s="220"/>
      <c r="M216" s="220"/>
      <c r="N216" s="220"/>
      <c r="O216" s="220"/>
      <c r="P216" s="221"/>
      <c r="Q216" s="877"/>
      <c r="R216" s="878"/>
      <c r="S216" s="878"/>
      <c r="T216" s="878"/>
      <c r="U216" s="878"/>
      <c r="V216" s="878"/>
      <c r="W216" s="878"/>
      <c r="X216" s="878"/>
      <c r="Y216" s="878"/>
      <c r="Z216" s="878"/>
      <c r="AA216" s="879"/>
      <c r="AB216" s="262"/>
      <c r="AC216" s="263"/>
      <c r="AD216" s="263"/>
      <c r="AE216" s="269" t="s">
        <v>203</v>
      </c>
      <c r="AF216" s="269"/>
      <c r="AG216" s="269"/>
      <c r="AH216" s="269"/>
      <c r="AI216" s="269"/>
      <c r="AJ216" s="269"/>
      <c r="AK216" s="269"/>
      <c r="AL216" s="269"/>
      <c r="AM216" s="269"/>
      <c r="AN216" s="269"/>
      <c r="AO216" s="269"/>
      <c r="AP216" s="269"/>
      <c r="AQ216" s="269"/>
      <c r="AR216" s="269"/>
      <c r="AS216" s="269"/>
      <c r="AT216" s="269"/>
      <c r="AU216" s="269"/>
      <c r="AV216" s="269"/>
      <c r="AW216" s="269"/>
      <c r="AX216" s="270"/>
      <c r="AY216">
        <f t="shared" si="28"/>
        <v>0</v>
      </c>
    </row>
    <row r="217" spans="1:51" ht="22.5" hidden="1" customHeight="1" x14ac:dyDescent="0.2">
      <c r="A217" s="970"/>
      <c r="B217" s="238"/>
      <c r="C217" s="237"/>
      <c r="D217" s="238"/>
      <c r="E217" s="237"/>
      <c r="F217" s="300"/>
      <c r="G217" s="219"/>
      <c r="H217" s="220"/>
      <c r="I217" s="220"/>
      <c r="J217" s="220"/>
      <c r="K217" s="220"/>
      <c r="L217" s="220"/>
      <c r="M217" s="220"/>
      <c r="N217" s="220"/>
      <c r="O217" s="220"/>
      <c r="P217" s="221"/>
      <c r="Q217" s="877"/>
      <c r="R217" s="878"/>
      <c r="S217" s="878"/>
      <c r="T217" s="878"/>
      <c r="U217" s="878"/>
      <c r="V217" s="878"/>
      <c r="W217" s="878"/>
      <c r="X217" s="878"/>
      <c r="Y217" s="878"/>
      <c r="Z217" s="878"/>
      <c r="AA217" s="879"/>
      <c r="AB217" s="262"/>
      <c r="AC217" s="263"/>
      <c r="AD217" s="263"/>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0"/>
      <c r="B218" s="238"/>
      <c r="C218" s="237"/>
      <c r="D218" s="238"/>
      <c r="E218" s="237"/>
      <c r="F218" s="300"/>
      <c r="G218" s="222"/>
      <c r="H218" s="179"/>
      <c r="I218" s="179"/>
      <c r="J218" s="179"/>
      <c r="K218" s="179"/>
      <c r="L218" s="179"/>
      <c r="M218" s="179"/>
      <c r="N218" s="179"/>
      <c r="O218" s="179"/>
      <c r="P218" s="223"/>
      <c r="Q218" s="880"/>
      <c r="R218" s="881"/>
      <c r="S218" s="881"/>
      <c r="T218" s="881"/>
      <c r="U218" s="881"/>
      <c r="V218" s="881"/>
      <c r="W218" s="881"/>
      <c r="X218" s="881"/>
      <c r="Y218" s="881"/>
      <c r="Z218" s="881"/>
      <c r="AA218" s="882"/>
      <c r="AB218" s="264"/>
      <c r="AC218" s="265"/>
      <c r="AD218" s="265"/>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0"/>
      <c r="B219" s="238"/>
      <c r="C219" s="237"/>
      <c r="D219" s="238"/>
      <c r="E219" s="237"/>
      <c r="F219" s="300"/>
      <c r="G219" s="255"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3" t="s">
        <v>257</v>
      </c>
      <c r="AC219" s="184"/>
      <c r="AD219" s="185"/>
      <c r="AE219" s="256"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0"/>
      <c r="B220" s="238"/>
      <c r="C220" s="237"/>
      <c r="D220" s="238"/>
      <c r="E220" s="237"/>
      <c r="F220" s="300"/>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4"/>
      <c r="AC220" s="164"/>
      <c r="AD220" s="187"/>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c r="AY220">
        <f>$AY$219</f>
        <v>0</v>
      </c>
    </row>
    <row r="221" spans="1:51" ht="22.5" hidden="1" customHeight="1" x14ac:dyDescent="0.2">
      <c r="A221" s="970"/>
      <c r="B221" s="238"/>
      <c r="C221" s="237"/>
      <c r="D221" s="238"/>
      <c r="E221" s="237"/>
      <c r="F221" s="300"/>
      <c r="G221" s="217"/>
      <c r="H221" s="176"/>
      <c r="I221" s="176"/>
      <c r="J221" s="176"/>
      <c r="K221" s="176"/>
      <c r="L221" s="176"/>
      <c r="M221" s="176"/>
      <c r="N221" s="176"/>
      <c r="O221" s="176"/>
      <c r="P221" s="218"/>
      <c r="Q221" s="874"/>
      <c r="R221" s="875"/>
      <c r="S221" s="875"/>
      <c r="T221" s="875"/>
      <c r="U221" s="875"/>
      <c r="V221" s="875"/>
      <c r="W221" s="875"/>
      <c r="X221" s="875"/>
      <c r="Y221" s="875"/>
      <c r="Z221" s="875"/>
      <c r="AA221" s="876"/>
      <c r="AB221" s="260"/>
      <c r="AC221" s="261"/>
      <c r="AD221" s="261"/>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f t="shared" ref="AY221:AY225" si="29">$AY$219</f>
        <v>0</v>
      </c>
    </row>
    <row r="222" spans="1:51" ht="22.5" hidden="1" customHeight="1" x14ac:dyDescent="0.2">
      <c r="A222" s="970"/>
      <c r="B222" s="238"/>
      <c r="C222" s="237"/>
      <c r="D222" s="238"/>
      <c r="E222" s="237"/>
      <c r="F222" s="300"/>
      <c r="G222" s="219"/>
      <c r="H222" s="220"/>
      <c r="I222" s="220"/>
      <c r="J222" s="220"/>
      <c r="K222" s="220"/>
      <c r="L222" s="220"/>
      <c r="M222" s="220"/>
      <c r="N222" s="220"/>
      <c r="O222" s="220"/>
      <c r="P222" s="221"/>
      <c r="Q222" s="877"/>
      <c r="R222" s="878"/>
      <c r="S222" s="878"/>
      <c r="T222" s="878"/>
      <c r="U222" s="878"/>
      <c r="V222" s="878"/>
      <c r="W222" s="878"/>
      <c r="X222" s="878"/>
      <c r="Y222" s="878"/>
      <c r="Z222" s="878"/>
      <c r="AA222" s="879"/>
      <c r="AB222" s="262"/>
      <c r="AC222" s="263"/>
      <c r="AD222" s="263"/>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c r="AY222">
        <f t="shared" si="29"/>
        <v>0</v>
      </c>
    </row>
    <row r="223" spans="1:51" ht="25.5" hidden="1" customHeight="1" x14ac:dyDescent="0.2">
      <c r="A223" s="970"/>
      <c r="B223" s="238"/>
      <c r="C223" s="237"/>
      <c r="D223" s="238"/>
      <c r="E223" s="237"/>
      <c r="F223" s="300"/>
      <c r="G223" s="219"/>
      <c r="H223" s="220"/>
      <c r="I223" s="220"/>
      <c r="J223" s="220"/>
      <c r="K223" s="220"/>
      <c r="L223" s="220"/>
      <c r="M223" s="220"/>
      <c r="N223" s="220"/>
      <c r="O223" s="220"/>
      <c r="P223" s="221"/>
      <c r="Q223" s="877"/>
      <c r="R223" s="878"/>
      <c r="S223" s="878"/>
      <c r="T223" s="878"/>
      <c r="U223" s="878"/>
      <c r="V223" s="878"/>
      <c r="W223" s="878"/>
      <c r="X223" s="878"/>
      <c r="Y223" s="878"/>
      <c r="Z223" s="878"/>
      <c r="AA223" s="879"/>
      <c r="AB223" s="262"/>
      <c r="AC223" s="263"/>
      <c r="AD223" s="263"/>
      <c r="AE223" s="269" t="s">
        <v>203</v>
      </c>
      <c r="AF223" s="269"/>
      <c r="AG223" s="269"/>
      <c r="AH223" s="269"/>
      <c r="AI223" s="269"/>
      <c r="AJ223" s="269"/>
      <c r="AK223" s="269"/>
      <c r="AL223" s="269"/>
      <c r="AM223" s="269"/>
      <c r="AN223" s="269"/>
      <c r="AO223" s="269"/>
      <c r="AP223" s="269"/>
      <c r="AQ223" s="269"/>
      <c r="AR223" s="269"/>
      <c r="AS223" s="269"/>
      <c r="AT223" s="269"/>
      <c r="AU223" s="269"/>
      <c r="AV223" s="269"/>
      <c r="AW223" s="269"/>
      <c r="AX223" s="270"/>
      <c r="AY223">
        <f t="shared" si="29"/>
        <v>0</v>
      </c>
    </row>
    <row r="224" spans="1:51" ht="22.5" hidden="1" customHeight="1" x14ac:dyDescent="0.2">
      <c r="A224" s="970"/>
      <c r="B224" s="238"/>
      <c r="C224" s="237"/>
      <c r="D224" s="238"/>
      <c r="E224" s="237"/>
      <c r="F224" s="300"/>
      <c r="G224" s="219"/>
      <c r="H224" s="220"/>
      <c r="I224" s="220"/>
      <c r="J224" s="220"/>
      <c r="K224" s="220"/>
      <c r="L224" s="220"/>
      <c r="M224" s="220"/>
      <c r="N224" s="220"/>
      <c r="O224" s="220"/>
      <c r="P224" s="221"/>
      <c r="Q224" s="877"/>
      <c r="R224" s="878"/>
      <c r="S224" s="878"/>
      <c r="T224" s="878"/>
      <c r="U224" s="878"/>
      <c r="V224" s="878"/>
      <c r="W224" s="878"/>
      <c r="X224" s="878"/>
      <c r="Y224" s="878"/>
      <c r="Z224" s="878"/>
      <c r="AA224" s="879"/>
      <c r="AB224" s="262"/>
      <c r="AC224" s="263"/>
      <c r="AD224" s="263"/>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0"/>
      <c r="B225" s="238"/>
      <c r="C225" s="237"/>
      <c r="D225" s="238"/>
      <c r="E225" s="237"/>
      <c r="F225" s="300"/>
      <c r="G225" s="222"/>
      <c r="H225" s="179"/>
      <c r="I225" s="179"/>
      <c r="J225" s="179"/>
      <c r="K225" s="179"/>
      <c r="L225" s="179"/>
      <c r="M225" s="179"/>
      <c r="N225" s="179"/>
      <c r="O225" s="179"/>
      <c r="P225" s="223"/>
      <c r="Q225" s="880"/>
      <c r="R225" s="881"/>
      <c r="S225" s="881"/>
      <c r="T225" s="881"/>
      <c r="U225" s="881"/>
      <c r="V225" s="881"/>
      <c r="W225" s="881"/>
      <c r="X225" s="881"/>
      <c r="Y225" s="881"/>
      <c r="Z225" s="881"/>
      <c r="AA225" s="882"/>
      <c r="AB225" s="264"/>
      <c r="AC225" s="265"/>
      <c r="AD225" s="265"/>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0"/>
      <c r="B226" s="238"/>
      <c r="C226" s="237"/>
      <c r="D226" s="238"/>
      <c r="E226" s="237"/>
      <c r="F226" s="300"/>
      <c r="G226" s="255"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3" t="s">
        <v>257</v>
      </c>
      <c r="AC226" s="184"/>
      <c r="AD226" s="185"/>
      <c r="AE226" s="256"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0"/>
      <c r="B227" s="238"/>
      <c r="C227" s="237"/>
      <c r="D227" s="238"/>
      <c r="E227" s="237"/>
      <c r="F227" s="300"/>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4"/>
      <c r="AC227" s="164"/>
      <c r="AD227" s="187"/>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c r="AY227">
        <f>$AY$226</f>
        <v>0</v>
      </c>
    </row>
    <row r="228" spans="1:51" ht="22.5" hidden="1" customHeight="1" x14ac:dyDescent="0.2">
      <c r="A228" s="970"/>
      <c r="B228" s="238"/>
      <c r="C228" s="237"/>
      <c r="D228" s="238"/>
      <c r="E228" s="237"/>
      <c r="F228" s="300"/>
      <c r="G228" s="217"/>
      <c r="H228" s="176"/>
      <c r="I228" s="176"/>
      <c r="J228" s="176"/>
      <c r="K228" s="176"/>
      <c r="L228" s="176"/>
      <c r="M228" s="176"/>
      <c r="N228" s="176"/>
      <c r="O228" s="176"/>
      <c r="P228" s="218"/>
      <c r="Q228" s="874"/>
      <c r="R228" s="875"/>
      <c r="S228" s="875"/>
      <c r="T228" s="875"/>
      <c r="U228" s="875"/>
      <c r="V228" s="875"/>
      <c r="W228" s="875"/>
      <c r="X228" s="875"/>
      <c r="Y228" s="875"/>
      <c r="Z228" s="875"/>
      <c r="AA228" s="876"/>
      <c r="AB228" s="260"/>
      <c r="AC228" s="261"/>
      <c r="AD228" s="261"/>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c r="AY228">
        <f t="shared" ref="AY228:AY232" si="30">$AY$226</f>
        <v>0</v>
      </c>
    </row>
    <row r="229" spans="1:51" ht="22.5" hidden="1" customHeight="1" x14ac:dyDescent="0.2">
      <c r="A229" s="970"/>
      <c r="B229" s="238"/>
      <c r="C229" s="237"/>
      <c r="D229" s="238"/>
      <c r="E229" s="237"/>
      <c r="F229" s="300"/>
      <c r="G229" s="219"/>
      <c r="H229" s="220"/>
      <c r="I229" s="220"/>
      <c r="J229" s="220"/>
      <c r="K229" s="220"/>
      <c r="L229" s="220"/>
      <c r="M229" s="220"/>
      <c r="N229" s="220"/>
      <c r="O229" s="220"/>
      <c r="P229" s="221"/>
      <c r="Q229" s="877"/>
      <c r="R229" s="878"/>
      <c r="S229" s="878"/>
      <c r="T229" s="878"/>
      <c r="U229" s="878"/>
      <c r="V229" s="878"/>
      <c r="W229" s="878"/>
      <c r="X229" s="878"/>
      <c r="Y229" s="878"/>
      <c r="Z229" s="878"/>
      <c r="AA229" s="879"/>
      <c r="AB229" s="262"/>
      <c r="AC229" s="263"/>
      <c r="AD229" s="263"/>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c r="AY229">
        <f t="shared" si="30"/>
        <v>0</v>
      </c>
    </row>
    <row r="230" spans="1:51" ht="25.5" hidden="1" customHeight="1" x14ac:dyDescent="0.2">
      <c r="A230" s="970"/>
      <c r="B230" s="238"/>
      <c r="C230" s="237"/>
      <c r="D230" s="238"/>
      <c r="E230" s="237"/>
      <c r="F230" s="300"/>
      <c r="G230" s="219"/>
      <c r="H230" s="220"/>
      <c r="I230" s="220"/>
      <c r="J230" s="220"/>
      <c r="K230" s="220"/>
      <c r="L230" s="220"/>
      <c r="M230" s="220"/>
      <c r="N230" s="220"/>
      <c r="O230" s="220"/>
      <c r="P230" s="221"/>
      <c r="Q230" s="877"/>
      <c r="R230" s="878"/>
      <c r="S230" s="878"/>
      <c r="T230" s="878"/>
      <c r="U230" s="878"/>
      <c r="V230" s="878"/>
      <c r="W230" s="878"/>
      <c r="X230" s="878"/>
      <c r="Y230" s="878"/>
      <c r="Z230" s="878"/>
      <c r="AA230" s="879"/>
      <c r="AB230" s="262"/>
      <c r="AC230" s="263"/>
      <c r="AD230" s="263"/>
      <c r="AE230" s="269" t="s">
        <v>203</v>
      </c>
      <c r="AF230" s="269"/>
      <c r="AG230" s="269"/>
      <c r="AH230" s="269"/>
      <c r="AI230" s="269"/>
      <c r="AJ230" s="269"/>
      <c r="AK230" s="269"/>
      <c r="AL230" s="269"/>
      <c r="AM230" s="269"/>
      <c r="AN230" s="269"/>
      <c r="AO230" s="269"/>
      <c r="AP230" s="269"/>
      <c r="AQ230" s="269"/>
      <c r="AR230" s="269"/>
      <c r="AS230" s="269"/>
      <c r="AT230" s="269"/>
      <c r="AU230" s="269"/>
      <c r="AV230" s="269"/>
      <c r="AW230" s="269"/>
      <c r="AX230" s="270"/>
      <c r="AY230">
        <f t="shared" si="30"/>
        <v>0</v>
      </c>
    </row>
    <row r="231" spans="1:51" ht="22.5" hidden="1" customHeight="1" x14ac:dyDescent="0.2">
      <c r="A231" s="970"/>
      <c r="B231" s="238"/>
      <c r="C231" s="237"/>
      <c r="D231" s="238"/>
      <c r="E231" s="237"/>
      <c r="F231" s="300"/>
      <c r="G231" s="219"/>
      <c r="H231" s="220"/>
      <c r="I231" s="220"/>
      <c r="J231" s="220"/>
      <c r="K231" s="220"/>
      <c r="L231" s="220"/>
      <c r="M231" s="220"/>
      <c r="N231" s="220"/>
      <c r="O231" s="220"/>
      <c r="P231" s="221"/>
      <c r="Q231" s="877"/>
      <c r="R231" s="878"/>
      <c r="S231" s="878"/>
      <c r="T231" s="878"/>
      <c r="U231" s="878"/>
      <c r="V231" s="878"/>
      <c r="W231" s="878"/>
      <c r="X231" s="878"/>
      <c r="Y231" s="878"/>
      <c r="Z231" s="878"/>
      <c r="AA231" s="879"/>
      <c r="AB231" s="262"/>
      <c r="AC231" s="263"/>
      <c r="AD231" s="263"/>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0"/>
      <c r="B232" s="238"/>
      <c r="C232" s="237"/>
      <c r="D232" s="238"/>
      <c r="E232" s="237"/>
      <c r="F232" s="300"/>
      <c r="G232" s="222"/>
      <c r="H232" s="179"/>
      <c r="I232" s="179"/>
      <c r="J232" s="179"/>
      <c r="K232" s="179"/>
      <c r="L232" s="179"/>
      <c r="M232" s="179"/>
      <c r="N232" s="179"/>
      <c r="O232" s="179"/>
      <c r="P232" s="223"/>
      <c r="Q232" s="880"/>
      <c r="R232" s="881"/>
      <c r="S232" s="881"/>
      <c r="T232" s="881"/>
      <c r="U232" s="881"/>
      <c r="V232" s="881"/>
      <c r="W232" s="881"/>
      <c r="X232" s="881"/>
      <c r="Y232" s="881"/>
      <c r="Z232" s="881"/>
      <c r="AA232" s="882"/>
      <c r="AB232" s="264"/>
      <c r="AC232" s="265"/>
      <c r="AD232" s="265"/>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0"/>
      <c r="B233" s="238"/>
      <c r="C233" s="237"/>
      <c r="D233" s="238"/>
      <c r="E233" s="237"/>
      <c r="F233" s="300"/>
      <c r="G233" s="255"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3" t="s">
        <v>257</v>
      </c>
      <c r="AC233" s="184"/>
      <c r="AD233" s="185"/>
      <c r="AE233" s="256"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0"/>
      <c r="B234" s="238"/>
      <c r="C234" s="237"/>
      <c r="D234" s="238"/>
      <c r="E234" s="237"/>
      <c r="F234" s="300"/>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4"/>
      <c r="AC234" s="164"/>
      <c r="AD234" s="187"/>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c r="AY234">
        <f>$AY$233</f>
        <v>0</v>
      </c>
    </row>
    <row r="235" spans="1:51" ht="22.5" hidden="1" customHeight="1" x14ac:dyDescent="0.2">
      <c r="A235" s="970"/>
      <c r="B235" s="238"/>
      <c r="C235" s="237"/>
      <c r="D235" s="238"/>
      <c r="E235" s="237"/>
      <c r="F235" s="300"/>
      <c r="G235" s="217"/>
      <c r="H235" s="176"/>
      <c r="I235" s="176"/>
      <c r="J235" s="176"/>
      <c r="K235" s="176"/>
      <c r="L235" s="176"/>
      <c r="M235" s="176"/>
      <c r="N235" s="176"/>
      <c r="O235" s="176"/>
      <c r="P235" s="218"/>
      <c r="Q235" s="874"/>
      <c r="R235" s="875"/>
      <c r="S235" s="875"/>
      <c r="T235" s="875"/>
      <c r="U235" s="875"/>
      <c r="V235" s="875"/>
      <c r="W235" s="875"/>
      <c r="X235" s="875"/>
      <c r="Y235" s="875"/>
      <c r="Z235" s="875"/>
      <c r="AA235" s="876"/>
      <c r="AB235" s="260"/>
      <c r="AC235" s="261"/>
      <c r="AD235" s="261"/>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c r="AY235">
        <f t="shared" ref="AY235:AY239" si="31">$AY$233</f>
        <v>0</v>
      </c>
    </row>
    <row r="236" spans="1:51" ht="22.5" hidden="1" customHeight="1" x14ac:dyDescent="0.2">
      <c r="A236" s="970"/>
      <c r="B236" s="238"/>
      <c r="C236" s="237"/>
      <c r="D236" s="238"/>
      <c r="E236" s="237"/>
      <c r="F236" s="300"/>
      <c r="G236" s="219"/>
      <c r="H236" s="220"/>
      <c r="I236" s="220"/>
      <c r="J236" s="220"/>
      <c r="K236" s="220"/>
      <c r="L236" s="220"/>
      <c r="M236" s="220"/>
      <c r="N236" s="220"/>
      <c r="O236" s="220"/>
      <c r="P236" s="221"/>
      <c r="Q236" s="877"/>
      <c r="R236" s="878"/>
      <c r="S236" s="878"/>
      <c r="T236" s="878"/>
      <c r="U236" s="878"/>
      <c r="V236" s="878"/>
      <c r="W236" s="878"/>
      <c r="X236" s="878"/>
      <c r="Y236" s="878"/>
      <c r="Z236" s="878"/>
      <c r="AA236" s="879"/>
      <c r="AB236" s="262"/>
      <c r="AC236" s="263"/>
      <c r="AD236" s="263"/>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c r="AY236">
        <f t="shared" si="31"/>
        <v>0</v>
      </c>
    </row>
    <row r="237" spans="1:51" ht="25.5" hidden="1" customHeight="1" x14ac:dyDescent="0.2">
      <c r="A237" s="970"/>
      <c r="B237" s="238"/>
      <c r="C237" s="237"/>
      <c r="D237" s="238"/>
      <c r="E237" s="237"/>
      <c r="F237" s="300"/>
      <c r="G237" s="219"/>
      <c r="H237" s="220"/>
      <c r="I237" s="220"/>
      <c r="J237" s="220"/>
      <c r="K237" s="220"/>
      <c r="L237" s="220"/>
      <c r="M237" s="220"/>
      <c r="N237" s="220"/>
      <c r="O237" s="220"/>
      <c r="P237" s="221"/>
      <c r="Q237" s="877"/>
      <c r="R237" s="878"/>
      <c r="S237" s="878"/>
      <c r="T237" s="878"/>
      <c r="U237" s="878"/>
      <c r="V237" s="878"/>
      <c r="W237" s="878"/>
      <c r="X237" s="878"/>
      <c r="Y237" s="878"/>
      <c r="Z237" s="878"/>
      <c r="AA237" s="879"/>
      <c r="AB237" s="262"/>
      <c r="AC237" s="263"/>
      <c r="AD237" s="263"/>
      <c r="AE237" s="269" t="s">
        <v>203</v>
      </c>
      <c r="AF237" s="269"/>
      <c r="AG237" s="269"/>
      <c r="AH237" s="269"/>
      <c r="AI237" s="269"/>
      <c r="AJ237" s="269"/>
      <c r="AK237" s="269"/>
      <c r="AL237" s="269"/>
      <c r="AM237" s="269"/>
      <c r="AN237" s="269"/>
      <c r="AO237" s="269"/>
      <c r="AP237" s="269"/>
      <c r="AQ237" s="269"/>
      <c r="AR237" s="269"/>
      <c r="AS237" s="269"/>
      <c r="AT237" s="269"/>
      <c r="AU237" s="269"/>
      <c r="AV237" s="269"/>
      <c r="AW237" s="269"/>
      <c r="AX237" s="270"/>
      <c r="AY237">
        <f t="shared" si="31"/>
        <v>0</v>
      </c>
    </row>
    <row r="238" spans="1:51" ht="22.5" hidden="1" customHeight="1" x14ac:dyDescent="0.2">
      <c r="A238" s="970"/>
      <c r="B238" s="238"/>
      <c r="C238" s="237"/>
      <c r="D238" s="238"/>
      <c r="E238" s="237"/>
      <c r="F238" s="300"/>
      <c r="G238" s="219"/>
      <c r="H238" s="220"/>
      <c r="I238" s="220"/>
      <c r="J238" s="220"/>
      <c r="K238" s="220"/>
      <c r="L238" s="220"/>
      <c r="M238" s="220"/>
      <c r="N238" s="220"/>
      <c r="O238" s="220"/>
      <c r="P238" s="221"/>
      <c r="Q238" s="877"/>
      <c r="R238" s="878"/>
      <c r="S238" s="878"/>
      <c r="T238" s="878"/>
      <c r="U238" s="878"/>
      <c r="V238" s="878"/>
      <c r="W238" s="878"/>
      <c r="X238" s="878"/>
      <c r="Y238" s="878"/>
      <c r="Z238" s="878"/>
      <c r="AA238" s="879"/>
      <c r="AB238" s="262"/>
      <c r="AC238" s="263"/>
      <c r="AD238" s="263"/>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0"/>
      <c r="B239" s="238"/>
      <c r="C239" s="237"/>
      <c r="D239" s="238"/>
      <c r="E239" s="237"/>
      <c r="F239" s="300"/>
      <c r="G239" s="222"/>
      <c r="H239" s="179"/>
      <c r="I239" s="179"/>
      <c r="J239" s="179"/>
      <c r="K239" s="179"/>
      <c r="L239" s="179"/>
      <c r="M239" s="179"/>
      <c r="N239" s="179"/>
      <c r="O239" s="179"/>
      <c r="P239" s="223"/>
      <c r="Q239" s="880"/>
      <c r="R239" s="881"/>
      <c r="S239" s="881"/>
      <c r="T239" s="881"/>
      <c r="U239" s="881"/>
      <c r="V239" s="881"/>
      <c r="W239" s="881"/>
      <c r="X239" s="881"/>
      <c r="Y239" s="881"/>
      <c r="Z239" s="881"/>
      <c r="AA239" s="882"/>
      <c r="AB239" s="264"/>
      <c r="AC239" s="265"/>
      <c r="AD239" s="265"/>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0"/>
      <c r="B240" s="238"/>
      <c r="C240" s="237"/>
      <c r="D240" s="238"/>
      <c r="E240" s="237"/>
      <c r="F240" s="300"/>
      <c r="G240" s="255"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3" t="s">
        <v>257</v>
      </c>
      <c r="AC240" s="184"/>
      <c r="AD240" s="185"/>
      <c r="AE240" s="256"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0"/>
      <c r="B241" s="238"/>
      <c r="C241" s="237"/>
      <c r="D241" s="238"/>
      <c r="E241" s="237"/>
      <c r="F241" s="300"/>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4"/>
      <c r="AC241" s="164"/>
      <c r="AD241" s="187"/>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c r="AY241">
        <f>$AY$240</f>
        <v>0</v>
      </c>
    </row>
    <row r="242" spans="1:51" ht="22.5" hidden="1" customHeight="1" x14ac:dyDescent="0.2">
      <c r="A242" s="970"/>
      <c r="B242" s="238"/>
      <c r="C242" s="237"/>
      <c r="D242" s="238"/>
      <c r="E242" s="237"/>
      <c r="F242" s="300"/>
      <c r="G242" s="217"/>
      <c r="H242" s="176"/>
      <c r="I242" s="176"/>
      <c r="J242" s="176"/>
      <c r="K242" s="176"/>
      <c r="L242" s="176"/>
      <c r="M242" s="176"/>
      <c r="N242" s="176"/>
      <c r="O242" s="176"/>
      <c r="P242" s="218"/>
      <c r="Q242" s="874"/>
      <c r="R242" s="875"/>
      <c r="S242" s="875"/>
      <c r="T242" s="875"/>
      <c r="U242" s="875"/>
      <c r="V242" s="875"/>
      <c r="W242" s="875"/>
      <c r="X242" s="875"/>
      <c r="Y242" s="875"/>
      <c r="Z242" s="875"/>
      <c r="AA242" s="876"/>
      <c r="AB242" s="260"/>
      <c r="AC242" s="261"/>
      <c r="AD242" s="261"/>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c r="AY242">
        <f t="shared" ref="AY242:AY246" si="32">$AY$240</f>
        <v>0</v>
      </c>
    </row>
    <row r="243" spans="1:51" ht="22.5" hidden="1" customHeight="1" x14ac:dyDescent="0.2">
      <c r="A243" s="970"/>
      <c r="B243" s="238"/>
      <c r="C243" s="237"/>
      <c r="D243" s="238"/>
      <c r="E243" s="237"/>
      <c r="F243" s="300"/>
      <c r="G243" s="219"/>
      <c r="H243" s="220"/>
      <c r="I243" s="220"/>
      <c r="J243" s="220"/>
      <c r="K243" s="220"/>
      <c r="L243" s="220"/>
      <c r="M243" s="220"/>
      <c r="N243" s="220"/>
      <c r="O243" s="220"/>
      <c r="P243" s="221"/>
      <c r="Q243" s="877"/>
      <c r="R243" s="878"/>
      <c r="S243" s="878"/>
      <c r="T243" s="878"/>
      <c r="U243" s="878"/>
      <c r="V243" s="878"/>
      <c r="W243" s="878"/>
      <c r="X243" s="878"/>
      <c r="Y243" s="878"/>
      <c r="Z243" s="878"/>
      <c r="AA243" s="879"/>
      <c r="AB243" s="262"/>
      <c r="AC243" s="263"/>
      <c r="AD243" s="263"/>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c r="AY243">
        <f t="shared" si="32"/>
        <v>0</v>
      </c>
    </row>
    <row r="244" spans="1:51" ht="25.5" hidden="1" customHeight="1" x14ac:dyDescent="0.2">
      <c r="A244" s="970"/>
      <c r="B244" s="238"/>
      <c r="C244" s="237"/>
      <c r="D244" s="238"/>
      <c r="E244" s="237"/>
      <c r="F244" s="300"/>
      <c r="G244" s="219"/>
      <c r="H244" s="220"/>
      <c r="I244" s="220"/>
      <c r="J244" s="220"/>
      <c r="K244" s="220"/>
      <c r="L244" s="220"/>
      <c r="M244" s="220"/>
      <c r="N244" s="220"/>
      <c r="O244" s="220"/>
      <c r="P244" s="221"/>
      <c r="Q244" s="877"/>
      <c r="R244" s="878"/>
      <c r="S244" s="878"/>
      <c r="T244" s="878"/>
      <c r="U244" s="878"/>
      <c r="V244" s="878"/>
      <c r="W244" s="878"/>
      <c r="X244" s="878"/>
      <c r="Y244" s="878"/>
      <c r="Z244" s="878"/>
      <c r="AA244" s="879"/>
      <c r="AB244" s="262"/>
      <c r="AC244" s="263"/>
      <c r="AD244" s="263"/>
      <c r="AE244" s="271" t="s">
        <v>203</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2">
      <c r="A245" s="970"/>
      <c r="B245" s="238"/>
      <c r="C245" s="237"/>
      <c r="D245" s="238"/>
      <c r="E245" s="237"/>
      <c r="F245" s="300"/>
      <c r="G245" s="219"/>
      <c r="H245" s="220"/>
      <c r="I245" s="220"/>
      <c r="J245" s="220"/>
      <c r="K245" s="220"/>
      <c r="L245" s="220"/>
      <c r="M245" s="220"/>
      <c r="N245" s="220"/>
      <c r="O245" s="220"/>
      <c r="P245" s="221"/>
      <c r="Q245" s="877"/>
      <c r="R245" s="878"/>
      <c r="S245" s="878"/>
      <c r="T245" s="878"/>
      <c r="U245" s="878"/>
      <c r="V245" s="878"/>
      <c r="W245" s="878"/>
      <c r="X245" s="878"/>
      <c r="Y245" s="878"/>
      <c r="Z245" s="878"/>
      <c r="AA245" s="879"/>
      <c r="AB245" s="262"/>
      <c r="AC245" s="263"/>
      <c r="AD245" s="263"/>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0"/>
      <c r="B246" s="238"/>
      <c r="C246" s="237"/>
      <c r="D246" s="238"/>
      <c r="E246" s="301"/>
      <c r="F246" s="302"/>
      <c r="G246" s="222"/>
      <c r="H246" s="179"/>
      <c r="I246" s="179"/>
      <c r="J246" s="179"/>
      <c r="K246" s="179"/>
      <c r="L246" s="179"/>
      <c r="M246" s="179"/>
      <c r="N246" s="179"/>
      <c r="O246" s="179"/>
      <c r="P246" s="223"/>
      <c r="Q246" s="880"/>
      <c r="R246" s="881"/>
      <c r="S246" s="881"/>
      <c r="T246" s="881"/>
      <c r="U246" s="881"/>
      <c r="V246" s="881"/>
      <c r="W246" s="881"/>
      <c r="X246" s="881"/>
      <c r="Y246" s="881"/>
      <c r="Z246" s="881"/>
      <c r="AA246" s="882"/>
      <c r="AB246" s="264"/>
      <c r="AC246" s="265"/>
      <c r="AD246" s="265"/>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0"/>
      <c r="B249" s="238"/>
      <c r="C249" s="237"/>
      <c r="D249" s="238"/>
      <c r="E249" s="41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7"/>
      <c r="AY249">
        <f>$AY$247</f>
        <v>0</v>
      </c>
    </row>
    <row r="250" spans="1:51" ht="45" hidden="1" customHeight="1" x14ac:dyDescent="0.2">
      <c r="A250" s="970"/>
      <c r="B250" s="238"/>
      <c r="C250" s="237"/>
      <c r="D250" s="238"/>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2">
      <c r="A251" s="970"/>
      <c r="B251" s="238"/>
      <c r="C251" s="237"/>
      <c r="D251" s="238"/>
      <c r="E251" s="224" t="s">
        <v>216</v>
      </c>
      <c r="F251" s="225"/>
      <c r="G251" s="222"/>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2">
      <c r="A252" s="970"/>
      <c r="B252" s="238"/>
      <c r="C252" s="237"/>
      <c r="D252" s="238"/>
      <c r="E252" s="235" t="s">
        <v>189</v>
      </c>
      <c r="F252" s="299"/>
      <c r="G252" s="250" t="s">
        <v>198</v>
      </c>
      <c r="H252" s="244"/>
      <c r="I252" s="244"/>
      <c r="J252" s="244"/>
      <c r="K252" s="244"/>
      <c r="L252" s="244"/>
      <c r="M252" s="244"/>
      <c r="N252" s="244"/>
      <c r="O252" s="244"/>
      <c r="P252" s="244"/>
      <c r="Q252" s="244"/>
      <c r="R252" s="244"/>
      <c r="S252" s="244"/>
      <c r="T252" s="244"/>
      <c r="U252" s="244"/>
      <c r="V252" s="244"/>
      <c r="W252" s="244"/>
      <c r="X252" s="245"/>
      <c r="Y252" s="251"/>
      <c r="Z252" s="252"/>
      <c r="AA252" s="253"/>
      <c r="AB252" s="243" t="s">
        <v>11</v>
      </c>
      <c r="AC252" s="244"/>
      <c r="AD252" s="245"/>
      <c r="AE252" s="200" t="s">
        <v>310</v>
      </c>
      <c r="AF252" s="184"/>
      <c r="AG252" s="184"/>
      <c r="AH252" s="185"/>
      <c r="AI252" s="200" t="s">
        <v>332</v>
      </c>
      <c r="AJ252" s="184"/>
      <c r="AK252" s="184"/>
      <c r="AL252" s="185"/>
      <c r="AM252" s="200" t="s">
        <v>621</v>
      </c>
      <c r="AN252" s="184"/>
      <c r="AO252" s="184"/>
      <c r="AP252" s="185"/>
      <c r="AQ252" s="243" t="s">
        <v>184</v>
      </c>
      <c r="AR252" s="244"/>
      <c r="AS252" s="244"/>
      <c r="AT252" s="245"/>
      <c r="AU252" s="246" t="s">
        <v>200</v>
      </c>
      <c r="AV252" s="246"/>
      <c r="AW252" s="246"/>
      <c r="AX252" s="247"/>
      <c r="AY252">
        <f>COUNTA($G$254)</f>
        <v>0</v>
      </c>
    </row>
    <row r="253" spans="1:51" ht="18.75" hidden="1" customHeight="1" x14ac:dyDescent="0.2">
      <c r="A253" s="970"/>
      <c r="B253" s="238"/>
      <c r="C253" s="237"/>
      <c r="D253" s="238"/>
      <c r="E253" s="237"/>
      <c r="F253" s="300"/>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8"/>
      <c r="AR253" s="249"/>
      <c r="AS253" s="164" t="s">
        <v>185</v>
      </c>
      <c r="AT253" s="187"/>
      <c r="AU253" s="163"/>
      <c r="AV253" s="163"/>
      <c r="AW253" s="164" t="s">
        <v>175</v>
      </c>
      <c r="AX253" s="165"/>
      <c r="AY253">
        <f>$AY$252</f>
        <v>0</v>
      </c>
    </row>
    <row r="254" spans="1:51" ht="39.75" hidden="1" customHeight="1" x14ac:dyDescent="0.2">
      <c r="A254" s="970"/>
      <c r="B254" s="238"/>
      <c r="C254" s="237"/>
      <c r="D254" s="238"/>
      <c r="E254" s="237"/>
      <c r="F254" s="300"/>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1"/>
      <c r="AC254" s="209"/>
      <c r="AD254" s="209"/>
      <c r="AE254" s="242"/>
      <c r="AF254" s="152"/>
      <c r="AG254" s="152"/>
      <c r="AH254" s="152"/>
      <c r="AI254" s="242"/>
      <c r="AJ254" s="152"/>
      <c r="AK254" s="152"/>
      <c r="AL254" s="152"/>
      <c r="AM254" s="242"/>
      <c r="AN254" s="152"/>
      <c r="AO254" s="152"/>
      <c r="AP254" s="152"/>
      <c r="AQ254" s="242"/>
      <c r="AR254" s="152"/>
      <c r="AS254" s="152"/>
      <c r="AT254" s="152"/>
      <c r="AU254" s="242"/>
      <c r="AV254" s="152"/>
      <c r="AW254" s="152"/>
      <c r="AX254" s="193"/>
      <c r="AY254">
        <f t="shared" ref="AY254:AY255" si="33">$AY$252</f>
        <v>0</v>
      </c>
    </row>
    <row r="255" spans="1:51" ht="39.75" hidden="1" customHeight="1" x14ac:dyDescent="0.2">
      <c r="A255" s="970"/>
      <c r="B255" s="238"/>
      <c r="C255" s="237"/>
      <c r="D255" s="238"/>
      <c r="E255" s="237"/>
      <c r="F255" s="300"/>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54"/>
      <c r="AC255" s="160"/>
      <c r="AD255" s="160"/>
      <c r="AE255" s="242"/>
      <c r="AF255" s="152"/>
      <c r="AG255" s="152"/>
      <c r="AH255" s="152"/>
      <c r="AI255" s="242"/>
      <c r="AJ255" s="152"/>
      <c r="AK255" s="152"/>
      <c r="AL255" s="152"/>
      <c r="AM255" s="242"/>
      <c r="AN255" s="152"/>
      <c r="AO255" s="152"/>
      <c r="AP255" s="152"/>
      <c r="AQ255" s="242"/>
      <c r="AR255" s="152"/>
      <c r="AS255" s="152"/>
      <c r="AT255" s="152"/>
      <c r="AU255" s="242"/>
      <c r="AV255" s="152"/>
      <c r="AW255" s="152"/>
      <c r="AX255" s="193"/>
      <c r="AY255">
        <f t="shared" si="33"/>
        <v>0</v>
      </c>
    </row>
    <row r="256" spans="1:51" ht="18.75" hidden="1" customHeight="1" x14ac:dyDescent="0.2">
      <c r="A256" s="970"/>
      <c r="B256" s="238"/>
      <c r="C256" s="237"/>
      <c r="D256" s="238"/>
      <c r="E256" s="237"/>
      <c r="F256" s="300"/>
      <c r="G256" s="250" t="s">
        <v>198</v>
      </c>
      <c r="H256" s="244"/>
      <c r="I256" s="244"/>
      <c r="J256" s="244"/>
      <c r="K256" s="244"/>
      <c r="L256" s="244"/>
      <c r="M256" s="244"/>
      <c r="N256" s="244"/>
      <c r="O256" s="244"/>
      <c r="P256" s="244"/>
      <c r="Q256" s="244"/>
      <c r="R256" s="244"/>
      <c r="S256" s="244"/>
      <c r="T256" s="244"/>
      <c r="U256" s="244"/>
      <c r="V256" s="244"/>
      <c r="W256" s="244"/>
      <c r="X256" s="245"/>
      <c r="Y256" s="251"/>
      <c r="Z256" s="252"/>
      <c r="AA256" s="253"/>
      <c r="AB256" s="243" t="s">
        <v>11</v>
      </c>
      <c r="AC256" s="244"/>
      <c r="AD256" s="245"/>
      <c r="AE256" s="200" t="s">
        <v>310</v>
      </c>
      <c r="AF256" s="184"/>
      <c r="AG256" s="184"/>
      <c r="AH256" s="185"/>
      <c r="AI256" s="200" t="s">
        <v>332</v>
      </c>
      <c r="AJ256" s="184"/>
      <c r="AK256" s="184"/>
      <c r="AL256" s="185"/>
      <c r="AM256" s="200" t="s">
        <v>621</v>
      </c>
      <c r="AN256" s="184"/>
      <c r="AO256" s="184"/>
      <c r="AP256" s="185"/>
      <c r="AQ256" s="243" t="s">
        <v>184</v>
      </c>
      <c r="AR256" s="244"/>
      <c r="AS256" s="244"/>
      <c r="AT256" s="245"/>
      <c r="AU256" s="246" t="s">
        <v>200</v>
      </c>
      <c r="AV256" s="246"/>
      <c r="AW256" s="246"/>
      <c r="AX256" s="247"/>
      <c r="AY256">
        <f>COUNTA($G$258)</f>
        <v>0</v>
      </c>
    </row>
    <row r="257" spans="1:51" ht="18.75" hidden="1" customHeight="1" x14ac:dyDescent="0.2">
      <c r="A257" s="970"/>
      <c r="B257" s="238"/>
      <c r="C257" s="237"/>
      <c r="D257" s="238"/>
      <c r="E257" s="237"/>
      <c r="F257" s="300"/>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8"/>
      <c r="AR257" s="249"/>
      <c r="AS257" s="164" t="s">
        <v>185</v>
      </c>
      <c r="AT257" s="187"/>
      <c r="AU257" s="163"/>
      <c r="AV257" s="163"/>
      <c r="AW257" s="164" t="s">
        <v>175</v>
      </c>
      <c r="AX257" s="165"/>
      <c r="AY257">
        <f>$AY$256</f>
        <v>0</v>
      </c>
    </row>
    <row r="258" spans="1:51" ht="39.75" hidden="1" customHeight="1" x14ac:dyDescent="0.2">
      <c r="A258" s="970"/>
      <c r="B258" s="238"/>
      <c r="C258" s="237"/>
      <c r="D258" s="238"/>
      <c r="E258" s="237"/>
      <c r="F258" s="300"/>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1"/>
      <c r="AC258" s="209"/>
      <c r="AD258" s="209"/>
      <c r="AE258" s="242"/>
      <c r="AF258" s="152"/>
      <c r="AG258" s="152"/>
      <c r="AH258" s="152"/>
      <c r="AI258" s="242"/>
      <c r="AJ258" s="152"/>
      <c r="AK258" s="152"/>
      <c r="AL258" s="152"/>
      <c r="AM258" s="242"/>
      <c r="AN258" s="152"/>
      <c r="AO258" s="152"/>
      <c r="AP258" s="152"/>
      <c r="AQ258" s="242"/>
      <c r="AR258" s="152"/>
      <c r="AS258" s="152"/>
      <c r="AT258" s="152"/>
      <c r="AU258" s="242"/>
      <c r="AV258" s="152"/>
      <c r="AW258" s="152"/>
      <c r="AX258" s="193"/>
      <c r="AY258">
        <f t="shared" ref="AY258:AY259" si="34">$AY$256</f>
        <v>0</v>
      </c>
    </row>
    <row r="259" spans="1:51" ht="39.75" hidden="1" customHeight="1" x14ac:dyDescent="0.2">
      <c r="A259" s="970"/>
      <c r="B259" s="238"/>
      <c r="C259" s="237"/>
      <c r="D259" s="238"/>
      <c r="E259" s="237"/>
      <c r="F259" s="300"/>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54"/>
      <c r="AC259" s="160"/>
      <c r="AD259" s="160"/>
      <c r="AE259" s="242"/>
      <c r="AF259" s="152"/>
      <c r="AG259" s="152"/>
      <c r="AH259" s="152"/>
      <c r="AI259" s="242"/>
      <c r="AJ259" s="152"/>
      <c r="AK259" s="152"/>
      <c r="AL259" s="152"/>
      <c r="AM259" s="242"/>
      <c r="AN259" s="152"/>
      <c r="AO259" s="152"/>
      <c r="AP259" s="152"/>
      <c r="AQ259" s="242"/>
      <c r="AR259" s="152"/>
      <c r="AS259" s="152"/>
      <c r="AT259" s="152"/>
      <c r="AU259" s="242"/>
      <c r="AV259" s="152"/>
      <c r="AW259" s="152"/>
      <c r="AX259" s="193"/>
      <c r="AY259">
        <f t="shared" si="34"/>
        <v>0</v>
      </c>
    </row>
    <row r="260" spans="1:51" ht="18.75" hidden="1" customHeight="1" x14ac:dyDescent="0.2">
      <c r="A260" s="970"/>
      <c r="B260" s="238"/>
      <c r="C260" s="237"/>
      <c r="D260" s="238"/>
      <c r="E260" s="237"/>
      <c r="F260" s="300"/>
      <c r="G260" s="250" t="s">
        <v>198</v>
      </c>
      <c r="H260" s="244"/>
      <c r="I260" s="244"/>
      <c r="J260" s="244"/>
      <c r="K260" s="244"/>
      <c r="L260" s="244"/>
      <c r="M260" s="244"/>
      <c r="N260" s="244"/>
      <c r="O260" s="244"/>
      <c r="P260" s="244"/>
      <c r="Q260" s="244"/>
      <c r="R260" s="244"/>
      <c r="S260" s="244"/>
      <c r="T260" s="244"/>
      <c r="U260" s="244"/>
      <c r="V260" s="244"/>
      <c r="W260" s="244"/>
      <c r="X260" s="245"/>
      <c r="Y260" s="251"/>
      <c r="Z260" s="252"/>
      <c r="AA260" s="253"/>
      <c r="AB260" s="243" t="s">
        <v>11</v>
      </c>
      <c r="AC260" s="244"/>
      <c r="AD260" s="245"/>
      <c r="AE260" s="200" t="s">
        <v>310</v>
      </c>
      <c r="AF260" s="184"/>
      <c r="AG260" s="184"/>
      <c r="AH260" s="185"/>
      <c r="AI260" s="200" t="s">
        <v>332</v>
      </c>
      <c r="AJ260" s="184"/>
      <c r="AK260" s="184"/>
      <c r="AL260" s="185"/>
      <c r="AM260" s="200" t="s">
        <v>621</v>
      </c>
      <c r="AN260" s="184"/>
      <c r="AO260" s="184"/>
      <c r="AP260" s="185"/>
      <c r="AQ260" s="243" t="s">
        <v>184</v>
      </c>
      <c r="AR260" s="244"/>
      <c r="AS260" s="244"/>
      <c r="AT260" s="245"/>
      <c r="AU260" s="246" t="s">
        <v>200</v>
      </c>
      <c r="AV260" s="246"/>
      <c r="AW260" s="246"/>
      <c r="AX260" s="247"/>
      <c r="AY260">
        <f>COUNTA($G$262)</f>
        <v>0</v>
      </c>
    </row>
    <row r="261" spans="1:51" ht="18.75" hidden="1" customHeight="1" x14ac:dyDescent="0.2">
      <c r="A261" s="970"/>
      <c r="B261" s="238"/>
      <c r="C261" s="237"/>
      <c r="D261" s="238"/>
      <c r="E261" s="237"/>
      <c r="F261" s="300"/>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8"/>
      <c r="AR261" s="249"/>
      <c r="AS261" s="164" t="s">
        <v>185</v>
      </c>
      <c r="AT261" s="187"/>
      <c r="AU261" s="163"/>
      <c r="AV261" s="163"/>
      <c r="AW261" s="164" t="s">
        <v>175</v>
      </c>
      <c r="AX261" s="165"/>
      <c r="AY261">
        <f>$AY$260</f>
        <v>0</v>
      </c>
    </row>
    <row r="262" spans="1:51" ht="39.75" hidden="1" customHeight="1" x14ac:dyDescent="0.2">
      <c r="A262" s="970"/>
      <c r="B262" s="238"/>
      <c r="C262" s="237"/>
      <c r="D262" s="238"/>
      <c r="E262" s="237"/>
      <c r="F262" s="300"/>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1"/>
      <c r="AC262" s="209"/>
      <c r="AD262" s="209"/>
      <c r="AE262" s="242"/>
      <c r="AF262" s="152"/>
      <c r="AG262" s="152"/>
      <c r="AH262" s="152"/>
      <c r="AI262" s="242"/>
      <c r="AJ262" s="152"/>
      <c r="AK262" s="152"/>
      <c r="AL262" s="152"/>
      <c r="AM262" s="242"/>
      <c r="AN262" s="152"/>
      <c r="AO262" s="152"/>
      <c r="AP262" s="152"/>
      <c r="AQ262" s="242"/>
      <c r="AR262" s="152"/>
      <c r="AS262" s="152"/>
      <c r="AT262" s="152"/>
      <c r="AU262" s="242"/>
      <c r="AV262" s="152"/>
      <c r="AW262" s="152"/>
      <c r="AX262" s="193"/>
      <c r="AY262">
        <f t="shared" ref="AY262:AY263" si="35">$AY$260</f>
        <v>0</v>
      </c>
    </row>
    <row r="263" spans="1:51" ht="39.75" hidden="1" customHeight="1" x14ac:dyDescent="0.2">
      <c r="A263" s="970"/>
      <c r="B263" s="238"/>
      <c r="C263" s="237"/>
      <c r="D263" s="238"/>
      <c r="E263" s="237"/>
      <c r="F263" s="300"/>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54"/>
      <c r="AC263" s="160"/>
      <c r="AD263" s="160"/>
      <c r="AE263" s="242"/>
      <c r="AF263" s="152"/>
      <c r="AG263" s="152"/>
      <c r="AH263" s="152"/>
      <c r="AI263" s="242"/>
      <c r="AJ263" s="152"/>
      <c r="AK263" s="152"/>
      <c r="AL263" s="152"/>
      <c r="AM263" s="242"/>
      <c r="AN263" s="152"/>
      <c r="AO263" s="152"/>
      <c r="AP263" s="152"/>
      <c r="AQ263" s="242"/>
      <c r="AR263" s="152"/>
      <c r="AS263" s="152"/>
      <c r="AT263" s="152"/>
      <c r="AU263" s="242"/>
      <c r="AV263" s="152"/>
      <c r="AW263" s="152"/>
      <c r="AX263" s="193"/>
      <c r="AY263">
        <f t="shared" si="35"/>
        <v>0</v>
      </c>
    </row>
    <row r="264" spans="1:51" ht="18.75" hidden="1" customHeight="1" x14ac:dyDescent="0.2">
      <c r="A264" s="970"/>
      <c r="B264" s="238"/>
      <c r="C264" s="237"/>
      <c r="D264" s="238"/>
      <c r="E264" s="237"/>
      <c r="F264" s="300"/>
      <c r="G264" s="255"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0"/>
      <c r="B265" s="238"/>
      <c r="C265" s="237"/>
      <c r="D265" s="238"/>
      <c r="E265" s="237"/>
      <c r="F265" s="300"/>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8"/>
      <c r="AR265" s="249"/>
      <c r="AS265" s="164" t="s">
        <v>185</v>
      </c>
      <c r="AT265" s="187"/>
      <c r="AU265" s="163"/>
      <c r="AV265" s="163"/>
      <c r="AW265" s="164" t="s">
        <v>175</v>
      </c>
      <c r="AX265" s="165"/>
      <c r="AY265">
        <f>$AY$264</f>
        <v>0</v>
      </c>
    </row>
    <row r="266" spans="1:51" ht="39.75" hidden="1" customHeight="1" x14ac:dyDescent="0.2">
      <c r="A266" s="970"/>
      <c r="B266" s="238"/>
      <c r="C266" s="237"/>
      <c r="D266" s="238"/>
      <c r="E266" s="237"/>
      <c r="F266" s="300"/>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1"/>
      <c r="AC266" s="209"/>
      <c r="AD266" s="209"/>
      <c r="AE266" s="242"/>
      <c r="AF266" s="152"/>
      <c r="AG266" s="152"/>
      <c r="AH266" s="152"/>
      <c r="AI266" s="242"/>
      <c r="AJ266" s="152"/>
      <c r="AK266" s="152"/>
      <c r="AL266" s="152"/>
      <c r="AM266" s="242"/>
      <c r="AN266" s="152"/>
      <c r="AO266" s="152"/>
      <c r="AP266" s="152"/>
      <c r="AQ266" s="242"/>
      <c r="AR266" s="152"/>
      <c r="AS266" s="152"/>
      <c r="AT266" s="152"/>
      <c r="AU266" s="242"/>
      <c r="AV266" s="152"/>
      <c r="AW266" s="152"/>
      <c r="AX266" s="193"/>
      <c r="AY266">
        <f t="shared" ref="AY266:AY267" si="36">$AY$264</f>
        <v>0</v>
      </c>
    </row>
    <row r="267" spans="1:51" ht="39.75" hidden="1" customHeight="1" x14ac:dyDescent="0.2">
      <c r="A267" s="970"/>
      <c r="B267" s="238"/>
      <c r="C267" s="237"/>
      <c r="D267" s="238"/>
      <c r="E267" s="237"/>
      <c r="F267" s="300"/>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54"/>
      <c r="AC267" s="160"/>
      <c r="AD267" s="160"/>
      <c r="AE267" s="242"/>
      <c r="AF267" s="152"/>
      <c r="AG267" s="152"/>
      <c r="AH267" s="152"/>
      <c r="AI267" s="242"/>
      <c r="AJ267" s="152"/>
      <c r="AK267" s="152"/>
      <c r="AL267" s="152"/>
      <c r="AM267" s="242"/>
      <c r="AN267" s="152"/>
      <c r="AO267" s="152"/>
      <c r="AP267" s="152"/>
      <c r="AQ267" s="242"/>
      <c r="AR267" s="152"/>
      <c r="AS267" s="152"/>
      <c r="AT267" s="152"/>
      <c r="AU267" s="242"/>
      <c r="AV267" s="152"/>
      <c r="AW267" s="152"/>
      <c r="AX267" s="193"/>
      <c r="AY267">
        <f t="shared" si="36"/>
        <v>0</v>
      </c>
    </row>
    <row r="268" spans="1:51" ht="18.75" hidden="1" customHeight="1" x14ac:dyDescent="0.2">
      <c r="A268" s="970"/>
      <c r="B268" s="238"/>
      <c r="C268" s="237"/>
      <c r="D268" s="238"/>
      <c r="E268" s="237"/>
      <c r="F268" s="300"/>
      <c r="G268" s="250" t="s">
        <v>198</v>
      </c>
      <c r="H268" s="244"/>
      <c r="I268" s="244"/>
      <c r="J268" s="244"/>
      <c r="K268" s="244"/>
      <c r="L268" s="244"/>
      <c r="M268" s="244"/>
      <c r="N268" s="244"/>
      <c r="O268" s="244"/>
      <c r="P268" s="244"/>
      <c r="Q268" s="244"/>
      <c r="R268" s="244"/>
      <c r="S268" s="244"/>
      <c r="T268" s="244"/>
      <c r="U268" s="244"/>
      <c r="V268" s="244"/>
      <c r="W268" s="244"/>
      <c r="X268" s="245"/>
      <c r="Y268" s="251"/>
      <c r="Z268" s="252"/>
      <c r="AA268" s="253"/>
      <c r="AB268" s="243" t="s">
        <v>11</v>
      </c>
      <c r="AC268" s="244"/>
      <c r="AD268" s="245"/>
      <c r="AE268" s="200" t="s">
        <v>310</v>
      </c>
      <c r="AF268" s="184"/>
      <c r="AG268" s="184"/>
      <c r="AH268" s="185"/>
      <c r="AI268" s="200" t="s">
        <v>332</v>
      </c>
      <c r="AJ268" s="184"/>
      <c r="AK268" s="184"/>
      <c r="AL268" s="185"/>
      <c r="AM268" s="200" t="s">
        <v>621</v>
      </c>
      <c r="AN268" s="184"/>
      <c r="AO268" s="184"/>
      <c r="AP268" s="185"/>
      <c r="AQ268" s="243" t="s">
        <v>184</v>
      </c>
      <c r="AR268" s="244"/>
      <c r="AS268" s="244"/>
      <c r="AT268" s="245"/>
      <c r="AU268" s="246" t="s">
        <v>200</v>
      </c>
      <c r="AV268" s="246"/>
      <c r="AW268" s="246"/>
      <c r="AX268" s="247"/>
      <c r="AY268">
        <f>COUNTA($G$270)</f>
        <v>0</v>
      </c>
    </row>
    <row r="269" spans="1:51" ht="18.75" hidden="1" customHeight="1" x14ac:dyDescent="0.2">
      <c r="A269" s="970"/>
      <c r="B269" s="238"/>
      <c r="C269" s="237"/>
      <c r="D269" s="238"/>
      <c r="E269" s="237"/>
      <c r="F269" s="300"/>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8"/>
      <c r="AR269" s="249"/>
      <c r="AS269" s="164" t="s">
        <v>185</v>
      </c>
      <c r="AT269" s="187"/>
      <c r="AU269" s="163"/>
      <c r="AV269" s="163"/>
      <c r="AW269" s="164" t="s">
        <v>175</v>
      </c>
      <c r="AX269" s="165"/>
      <c r="AY269">
        <f>$AY$268</f>
        <v>0</v>
      </c>
    </row>
    <row r="270" spans="1:51" ht="39.75" hidden="1" customHeight="1" x14ac:dyDescent="0.2">
      <c r="A270" s="970"/>
      <c r="B270" s="238"/>
      <c r="C270" s="237"/>
      <c r="D270" s="238"/>
      <c r="E270" s="237"/>
      <c r="F270" s="300"/>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1"/>
      <c r="AC270" s="209"/>
      <c r="AD270" s="209"/>
      <c r="AE270" s="242"/>
      <c r="AF270" s="152"/>
      <c r="AG270" s="152"/>
      <c r="AH270" s="152"/>
      <c r="AI270" s="242"/>
      <c r="AJ270" s="152"/>
      <c r="AK270" s="152"/>
      <c r="AL270" s="152"/>
      <c r="AM270" s="242"/>
      <c r="AN270" s="152"/>
      <c r="AO270" s="152"/>
      <c r="AP270" s="152"/>
      <c r="AQ270" s="242"/>
      <c r="AR270" s="152"/>
      <c r="AS270" s="152"/>
      <c r="AT270" s="152"/>
      <c r="AU270" s="242"/>
      <c r="AV270" s="152"/>
      <c r="AW270" s="152"/>
      <c r="AX270" s="193"/>
      <c r="AY270">
        <f t="shared" ref="AY270:AY271" si="37">$AY$268</f>
        <v>0</v>
      </c>
    </row>
    <row r="271" spans="1:51" ht="39.75" hidden="1" customHeight="1" x14ac:dyDescent="0.2">
      <c r="A271" s="970"/>
      <c r="B271" s="238"/>
      <c r="C271" s="237"/>
      <c r="D271" s="238"/>
      <c r="E271" s="237"/>
      <c r="F271" s="300"/>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54"/>
      <c r="AC271" s="160"/>
      <c r="AD271" s="160"/>
      <c r="AE271" s="242"/>
      <c r="AF271" s="152"/>
      <c r="AG271" s="152"/>
      <c r="AH271" s="152"/>
      <c r="AI271" s="242"/>
      <c r="AJ271" s="152"/>
      <c r="AK271" s="152"/>
      <c r="AL271" s="152"/>
      <c r="AM271" s="242"/>
      <c r="AN271" s="152"/>
      <c r="AO271" s="152"/>
      <c r="AP271" s="152"/>
      <c r="AQ271" s="242"/>
      <c r="AR271" s="152"/>
      <c r="AS271" s="152"/>
      <c r="AT271" s="152"/>
      <c r="AU271" s="242"/>
      <c r="AV271" s="152"/>
      <c r="AW271" s="152"/>
      <c r="AX271" s="193"/>
      <c r="AY271">
        <f t="shared" si="37"/>
        <v>0</v>
      </c>
    </row>
    <row r="272" spans="1:51" ht="22.5" hidden="1" customHeight="1" x14ac:dyDescent="0.2">
      <c r="A272" s="970"/>
      <c r="B272" s="238"/>
      <c r="C272" s="237"/>
      <c r="D272" s="238"/>
      <c r="E272" s="237"/>
      <c r="F272" s="300"/>
      <c r="G272" s="255"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3"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266"/>
      <c r="AY272">
        <f>COUNTA($G$274)</f>
        <v>0</v>
      </c>
    </row>
    <row r="273" spans="1:51" ht="22.5" hidden="1" customHeight="1" x14ac:dyDescent="0.2">
      <c r="A273" s="970"/>
      <c r="B273" s="238"/>
      <c r="C273" s="237"/>
      <c r="D273" s="238"/>
      <c r="E273" s="237"/>
      <c r="F273" s="300"/>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4"/>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0"/>
      <c r="B274" s="238"/>
      <c r="C274" s="237"/>
      <c r="D274" s="238"/>
      <c r="E274" s="237"/>
      <c r="F274" s="300"/>
      <c r="G274" s="217"/>
      <c r="H274" s="176"/>
      <c r="I274" s="176"/>
      <c r="J274" s="176"/>
      <c r="K274" s="176"/>
      <c r="L274" s="176"/>
      <c r="M274" s="176"/>
      <c r="N274" s="176"/>
      <c r="O274" s="176"/>
      <c r="P274" s="218"/>
      <c r="Q274" s="874"/>
      <c r="R274" s="875"/>
      <c r="S274" s="875"/>
      <c r="T274" s="875"/>
      <c r="U274" s="875"/>
      <c r="V274" s="875"/>
      <c r="W274" s="875"/>
      <c r="X274" s="875"/>
      <c r="Y274" s="875"/>
      <c r="Z274" s="875"/>
      <c r="AA274" s="876"/>
      <c r="AB274" s="260"/>
      <c r="AC274" s="261"/>
      <c r="AD274" s="261"/>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c r="AY274">
        <f t="shared" ref="AY274:AY278" si="38">$AY$272</f>
        <v>0</v>
      </c>
    </row>
    <row r="275" spans="1:51" ht="22.5" hidden="1" customHeight="1" x14ac:dyDescent="0.2">
      <c r="A275" s="970"/>
      <c r="B275" s="238"/>
      <c r="C275" s="237"/>
      <c r="D275" s="238"/>
      <c r="E275" s="237"/>
      <c r="F275" s="300"/>
      <c r="G275" s="219"/>
      <c r="H275" s="220"/>
      <c r="I275" s="220"/>
      <c r="J275" s="220"/>
      <c r="K275" s="220"/>
      <c r="L275" s="220"/>
      <c r="M275" s="220"/>
      <c r="N275" s="220"/>
      <c r="O275" s="220"/>
      <c r="P275" s="221"/>
      <c r="Q275" s="877"/>
      <c r="R275" s="878"/>
      <c r="S275" s="878"/>
      <c r="T275" s="878"/>
      <c r="U275" s="878"/>
      <c r="V275" s="878"/>
      <c r="W275" s="878"/>
      <c r="X275" s="878"/>
      <c r="Y275" s="878"/>
      <c r="Z275" s="878"/>
      <c r="AA275" s="879"/>
      <c r="AB275" s="262"/>
      <c r="AC275" s="263"/>
      <c r="AD275" s="263"/>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c r="AY275">
        <f t="shared" si="38"/>
        <v>0</v>
      </c>
    </row>
    <row r="276" spans="1:51" ht="25.5" hidden="1" customHeight="1" x14ac:dyDescent="0.2">
      <c r="A276" s="970"/>
      <c r="B276" s="238"/>
      <c r="C276" s="237"/>
      <c r="D276" s="238"/>
      <c r="E276" s="237"/>
      <c r="F276" s="300"/>
      <c r="G276" s="219"/>
      <c r="H276" s="220"/>
      <c r="I276" s="220"/>
      <c r="J276" s="220"/>
      <c r="K276" s="220"/>
      <c r="L276" s="220"/>
      <c r="M276" s="220"/>
      <c r="N276" s="220"/>
      <c r="O276" s="220"/>
      <c r="P276" s="221"/>
      <c r="Q276" s="877"/>
      <c r="R276" s="878"/>
      <c r="S276" s="878"/>
      <c r="T276" s="878"/>
      <c r="U276" s="878"/>
      <c r="V276" s="878"/>
      <c r="W276" s="878"/>
      <c r="X276" s="878"/>
      <c r="Y276" s="878"/>
      <c r="Z276" s="878"/>
      <c r="AA276" s="879"/>
      <c r="AB276" s="262"/>
      <c r="AC276" s="263"/>
      <c r="AD276" s="263"/>
      <c r="AE276" s="269" t="s">
        <v>203</v>
      </c>
      <c r="AF276" s="269"/>
      <c r="AG276" s="269"/>
      <c r="AH276" s="269"/>
      <c r="AI276" s="269"/>
      <c r="AJ276" s="269"/>
      <c r="AK276" s="269"/>
      <c r="AL276" s="269"/>
      <c r="AM276" s="269"/>
      <c r="AN276" s="269"/>
      <c r="AO276" s="269"/>
      <c r="AP276" s="269"/>
      <c r="AQ276" s="269"/>
      <c r="AR276" s="269"/>
      <c r="AS276" s="269"/>
      <c r="AT276" s="269"/>
      <c r="AU276" s="269"/>
      <c r="AV276" s="269"/>
      <c r="AW276" s="269"/>
      <c r="AX276" s="270"/>
      <c r="AY276">
        <f t="shared" si="38"/>
        <v>0</v>
      </c>
    </row>
    <row r="277" spans="1:51" ht="22.5" hidden="1" customHeight="1" x14ac:dyDescent="0.2">
      <c r="A277" s="970"/>
      <c r="B277" s="238"/>
      <c r="C277" s="237"/>
      <c r="D277" s="238"/>
      <c r="E277" s="237"/>
      <c r="F277" s="300"/>
      <c r="G277" s="219"/>
      <c r="H277" s="220"/>
      <c r="I277" s="220"/>
      <c r="J277" s="220"/>
      <c r="K277" s="220"/>
      <c r="L277" s="220"/>
      <c r="M277" s="220"/>
      <c r="N277" s="220"/>
      <c r="O277" s="220"/>
      <c r="P277" s="221"/>
      <c r="Q277" s="877"/>
      <c r="R277" s="878"/>
      <c r="S277" s="878"/>
      <c r="T277" s="878"/>
      <c r="U277" s="878"/>
      <c r="V277" s="878"/>
      <c r="W277" s="878"/>
      <c r="X277" s="878"/>
      <c r="Y277" s="878"/>
      <c r="Z277" s="878"/>
      <c r="AA277" s="879"/>
      <c r="AB277" s="262"/>
      <c r="AC277" s="263"/>
      <c r="AD277" s="263"/>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0"/>
      <c r="B278" s="238"/>
      <c r="C278" s="237"/>
      <c r="D278" s="238"/>
      <c r="E278" s="237"/>
      <c r="F278" s="300"/>
      <c r="G278" s="222"/>
      <c r="H278" s="179"/>
      <c r="I278" s="179"/>
      <c r="J278" s="179"/>
      <c r="K278" s="179"/>
      <c r="L278" s="179"/>
      <c r="M278" s="179"/>
      <c r="N278" s="179"/>
      <c r="O278" s="179"/>
      <c r="P278" s="223"/>
      <c r="Q278" s="880"/>
      <c r="R278" s="881"/>
      <c r="S278" s="881"/>
      <c r="T278" s="881"/>
      <c r="U278" s="881"/>
      <c r="V278" s="881"/>
      <c r="W278" s="881"/>
      <c r="X278" s="881"/>
      <c r="Y278" s="881"/>
      <c r="Z278" s="881"/>
      <c r="AA278" s="882"/>
      <c r="AB278" s="264"/>
      <c r="AC278" s="265"/>
      <c r="AD278" s="265"/>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0"/>
      <c r="B279" s="238"/>
      <c r="C279" s="237"/>
      <c r="D279" s="238"/>
      <c r="E279" s="237"/>
      <c r="F279" s="300"/>
      <c r="G279" s="255"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3" t="s">
        <v>257</v>
      </c>
      <c r="AC279" s="184"/>
      <c r="AD279" s="185"/>
      <c r="AE279" s="256"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0"/>
      <c r="B280" s="238"/>
      <c r="C280" s="237"/>
      <c r="D280" s="238"/>
      <c r="E280" s="237"/>
      <c r="F280" s="300"/>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4"/>
      <c r="AC280" s="164"/>
      <c r="AD280" s="187"/>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c r="AY280">
        <f>$AY$279</f>
        <v>0</v>
      </c>
    </row>
    <row r="281" spans="1:51" ht="22.5" hidden="1" customHeight="1" x14ac:dyDescent="0.2">
      <c r="A281" s="970"/>
      <c r="B281" s="238"/>
      <c r="C281" s="237"/>
      <c r="D281" s="238"/>
      <c r="E281" s="237"/>
      <c r="F281" s="300"/>
      <c r="G281" s="217"/>
      <c r="H281" s="176"/>
      <c r="I281" s="176"/>
      <c r="J281" s="176"/>
      <c r="K281" s="176"/>
      <c r="L281" s="176"/>
      <c r="M281" s="176"/>
      <c r="N281" s="176"/>
      <c r="O281" s="176"/>
      <c r="P281" s="218"/>
      <c r="Q281" s="874"/>
      <c r="R281" s="875"/>
      <c r="S281" s="875"/>
      <c r="T281" s="875"/>
      <c r="U281" s="875"/>
      <c r="V281" s="875"/>
      <c r="W281" s="875"/>
      <c r="X281" s="875"/>
      <c r="Y281" s="875"/>
      <c r="Z281" s="875"/>
      <c r="AA281" s="876"/>
      <c r="AB281" s="260"/>
      <c r="AC281" s="261"/>
      <c r="AD281" s="261"/>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c r="AY281">
        <f t="shared" ref="AY281:AY285" si="39">$AY$279</f>
        <v>0</v>
      </c>
    </row>
    <row r="282" spans="1:51" ht="22.5" hidden="1" customHeight="1" x14ac:dyDescent="0.2">
      <c r="A282" s="970"/>
      <c r="B282" s="238"/>
      <c r="C282" s="237"/>
      <c r="D282" s="238"/>
      <c r="E282" s="237"/>
      <c r="F282" s="300"/>
      <c r="G282" s="219"/>
      <c r="H282" s="220"/>
      <c r="I282" s="220"/>
      <c r="J282" s="220"/>
      <c r="K282" s="220"/>
      <c r="L282" s="220"/>
      <c r="M282" s="220"/>
      <c r="N282" s="220"/>
      <c r="O282" s="220"/>
      <c r="P282" s="221"/>
      <c r="Q282" s="877"/>
      <c r="R282" s="878"/>
      <c r="S282" s="878"/>
      <c r="T282" s="878"/>
      <c r="U282" s="878"/>
      <c r="V282" s="878"/>
      <c r="W282" s="878"/>
      <c r="X282" s="878"/>
      <c r="Y282" s="878"/>
      <c r="Z282" s="878"/>
      <c r="AA282" s="879"/>
      <c r="AB282" s="262"/>
      <c r="AC282" s="263"/>
      <c r="AD282" s="263"/>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c r="AY282">
        <f t="shared" si="39"/>
        <v>0</v>
      </c>
    </row>
    <row r="283" spans="1:51" ht="25.5" hidden="1" customHeight="1" x14ac:dyDescent="0.2">
      <c r="A283" s="970"/>
      <c r="B283" s="238"/>
      <c r="C283" s="237"/>
      <c r="D283" s="238"/>
      <c r="E283" s="237"/>
      <c r="F283" s="300"/>
      <c r="G283" s="219"/>
      <c r="H283" s="220"/>
      <c r="I283" s="220"/>
      <c r="J283" s="220"/>
      <c r="K283" s="220"/>
      <c r="L283" s="220"/>
      <c r="M283" s="220"/>
      <c r="N283" s="220"/>
      <c r="O283" s="220"/>
      <c r="P283" s="221"/>
      <c r="Q283" s="877"/>
      <c r="R283" s="878"/>
      <c r="S283" s="878"/>
      <c r="T283" s="878"/>
      <c r="U283" s="878"/>
      <c r="V283" s="878"/>
      <c r="W283" s="878"/>
      <c r="X283" s="878"/>
      <c r="Y283" s="878"/>
      <c r="Z283" s="878"/>
      <c r="AA283" s="879"/>
      <c r="AB283" s="262"/>
      <c r="AC283" s="263"/>
      <c r="AD283" s="263"/>
      <c r="AE283" s="269" t="s">
        <v>203</v>
      </c>
      <c r="AF283" s="269"/>
      <c r="AG283" s="269"/>
      <c r="AH283" s="269"/>
      <c r="AI283" s="269"/>
      <c r="AJ283" s="269"/>
      <c r="AK283" s="269"/>
      <c r="AL283" s="269"/>
      <c r="AM283" s="269"/>
      <c r="AN283" s="269"/>
      <c r="AO283" s="269"/>
      <c r="AP283" s="269"/>
      <c r="AQ283" s="269"/>
      <c r="AR283" s="269"/>
      <c r="AS283" s="269"/>
      <c r="AT283" s="269"/>
      <c r="AU283" s="269"/>
      <c r="AV283" s="269"/>
      <c r="AW283" s="269"/>
      <c r="AX283" s="270"/>
      <c r="AY283">
        <f t="shared" si="39"/>
        <v>0</v>
      </c>
    </row>
    <row r="284" spans="1:51" ht="22.5" hidden="1" customHeight="1" x14ac:dyDescent="0.2">
      <c r="A284" s="970"/>
      <c r="B284" s="238"/>
      <c r="C284" s="237"/>
      <c r="D284" s="238"/>
      <c r="E284" s="237"/>
      <c r="F284" s="300"/>
      <c r="G284" s="219"/>
      <c r="H284" s="220"/>
      <c r="I284" s="220"/>
      <c r="J284" s="220"/>
      <c r="K284" s="220"/>
      <c r="L284" s="220"/>
      <c r="M284" s="220"/>
      <c r="N284" s="220"/>
      <c r="O284" s="220"/>
      <c r="P284" s="221"/>
      <c r="Q284" s="877"/>
      <c r="R284" s="878"/>
      <c r="S284" s="878"/>
      <c r="T284" s="878"/>
      <c r="U284" s="878"/>
      <c r="V284" s="878"/>
      <c r="W284" s="878"/>
      <c r="X284" s="878"/>
      <c r="Y284" s="878"/>
      <c r="Z284" s="878"/>
      <c r="AA284" s="879"/>
      <c r="AB284" s="262"/>
      <c r="AC284" s="263"/>
      <c r="AD284" s="263"/>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0"/>
      <c r="B285" s="238"/>
      <c r="C285" s="237"/>
      <c r="D285" s="238"/>
      <c r="E285" s="237"/>
      <c r="F285" s="300"/>
      <c r="G285" s="222"/>
      <c r="H285" s="179"/>
      <c r="I285" s="179"/>
      <c r="J285" s="179"/>
      <c r="K285" s="179"/>
      <c r="L285" s="179"/>
      <c r="M285" s="179"/>
      <c r="N285" s="179"/>
      <c r="O285" s="179"/>
      <c r="P285" s="223"/>
      <c r="Q285" s="880"/>
      <c r="R285" s="881"/>
      <c r="S285" s="881"/>
      <c r="T285" s="881"/>
      <c r="U285" s="881"/>
      <c r="V285" s="881"/>
      <c r="W285" s="881"/>
      <c r="X285" s="881"/>
      <c r="Y285" s="881"/>
      <c r="Z285" s="881"/>
      <c r="AA285" s="882"/>
      <c r="AB285" s="264"/>
      <c r="AC285" s="265"/>
      <c r="AD285" s="265"/>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0"/>
      <c r="B286" s="238"/>
      <c r="C286" s="237"/>
      <c r="D286" s="238"/>
      <c r="E286" s="237"/>
      <c r="F286" s="300"/>
      <c r="G286" s="255"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3" t="s">
        <v>257</v>
      </c>
      <c r="AC286" s="184"/>
      <c r="AD286" s="185"/>
      <c r="AE286" s="256"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0"/>
      <c r="B287" s="238"/>
      <c r="C287" s="237"/>
      <c r="D287" s="238"/>
      <c r="E287" s="237"/>
      <c r="F287" s="300"/>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4"/>
      <c r="AC287" s="164"/>
      <c r="AD287" s="187"/>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c r="AY287">
        <f>$AY$286</f>
        <v>0</v>
      </c>
    </row>
    <row r="288" spans="1:51" ht="22.5" hidden="1" customHeight="1" x14ac:dyDescent="0.2">
      <c r="A288" s="970"/>
      <c r="B288" s="238"/>
      <c r="C288" s="237"/>
      <c r="D288" s="238"/>
      <c r="E288" s="237"/>
      <c r="F288" s="300"/>
      <c r="G288" s="217"/>
      <c r="H288" s="176"/>
      <c r="I288" s="176"/>
      <c r="J288" s="176"/>
      <c r="K288" s="176"/>
      <c r="L288" s="176"/>
      <c r="M288" s="176"/>
      <c r="N288" s="176"/>
      <c r="O288" s="176"/>
      <c r="P288" s="218"/>
      <c r="Q288" s="874"/>
      <c r="R288" s="875"/>
      <c r="S288" s="875"/>
      <c r="T288" s="875"/>
      <c r="U288" s="875"/>
      <c r="V288" s="875"/>
      <c r="W288" s="875"/>
      <c r="X288" s="875"/>
      <c r="Y288" s="875"/>
      <c r="Z288" s="875"/>
      <c r="AA288" s="876"/>
      <c r="AB288" s="260"/>
      <c r="AC288" s="261"/>
      <c r="AD288" s="261"/>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c r="AY288">
        <f t="shared" ref="AY288:AY292" si="40">$AY$286</f>
        <v>0</v>
      </c>
    </row>
    <row r="289" spans="1:51" ht="22.5" hidden="1" customHeight="1" x14ac:dyDescent="0.2">
      <c r="A289" s="970"/>
      <c r="B289" s="238"/>
      <c r="C289" s="237"/>
      <c r="D289" s="238"/>
      <c r="E289" s="237"/>
      <c r="F289" s="300"/>
      <c r="G289" s="219"/>
      <c r="H289" s="220"/>
      <c r="I289" s="220"/>
      <c r="J289" s="220"/>
      <c r="K289" s="220"/>
      <c r="L289" s="220"/>
      <c r="M289" s="220"/>
      <c r="N289" s="220"/>
      <c r="O289" s="220"/>
      <c r="P289" s="221"/>
      <c r="Q289" s="877"/>
      <c r="R289" s="878"/>
      <c r="S289" s="878"/>
      <c r="T289" s="878"/>
      <c r="U289" s="878"/>
      <c r="V289" s="878"/>
      <c r="W289" s="878"/>
      <c r="X289" s="878"/>
      <c r="Y289" s="878"/>
      <c r="Z289" s="878"/>
      <c r="AA289" s="879"/>
      <c r="AB289" s="262"/>
      <c r="AC289" s="263"/>
      <c r="AD289" s="263"/>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c r="AY289">
        <f t="shared" si="40"/>
        <v>0</v>
      </c>
    </row>
    <row r="290" spans="1:51" ht="25.5" hidden="1" customHeight="1" x14ac:dyDescent="0.2">
      <c r="A290" s="970"/>
      <c r="B290" s="238"/>
      <c r="C290" s="237"/>
      <c r="D290" s="238"/>
      <c r="E290" s="237"/>
      <c r="F290" s="300"/>
      <c r="G290" s="219"/>
      <c r="H290" s="220"/>
      <c r="I290" s="220"/>
      <c r="J290" s="220"/>
      <c r="K290" s="220"/>
      <c r="L290" s="220"/>
      <c r="M290" s="220"/>
      <c r="N290" s="220"/>
      <c r="O290" s="220"/>
      <c r="P290" s="221"/>
      <c r="Q290" s="877"/>
      <c r="R290" s="878"/>
      <c r="S290" s="878"/>
      <c r="T290" s="878"/>
      <c r="U290" s="878"/>
      <c r="V290" s="878"/>
      <c r="W290" s="878"/>
      <c r="X290" s="878"/>
      <c r="Y290" s="878"/>
      <c r="Z290" s="878"/>
      <c r="AA290" s="879"/>
      <c r="AB290" s="262"/>
      <c r="AC290" s="263"/>
      <c r="AD290" s="263"/>
      <c r="AE290" s="269" t="s">
        <v>203</v>
      </c>
      <c r="AF290" s="269"/>
      <c r="AG290" s="269"/>
      <c r="AH290" s="269"/>
      <c r="AI290" s="269"/>
      <c r="AJ290" s="269"/>
      <c r="AK290" s="269"/>
      <c r="AL290" s="269"/>
      <c r="AM290" s="269"/>
      <c r="AN290" s="269"/>
      <c r="AO290" s="269"/>
      <c r="AP290" s="269"/>
      <c r="AQ290" s="269"/>
      <c r="AR290" s="269"/>
      <c r="AS290" s="269"/>
      <c r="AT290" s="269"/>
      <c r="AU290" s="269"/>
      <c r="AV290" s="269"/>
      <c r="AW290" s="269"/>
      <c r="AX290" s="270"/>
      <c r="AY290">
        <f t="shared" si="40"/>
        <v>0</v>
      </c>
    </row>
    <row r="291" spans="1:51" ht="22.5" hidden="1" customHeight="1" x14ac:dyDescent="0.2">
      <c r="A291" s="970"/>
      <c r="B291" s="238"/>
      <c r="C291" s="237"/>
      <c r="D291" s="238"/>
      <c r="E291" s="237"/>
      <c r="F291" s="300"/>
      <c r="G291" s="219"/>
      <c r="H291" s="220"/>
      <c r="I291" s="220"/>
      <c r="J291" s="220"/>
      <c r="K291" s="220"/>
      <c r="L291" s="220"/>
      <c r="M291" s="220"/>
      <c r="N291" s="220"/>
      <c r="O291" s="220"/>
      <c r="P291" s="221"/>
      <c r="Q291" s="877"/>
      <c r="R291" s="878"/>
      <c r="S291" s="878"/>
      <c r="T291" s="878"/>
      <c r="U291" s="878"/>
      <c r="V291" s="878"/>
      <c r="W291" s="878"/>
      <c r="X291" s="878"/>
      <c r="Y291" s="878"/>
      <c r="Z291" s="878"/>
      <c r="AA291" s="879"/>
      <c r="AB291" s="262"/>
      <c r="AC291" s="263"/>
      <c r="AD291" s="263"/>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0"/>
      <c r="B292" s="238"/>
      <c r="C292" s="237"/>
      <c r="D292" s="238"/>
      <c r="E292" s="237"/>
      <c r="F292" s="300"/>
      <c r="G292" s="222"/>
      <c r="H292" s="179"/>
      <c r="I292" s="179"/>
      <c r="J292" s="179"/>
      <c r="K292" s="179"/>
      <c r="L292" s="179"/>
      <c r="M292" s="179"/>
      <c r="N292" s="179"/>
      <c r="O292" s="179"/>
      <c r="P292" s="223"/>
      <c r="Q292" s="880"/>
      <c r="R292" s="881"/>
      <c r="S292" s="881"/>
      <c r="T292" s="881"/>
      <c r="U292" s="881"/>
      <c r="V292" s="881"/>
      <c r="W292" s="881"/>
      <c r="X292" s="881"/>
      <c r="Y292" s="881"/>
      <c r="Z292" s="881"/>
      <c r="AA292" s="882"/>
      <c r="AB292" s="264"/>
      <c r="AC292" s="265"/>
      <c r="AD292" s="265"/>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0"/>
      <c r="B293" s="238"/>
      <c r="C293" s="237"/>
      <c r="D293" s="238"/>
      <c r="E293" s="237"/>
      <c r="F293" s="300"/>
      <c r="G293" s="255"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3" t="s">
        <v>257</v>
      </c>
      <c r="AC293" s="184"/>
      <c r="AD293" s="185"/>
      <c r="AE293" s="256"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0"/>
      <c r="B294" s="238"/>
      <c r="C294" s="237"/>
      <c r="D294" s="238"/>
      <c r="E294" s="237"/>
      <c r="F294" s="300"/>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4"/>
      <c r="AC294" s="164"/>
      <c r="AD294" s="187"/>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c r="AY294">
        <f>$AY$293</f>
        <v>0</v>
      </c>
    </row>
    <row r="295" spans="1:51" ht="22.5" hidden="1" customHeight="1" x14ac:dyDescent="0.2">
      <c r="A295" s="970"/>
      <c r="B295" s="238"/>
      <c r="C295" s="237"/>
      <c r="D295" s="238"/>
      <c r="E295" s="237"/>
      <c r="F295" s="300"/>
      <c r="G295" s="217"/>
      <c r="H295" s="176"/>
      <c r="I295" s="176"/>
      <c r="J295" s="176"/>
      <c r="K295" s="176"/>
      <c r="L295" s="176"/>
      <c r="M295" s="176"/>
      <c r="N295" s="176"/>
      <c r="O295" s="176"/>
      <c r="P295" s="218"/>
      <c r="Q295" s="874"/>
      <c r="R295" s="875"/>
      <c r="S295" s="875"/>
      <c r="T295" s="875"/>
      <c r="U295" s="875"/>
      <c r="V295" s="875"/>
      <c r="W295" s="875"/>
      <c r="X295" s="875"/>
      <c r="Y295" s="875"/>
      <c r="Z295" s="875"/>
      <c r="AA295" s="876"/>
      <c r="AB295" s="260"/>
      <c r="AC295" s="261"/>
      <c r="AD295" s="261"/>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c r="AY295">
        <f t="shared" ref="AY295:AY299" si="41">$AY$293</f>
        <v>0</v>
      </c>
    </row>
    <row r="296" spans="1:51" ht="22.5" hidden="1" customHeight="1" x14ac:dyDescent="0.2">
      <c r="A296" s="970"/>
      <c r="B296" s="238"/>
      <c r="C296" s="237"/>
      <c r="D296" s="238"/>
      <c r="E296" s="237"/>
      <c r="F296" s="300"/>
      <c r="G296" s="219"/>
      <c r="H296" s="220"/>
      <c r="I296" s="220"/>
      <c r="J296" s="220"/>
      <c r="K296" s="220"/>
      <c r="L296" s="220"/>
      <c r="M296" s="220"/>
      <c r="N296" s="220"/>
      <c r="O296" s="220"/>
      <c r="P296" s="221"/>
      <c r="Q296" s="877"/>
      <c r="R296" s="878"/>
      <c r="S296" s="878"/>
      <c r="T296" s="878"/>
      <c r="U296" s="878"/>
      <c r="V296" s="878"/>
      <c r="W296" s="878"/>
      <c r="X296" s="878"/>
      <c r="Y296" s="878"/>
      <c r="Z296" s="878"/>
      <c r="AA296" s="879"/>
      <c r="AB296" s="262"/>
      <c r="AC296" s="263"/>
      <c r="AD296" s="263"/>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c r="AY296">
        <f t="shared" si="41"/>
        <v>0</v>
      </c>
    </row>
    <row r="297" spans="1:51" ht="25.5" hidden="1" customHeight="1" x14ac:dyDescent="0.2">
      <c r="A297" s="970"/>
      <c r="B297" s="238"/>
      <c r="C297" s="237"/>
      <c r="D297" s="238"/>
      <c r="E297" s="237"/>
      <c r="F297" s="300"/>
      <c r="G297" s="219"/>
      <c r="H297" s="220"/>
      <c r="I297" s="220"/>
      <c r="J297" s="220"/>
      <c r="K297" s="220"/>
      <c r="L297" s="220"/>
      <c r="M297" s="220"/>
      <c r="N297" s="220"/>
      <c r="O297" s="220"/>
      <c r="P297" s="221"/>
      <c r="Q297" s="877"/>
      <c r="R297" s="878"/>
      <c r="S297" s="878"/>
      <c r="T297" s="878"/>
      <c r="U297" s="878"/>
      <c r="V297" s="878"/>
      <c r="W297" s="878"/>
      <c r="X297" s="878"/>
      <c r="Y297" s="878"/>
      <c r="Z297" s="878"/>
      <c r="AA297" s="879"/>
      <c r="AB297" s="262"/>
      <c r="AC297" s="263"/>
      <c r="AD297" s="263"/>
      <c r="AE297" s="269" t="s">
        <v>203</v>
      </c>
      <c r="AF297" s="269"/>
      <c r="AG297" s="269"/>
      <c r="AH297" s="269"/>
      <c r="AI297" s="269"/>
      <c r="AJ297" s="269"/>
      <c r="AK297" s="269"/>
      <c r="AL297" s="269"/>
      <c r="AM297" s="269"/>
      <c r="AN297" s="269"/>
      <c r="AO297" s="269"/>
      <c r="AP297" s="269"/>
      <c r="AQ297" s="269"/>
      <c r="AR297" s="269"/>
      <c r="AS297" s="269"/>
      <c r="AT297" s="269"/>
      <c r="AU297" s="269"/>
      <c r="AV297" s="269"/>
      <c r="AW297" s="269"/>
      <c r="AX297" s="270"/>
      <c r="AY297">
        <f t="shared" si="41"/>
        <v>0</v>
      </c>
    </row>
    <row r="298" spans="1:51" ht="22.5" hidden="1" customHeight="1" x14ac:dyDescent="0.2">
      <c r="A298" s="970"/>
      <c r="B298" s="238"/>
      <c r="C298" s="237"/>
      <c r="D298" s="238"/>
      <c r="E298" s="237"/>
      <c r="F298" s="300"/>
      <c r="G298" s="219"/>
      <c r="H298" s="220"/>
      <c r="I298" s="220"/>
      <c r="J298" s="220"/>
      <c r="K298" s="220"/>
      <c r="L298" s="220"/>
      <c r="M298" s="220"/>
      <c r="N298" s="220"/>
      <c r="O298" s="220"/>
      <c r="P298" s="221"/>
      <c r="Q298" s="877"/>
      <c r="R298" s="878"/>
      <c r="S298" s="878"/>
      <c r="T298" s="878"/>
      <c r="U298" s="878"/>
      <c r="V298" s="878"/>
      <c r="W298" s="878"/>
      <c r="X298" s="878"/>
      <c r="Y298" s="878"/>
      <c r="Z298" s="878"/>
      <c r="AA298" s="879"/>
      <c r="AB298" s="262"/>
      <c r="AC298" s="263"/>
      <c r="AD298" s="263"/>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0"/>
      <c r="B299" s="238"/>
      <c r="C299" s="237"/>
      <c r="D299" s="238"/>
      <c r="E299" s="237"/>
      <c r="F299" s="300"/>
      <c r="G299" s="222"/>
      <c r="H299" s="179"/>
      <c r="I299" s="179"/>
      <c r="J299" s="179"/>
      <c r="K299" s="179"/>
      <c r="L299" s="179"/>
      <c r="M299" s="179"/>
      <c r="N299" s="179"/>
      <c r="O299" s="179"/>
      <c r="P299" s="223"/>
      <c r="Q299" s="880"/>
      <c r="R299" s="881"/>
      <c r="S299" s="881"/>
      <c r="T299" s="881"/>
      <c r="U299" s="881"/>
      <c r="V299" s="881"/>
      <c r="W299" s="881"/>
      <c r="X299" s="881"/>
      <c r="Y299" s="881"/>
      <c r="Z299" s="881"/>
      <c r="AA299" s="882"/>
      <c r="AB299" s="264"/>
      <c r="AC299" s="265"/>
      <c r="AD299" s="265"/>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0"/>
      <c r="B300" s="238"/>
      <c r="C300" s="237"/>
      <c r="D300" s="238"/>
      <c r="E300" s="237"/>
      <c r="F300" s="300"/>
      <c r="G300" s="255"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3" t="s">
        <v>257</v>
      </c>
      <c r="AC300" s="184"/>
      <c r="AD300" s="185"/>
      <c r="AE300" s="256"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0"/>
      <c r="B301" s="238"/>
      <c r="C301" s="237"/>
      <c r="D301" s="238"/>
      <c r="E301" s="237"/>
      <c r="F301" s="300"/>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4"/>
      <c r="AC301" s="164"/>
      <c r="AD301" s="187"/>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c r="AY301">
        <f>$AY$300</f>
        <v>0</v>
      </c>
    </row>
    <row r="302" spans="1:51" ht="22.5" hidden="1" customHeight="1" x14ac:dyDescent="0.2">
      <c r="A302" s="970"/>
      <c r="B302" s="238"/>
      <c r="C302" s="237"/>
      <c r="D302" s="238"/>
      <c r="E302" s="237"/>
      <c r="F302" s="300"/>
      <c r="G302" s="217"/>
      <c r="H302" s="176"/>
      <c r="I302" s="176"/>
      <c r="J302" s="176"/>
      <c r="K302" s="176"/>
      <c r="L302" s="176"/>
      <c r="M302" s="176"/>
      <c r="N302" s="176"/>
      <c r="O302" s="176"/>
      <c r="P302" s="218"/>
      <c r="Q302" s="874"/>
      <c r="R302" s="875"/>
      <c r="S302" s="875"/>
      <c r="T302" s="875"/>
      <c r="U302" s="875"/>
      <c r="V302" s="875"/>
      <c r="W302" s="875"/>
      <c r="X302" s="875"/>
      <c r="Y302" s="875"/>
      <c r="Z302" s="875"/>
      <c r="AA302" s="876"/>
      <c r="AB302" s="260"/>
      <c r="AC302" s="261"/>
      <c r="AD302" s="261"/>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c r="AY302">
        <f t="shared" ref="AY302:AY306" si="42">$AY$300</f>
        <v>0</v>
      </c>
    </row>
    <row r="303" spans="1:51" ht="22.5" hidden="1" customHeight="1" x14ac:dyDescent="0.2">
      <c r="A303" s="970"/>
      <c r="B303" s="238"/>
      <c r="C303" s="237"/>
      <c r="D303" s="238"/>
      <c r="E303" s="237"/>
      <c r="F303" s="300"/>
      <c r="G303" s="219"/>
      <c r="H303" s="220"/>
      <c r="I303" s="220"/>
      <c r="J303" s="220"/>
      <c r="K303" s="220"/>
      <c r="L303" s="220"/>
      <c r="M303" s="220"/>
      <c r="N303" s="220"/>
      <c r="O303" s="220"/>
      <c r="P303" s="221"/>
      <c r="Q303" s="877"/>
      <c r="R303" s="878"/>
      <c r="S303" s="878"/>
      <c r="T303" s="878"/>
      <c r="U303" s="878"/>
      <c r="V303" s="878"/>
      <c r="W303" s="878"/>
      <c r="X303" s="878"/>
      <c r="Y303" s="878"/>
      <c r="Z303" s="878"/>
      <c r="AA303" s="879"/>
      <c r="AB303" s="262"/>
      <c r="AC303" s="263"/>
      <c r="AD303" s="263"/>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c r="AY303">
        <f t="shared" si="42"/>
        <v>0</v>
      </c>
    </row>
    <row r="304" spans="1:51" ht="25.5" hidden="1" customHeight="1" x14ac:dyDescent="0.2">
      <c r="A304" s="970"/>
      <c r="B304" s="238"/>
      <c r="C304" s="237"/>
      <c r="D304" s="238"/>
      <c r="E304" s="237"/>
      <c r="F304" s="300"/>
      <c r="G304" s="219"/>
      <c r="H304" s="220"/>
      <c r="I304" s="220"/>
      <c r="J304" s="220"/>
      <c r="K304" s="220"/>
      <c r="L304" s="220"/>
      <c r="M304" s="220"/>
      <c r="N304" s="220"/>
      <c r="O304" s="220"/>
      <c r="P304" s="221"/>
      <c r="Q304" s="877"/>
      <c r="R304" s="878"/>
      <c r="S304" s="878"/>
      <c r="T304" s="878"/>
      <c r="U304" s="878"/>
      <c r="V304" s="878"/>
      <c r="W304" s="878"/>
      <c r="X304" s="878"/>
      <c r="Y304" s="878"/>
      <c r="Z304" s="878"/>
      <c r="AA304" s="879"/>
      <c r="AB304" s="262"/>
      <c r="AC304" s="263"/>
      <c r="AD304" s="263"/>
      <c r="AE304" s="271" t="s">
        <v>203</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2">
      <c r="A305" s="970"/>
      <c r="B305" s="238"/>
      <c r="C305" s="237"/>
      <c r="D305" s="238"/>
      <c r="E305" s="237"/>
      <c r="F305" s="300"/>
      <c r="G305" s="219"/>
      <c r="H305" s="220"/>
      <c r="I305" s="220"/>
      <c r="J305" s="220"/>
      <c r="K305" s="220"/>
      <c r="L305" s="220"/>
      <c r="M305" s="220"/>
      <c r="N305" s="220"/>
      <c r="O305" s="220"/>
      <c r="P305" s="221"/>
      <c r="Q305" s="877"/>
      <c r="R305" s="878"/>
      <c r="S305" s="878"/>
      <c r="T305" s="878"/>
      <c r="U305" s="878"/>
      <c r="V305" s="878"/>
      <c r="W305" s="878"/>
      <c r="X305" s="878"/>
      <c r="Y305" s="878"/>
      <c r="Z305" s="878"/>
      <c r="AA305" s="879"/>
      <c r="AB305" s="262"/>
      <c r="AC305" s="263"/>
      <c r="AD305" s="263"/>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0"/>
      <c r="B306" s="238"/>
      <c r="C306" s="237"/>
      <c r="D306" s="238"/>
      <c r="E306" s="301"/>
      <c r="F306" s="302"/>
      <c r="G306" s="222"/>
      <c r="H306" s="179"/>
      <c r="I306" s="179"/>
      <c r="J306" s="179"/>
      <c r="K306" s="179"/>
      <c r="L306" s="179"/>
      <c r="M306" s="179"/>
      <c r="N306" s="179"/>
      <c r="O306" s="179"/>
      <c r="P306" s="223"/>
      <c r="Q306" s="880"/>
      <c r="R306" s="881"/>
      <c r="S306" s="881"/>
      <c r="T306" s="881"/>
      <c r="U306" s="881"/>
      <c r="V306" s="881"/>
      <c r="W306" s="881"/>
      <c r="X306" s="881"/>
      <c r="Y306" s="881"/>
      <c r="Z306" s="881"/>
      <c r="AA306" s="882"/>
      <c r="AB306" s="264"/>
      <c r="AC306" s="265"/>
      <c r="AD306" s="265"/>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0"/>
      <c r="B310" s="238"/>
      <c r="C310" s="237"/>
      <c r="D310" s="238"/>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2">
      <c r="A311" s="970"/>
      <c r="B311" s="238"/>
      <c r="C311" s="237"/>
      <c r="D311" s="238"/>
      <c r="E311" s="224" t="s">
        <v>216</v>
      </c>
      <c r="F311" s="225"/>
      <c r="G311" s="222"/>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2">
      <c r="A312" s="970"/>
      <c r="B312" s="238"/>
      <c r="C312" s="237"/>
      <c r="D312" s="238"/>
      <c r="E312" s="235" t="s">
        <v>189</v>
      </c>
      <c r="F312" s="299"/>
      <c r="G312" s="250" t="s">
        <v>198</v>
      </c>
      <c r="H312" s="244"/>
      <c r="I312" s="244"/>
      <c r="J312" s="244"/>
      <c r="K312" s="244"/>
      <c r="L312" s="244"/>
      <c r="M312" s="244"/>
      <c r="N312" s="244"/>
      <c r="O312" s="244"/>
      <c r="P312" s="244"/>
      <c r="Q312" s="244"/>
      <c r="R312" s="244"/>
      <c r="S312" s="244"/>
      <c r="T312" s="244"/>
      <c r="U312" s="244"/>
      <c r="V312" s="244"/>
      <c r="W312" s="244"/>
      <c r="X312" s="245"/>
      <c r="Y312" s="251"/>
      <c r="Z312" s="252"/>
      <c r="AA312" s="253"/>
      <c r="AB312" s="243" t="s">
        <v>11</v>
      </c>
      <c r="AC312" s="244"/>
      <c r="AD312" s="245"/>
      <c r="AE312" s="200" t="s">
        <v>310</v>
      </c>
      <c r="AF312" s="184"/>
      <c r="AG312" s="184"/>
      <c r="AH312" s="185"/>
      <c r="AI312" s="200" t="s">
        <v>332</v>
      </c>
      <c r="AJ312" s="184"/>
      <c r="AK312" s="184"/>
      <c r="AL312" s="185"/>
      <c r="AM312" s="200" t="s">
        <v>621</v>
      </c>
      <c r="AN312" s="184"/>
      <c r="AO312" s="184"/>
      <c r="AP312" s="185"/>
      <c r="AQ312" s="243" t="s">
        <v>184</v>
      </c>
      <c r="AR312" s="244"/>
      <c r="AS312" s="244"/>
      <c r="AT312" s="245"/>
      <c r="AU312" s="246" t="s">
        <v>200</v>
      </c>
      <c r="AV312" s="246"/>
      <c r="AW312" s="246"/>
      <c r="AX312" s="247"/>
      <c r="AY312">
        <f>COUNTA($G$314)</f>
        <v>0</v>
      </c>
    </row>
    <row r="313" spans="1:51" ht="18.75" hidden="1" customHeight="1" x14ac:dyDescent="0.2">
      <c r="A313" s="970"/>
      <c r="B313" s="238"/>
      <c r="C313" s="237"/>
      <c r="D313" s="238"/>
      <c r="E313" s="237"/>
      <c r="F313" s="300"/>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8"/>
      <c r="AR313" s="249"/>
      <c r="AS313" s="164" t="s">
        <v>185</v>
      </c>
      <c r="AT313" s="187"/>
      <c r="AU313" s="163"/>
      <c r="AV313" s="163"/>
      <c r="AW313" s="164" t="s">
        <v>175</v>
      </c>
      <c r="AX313" s="165"/>
      <c r="AY313">
        <f>$AY$312</f>
        <v>0</v>
      </c>
    </row>
    <row r="314" spans="1:51" ht="39.75" hidden="1" customHeight="1" x14ac:dyDescent="0.2">
      <c r="A314" s="970"/>
      <c r="B314" s="238"/>
      <c r="C314" s="237"/>
      <c r="D314" s="238"/>
      <c r="E314" s="237"/>
      <c r="F314" s="300"/>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1"/>
      <c r="AC314" s="209"/>
      <c r="AD314" s="209"/>
      <c r="AE314" s="242"/>
      <c r="AF314" s="152"/>
      <c r="AG314" s="152"/>
      <c r="AH314" s="152"/>
      <c r="AI314" s="242"/>
      <c r="AJ314" s="152"/>
      <c r="AK314" s="152"/>
      <c r="AL314" s="152"/>
      <c r="AM314" s="242"/>
      <c r="AN314" s="152"/>
      <c r="AO314" s="152"/>
      <c r="AP314" s="152"/>
      <c r="AQ314" s="242"/>
      <c r="AR314" s="152"/>
      <c r="AS314" s="152"/>
      <c r="AT314" s="152"/>
      <c r="AU314" s="242"/>
      <c r="AV314" s="152"/>
      <c r="AW314" s="152"/>
      <c r="AX314" s="193"/>
      <c r="AY314">
        <f t="shared" ref="AY314:AY315" si="43">$AY$312</f>
        <v>0</v>
      </c>
    </row>
    <row r="315" spans="1:51" ht="39.75" hidden="1" customHeight="1" x14ac:dyDescent="0.2">
      <c r="A315" s="970"/>
      <c r="B315" s="238"/>
      <c r="C315" s="237"/>
      <c r="D315" s="238"/>
      <c r="E315" s="237"/>
      <c r="F315" s="300"/>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54"/>
      <c r="AC315" s="160"/>
      <c r="AD315" s="160"/>
      <c r="AE315" s="242"/>
      <c r="AF315" s="152"/>
      <c r="AG315" s="152"/>
      <c r="AH315" s="152"/>
      <c r="AI315" s="242"/>
      <c r="AJ315" s="152"/>
      <c r="AK315" s="152"/>
      <c r="AL315" s="152"/>
      <c r="AM315" s="242"/>
      <c r="AN315" s="152"/>
      <c r="AO315" s="152"/>
      <c r="AP315" s="152"/>
      <c r="AQ315" s="242"/>
      <c r="AR315" s="152"/>
      <c r="AS315" s="152"/>
      <c r="AT315" s="152"/>
      <c r="AU315" s="242"/>
      <c r="AV315" s="152"/>
      <c r="AW315" s="152"/>
      <c r="AX315" s="193"/>
      <c r="AY315">
        <f t="shared" si="43"/>
        <v>0</v>
      </c>
    </row>
    <row r="316" spans="1:51" ht="18.75" hidden="1" customHeight="1" x14ac:dyDescent="0.2">
      <c r="A316" s="970"/>
      <c r="B316" s="238"/>
      <c r="C316" s="237"/>
      <c r="D316" s="238"/>
      <c r="E316" s="237"/>
      <c r="F316" s="300"/>
      <c r="G316" s="250" t="s">
        <v>198</v>
      </c>
      <c r="H316" s="244"/>
      <c r="I316" s="244"/>
      <c r="J316" s="244"/>
      <c r="K316" s="244"/>
      <c r="L316" s="244"/>
      <c r="M316" s="244"/>
      <c r="N316" s="244"/>
      <c r="O316" s="244"/>
      <c r="P316" s="244"/>
      <c r="Q316" s="244"/>
      <c r="R316" s="244"/>
      <c r="S316" s="244"/>
      <c r="T316" s="244"/>
      <c r="U316" s="244"/>
      <c r="V316" s="244"/>
      <c r="W316" s="244"/>
      <c r="X316" s="245"/>
      <c r="Y316" s="251"/>
      <c r="Z316" s="252"/>
      <c r="AA316" s="253"/>
      <c r="AB316" s="243" t="s">
        <v>11</v>
      </c>
      <c r="AC316" s="244"/>
      <c r="AD316" s="245"/>
      <c r="AE316" s="200" t="s">
        <v>310</v>
      </c>
      <c r="AF316" s="184"/>
      <c r="AG316" s="184"/>
      <c r="AH316" s="185"/>
      <c r="AI316" s="200" t="s">
        <v>332</v>
      </c>
      <c r="AJ316" s="184"/>
      <c r="AK316" s="184"/>
      <c r="AL316" s="185"/>
      <c r="AM316" s="200" t="s">
        <v>621</v>
      </c>
      <c r="AN316" s="184"/>
      <c r="AO316" s="184"/>
      <c r="AP316" s="185"/>
      <c r="AQ316" s="243" t="s">
        <v>184</v>
      </c>
      <c r="AR316" s="244"/>
      <c r="AS316" s="244"/>
      <c r="AT316" s="245"/>
      <c r="AU316" s="246" t="s">
        <v>200</v>
      </c>
      <c r="AV316" s="246"/>
      <c r="AW316" s="246"/>
      <c r="AX316" s="247"/>
      <c r="AY316">
        <f>COUNTA($G$318)</f>
        <v>0</v>
      </c>
    </row>
    <row r="317" spans="1:51" ht="18.75" hidden="1" customHeight="1" x14ac:dyDescent="0.2">
      <c r="A317" s="970"/>
      <c r="B317" s="238"/>
      <c r="C317" s="237"/>
      <c r="D317" s="238"/>
      <c r="E317" s="237"/>
      <c r="F317" s="300"/>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8"/>
      <c r="AR317" s="249"/>
      <c r="AS317" s="164" t="s">
        <v>185</v>
      </c>
      <c r="AT317" s="187"/>
      <c r="AU317" s="163"/>
      <c r="AV317" s="163"/>
      <c r="AW317" s="164" t="s">
        <v>175</v>
      </c>
      <c r="AX317" s="165"/>
      <c r="AY317">
        <f>$AY$316</f>
        <v>0</v>
      </c>
    </row>
    <row r="318" spans="1:51" ht="39.75" hidden="1" customHeight="1" x14ac:dyDescent="0.2">
      <c r="A318" s="970"/>
      <c r="B318" s="238"/>
      <c r="C318" s="237"/>
      <c r="D318" s="238"/>
      <c r="E318" s="237"/>
      <c r="F318" s="300"/>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1"/>
      <c r="AC318" s="209"/>
      <c r="AD318" s="209"/>
      <c r="AE318" s="242"/>
      <c r="AF318" s="152"/>
      <c r="AG318" s="152"/>
      <c r="AH318" s="152"/>
      <c r="AI318" s="242"/>
      <c r="AJ318" s="152"/>
      <c r="AK318" s="152"/>
      <c r="AL318" s="152"/>
      <c r="AM318" s="242"/>
      <c r="AN318" s="152"/>
      <c r="AO318" s="152"/>
      <c r="AP318" s="152"/>
      <c r="AQ318" s="242"/>
      <c r="AR318" s="152"/>
      <c r="AS318" s="152"/>
      <c r="AT318" s="152"/>
      <c r="AU318" s="242"/>
      <c r="AV318" s="152"/>
      <c r="AW318" s="152"/>
      <c r="AX318" s="193"/>
      <c r="AY318">
        <f t="shared" ref="AY318:AY319" si="44">$AY$316</f>
        <v>0</v>
      </c>
    </row>
    <row r="319" spans="1:51" ht="39.75" hidden="1" customHeight="1" x14ac:dyDescent="0.2">
      <c r="A319" s="970"/>
      <c r="B319" s="238"/>
      <c r="C319" s="237"/>
      <c r="D319" s="238"/>
      <c r="E319" s="237"/>
      <c r="F319" s="300"/>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54"/>
      <c r="AC319" s="160"/>
      <c r="AD319" s="160"/>
      <c r="AE319" s="242"/>
      <c r="AF319" s="152"/>
      <c r="AG319" s="152"/>
      <c r="AH319" s="152"/>
      <c r="AI319" s="242"/>
      <c r="AJ319" s="152"/>
      <c r="AK319" s="152"/>
      <c r="AL319" s="152"/>
      <c r="AM319" s="242"/>
      <c r="AN319" s="152"/>
      <c r="AO319" s="152"/>
      <c r="AP319" s="152"/>
      <c r="AQ319" s="242"/>
      <c r="AR319" s="152"/>
      <c r="AS319" s="152"/>
      <c r="AT319" s="152"/>
      <c r="AU319" s="242"/>
      <c r="AV319" s="152"/>
      <c r="AW319" s="152"/>
      <c r="AX319" s="193"/>
      <c r="AY319">
        <f t="shared" si="44"/>
        <v>0</v>
      </c>
    </row>
    <row r="320" spans="1:51" ht="18.75" hidden="1" customHeight="1" x14ac:dyDescent="0.2">
      <c r="A320" s="970"/>
      <c r="B320" s="238"/>
      <c r="C320" s="237"/>
      <c r="D320" s="238"/>
      <c r="E320" s="237"/>
      <c r="F320" s="300"/>
      <c r="G320" s="250" t="s">
        <v>198</v>
      </c>
      <c r="H320" s="244"/>
      <c r="I320" s="244"/>
      <c r="J320" s="244"/>
      <c r="K320" s="244"/>
      <c r="L320" s="244"/>
      <c r="M320" s="244"/>
      <c r="N320" s="244"/>
      <c r="O320" s="244"/>
      <c r="P320" s="244"/>
      <c r="Q320" s="244"/>
      <c r="R320" s="244"/>
      <c r="S320" s="244"/>
      <c r="T320" s="244"/>
      <c r="U320" s="244"/>
      <c r="V320" s="244"/>
      <c r="W320" s="244"/>
      <c r="X320" s="245"/>
      <c r="Y320" s="251"/>
      <c r="Z320" s="252"/>
      <c r="AA320" s="253"/>
      <c r="AB320" s="243" t="s">
        <v>11</v>
      </c>
      <c r="AC320" s="244"/>
      <c r="AD320" s="245"/>
      <c r="AE320" s="200" t="s">
        <v>310</v>
      </c>
      <c r="AF320" s="184"/>
      <c r="AG320" s="184"/>
      <c r="AH320" s="185"/>
      <c r="AI320" s="200" t="s">
        <v>332</v>
      </c>
      <c r="AJ320" s="184"/>
      <c r="AK320" s="184"/>
      <c r="AL320" s="185"/>
      <c r="AM320" s="200" t="s">
        <v>621</v>
      </c>
      <c r="AN320" s="184"/>
      <c r="AO320" s="184"/>
      <c r="AP320" s="185"/>
      <c r="AQ320" s="243" t="s">
        <v>184</v>
      </c>
      <c r="AR320" s="244"/>
      <c r="AS320" s="244"/>
      <c r="AT320" s="245"/>
      <c r="AU320" s="246" t="s">
        <v>200</v>
      </c>
      <c r="AV320" s="246"/>
      <c r="AW320" s="246"/>
      <c r="AX320" s="247"/>
      <c r="AY320">
        <f>COUNTA($G$322)</f>
        <v>0</v>
      </c>
    </row>
    <row r="321" spans="1:51" ht="18.75" hidden="1" customHeight="1" x14ac:dyDescent="0.2">
      <c r="A321" s="970"/>
      <c r="B321" s="238"/>
      <c r="C321" s="237"/>
      <c r="D321" s="238"/>
      <c r="E321" s="237"/>
      <c r="F321" s="300"/>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8"/>
      <c r="AR321" s="249"/>
      <c r="AS321" s="164" t="s">
        <v>185</v>
      </c>
      <c r="AT321" s="187"/>
      <c r="AU321" s="163"/>
      <c r="AV321" s="163"/>
      <c r="AW321" s="164" t="s">
        <v>175</v>
      </c>
      <c r="AX321" s="165"/>
      <c r="AY321">
        <f>$AY$320</f>
        <v>0</v>
      </c>
    </row>
    <row r="322" spans="1:51" ht="39.75" hidden="1" customHeight="1" x14ac:dyDescent="0.2">
      <c r="A322" s="970"/>
      <c r="B322" s="238"/>
      <c r="C322" s="237"/>
      <c r="D322" s="238"/>
      <c r="E322" s="237"/>
      <c r="F322" s="300"/>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1"/>
      <c r="AC322" s="209"/>
      <c r="AD322" s="209"/>
      <c r="AE322" s="242"/>
      <c r="AF322" s="152"/>
      <c r="AG322" s="152"/>
      <c r="AH322" s="152"/>
      <c r="AI322" s="242"/>
      <c r="AJ322" s="152"/>
      <c r="AK322" s="152"/>
      <c r="AL322" s="152"/>
      <c r="AM322" s="242"/>
      <c r="AN322" s="152"/>
      <c r="AO322" s="152"/>
      <c r="AP322" s="152"/>
      <c r="AQ322" s="242"/>
      <c r="AR322" s="152"/>
      <c r="AS322" s="152"/>
      <c r="AT322" s="152"/>
      <c r="AU322" s="242"/>
      <c r="AV322" s="152"/>
      <c r="AW322" s="152"/>
      <c r="AX322" s="193"/>
      <c r="AY322">
        <f t="shared" ref="AY322:AY323" si="45">$AY$320</f>
        <v>0</v>
      </c>
    </row>
    <row r="323" spans="1:51" ht="39.75" hidden="1" customHeight="1" x14ac:dyDescent="0.2">
      <c r="A323" s="970"/>
      <c r="B323" s="238"/>
      <c r="C323" s="237"/>
      <c r="D323" s="238"/>
      <c r="E323" s="237"/>
      <c r="F323" s="300"/>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54"/>
      <c r="AC323" s="160"/>
      <c r="AD323" s="160"/>
      <c r="AE323" s="242"/>
      <c r="AF323" s="152"/>
      <c r="AG323" s="152"/>
      <c r="AH323" s="152"/>
      <c r="AI323" s="242"/>
      <c r="AJ323" s="152"/>
      <c r="AK323" s="152"/>
      <c r="AL323" s="152"/>
      <c r="AM323" s="242"/>
      <c r="AN323" s="152"/>
      <c r="AO323" s="152"/>
      <c r="AP323" s="152"/>
      <c r="AQ323" s="242"/>
      <c r="AR323" s="152"/>
      <c r="AS323" s="152"/>
      <c r="AT323" s="152"/>
      <c r="AU323" s="242"/>
      <c r="AV323" s="152"/>
      <c r="AW323" s="152"/>
      <c r="AX323" s="193"/>
      <c r="AY323">
        <f t="shared" si="45"/>
        <v>0</v>
      </c>
    </row>
    <row r="324" spans="1:51" ht="18.75" hidden="1" customHeight="1" x14ac:dyDescent="0.2">
      <c r="A324" s="970"/>
      <c r="B324" s="238"/>
      <c r="C324" s="237"/>
      <c r="D324" s="238"/>
      <c r="E324" s="237"/>
      <c r="F324" s="300"/>
      <c r="G324" s="250" t="s">
        <v>198</v>
      </c>
      <c r="H324" s="244"/>
      <c r="I324" s="244"/>
      <c r="J324" s="244"/>
      <c r="K324" s="244"/>
      <c r="L324" s="244"/>
      <c r="M324" s="244"/>
      <c r="N324" s="244"/>
      <c r="O324" s="244"/>
      <c r="P324" s="244"/>
      <c r="Q324" s="244"/>
      <c r="R324" s="244"/>
      <c r="S324" s="244"/>
      <c r="T324" s="244"/>
      <c r="U324" s="244"/>
      <c r="V324" s="244"/>
      <c r="W324" s="244"/>
      <c r="X324" s="245"/>
      <c r="Y324" s="251"/>
      <c r="Z324" s="252"/>
      <c r="AA324" s="253"/>
      <c r="AB324" s="243" t="s">
        <v>11</v>
      </c>
      <c r="AC324" s="244"/>
      <c r="AD324" s="245"/>
      <c r="AE324" s="200" t="s">
        <v>310</v>
      </c>
      <c r="AF324" s="184"/>
      <c r="AG324" s="184"/>
      <c r="AH324" s="185"/>
      <c r="AI324" s="200" t="s">
        <v>332</v>
      </c>
      <c r="AJ324" s="184"/>
      <c r="AK324" s="184"/>
      <c r="AL324" s="185"/>
      <c r="AM324" s="200" t="s">
        <v>621</v>
      </c>
      <c r="AN324" s="184"/>
      <c r="AO324" s="184"/>
      <c r="AP324" s="185"/>
      <c r="AQ324" s="243" t="s">
        <v>184</v>
      </c>
      <c r="AR324" s="244"/>
      <c r="AS324" s="244"/>
      <c r="AT324" s="245"/>
      <c r="AU324" s="246" t="s">
        <v>200</v>
      </c>
      <c r="AV324" s="246"/>
      <c r="AW324" s="246"/>
      <c r="AX324" s="247"/>
      <c r="AY324">
        <f>COUNTA($G$326)</f>
        <v>0</v>
      </c>
    </row>
    <row r="325" spans="1:51" ht="18.75" hidden="1" customHeight="1" x14ac:dyDescent="0.2">
      <c r="A325" s="970"/>
      <c r="B325" s="238"/>
      <c r="C325" s="237"/>
      <c r="D325" s="238"/>
      <c r="E325" s="237"/>
      <c r="F325" s="300"/>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8"/>
      <c r="AR325" s="249"/>
      <c r="AS325" s="164" t="s">
        <v>185</v>
      </c>
      <c r="AT325" s="187"/>
      <c r="AU325" s="163"/>
      <c r="AV325" s="163"/>
      <c r="AW325" s="164" t="s">
        <v>175</v>
      </c>
      <c r="AX325" s="165"/>
      <c r="AY325">
        <f>$AY$324</f>
        <v>0</v>
      </c>
    </row>
    <row r="326" spans="1:51" ht="39.75" hidden="1" customHeight="1" x14ac:dyDescent="0.2">
      <c r="A326" s="970"/>
      <c r="B326" s="238"/>
      <c r="C326" s="237"/>
      <c r="D326" s="238"/>
      <c r="E326" s="237"/>
      <c r="F326" s="300"/>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1"/>
      <c r="AC326" s="209"/>
      <c r="AD326" s="209"/>
      <c r="AE326" s="242"/>
      <c r="AF326" s="152"/>
      <c r="AG326" s="152"/>
      <c r="AH326" s="152"/>
      <c r="AI326" s="242"/>
      <c r="AJ326" s="152"/>
      <c r="AK326" s="152"/>
      <c r="AL326" s="152"/>
      <c r="AM326" s="242"/>
      <c r="AN326" s="152"/>
      <c r="AO326" s="152"/>
      <c r="AP326" s="152"/>
      <c r="AQ326" s="242"/>
      <c r="AR326" s="152"/>
      <c r="AS326" s="152"/>
      <c r="AT326" s="152"/>
      <c r="AU326" s="242"/>
      <c r="AV326" s="152"/>
      <c r="AW326" s="152"/>
      <c r="AX326" s="193"/>
      <c r="AY326">
        <f t="shared" ref="AY326:AY327" si="46">$AY$324</f>
        <v>0</v>
      </c>
    </row>
    <row r="327" spans="1:51" ht="39.75" hidden="1" customHeight="1" x14ac:dyDescent="0.2">
      <c r="A327" s="970"/>
      <c r="B327" s="238"/>
      <c r="C327" s="237"/>
      <c r="D327" s="238"/>
      <c r="E327" s="237"/>
      <c r="F327" s="300"/>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54"/>
      <c r="AC327" s="160"/>
      <c r="AD327" s="160"/>
      <c r="AE327" s="242"/>
      <c r="AF327" s="152"/>
      <c r="AG327" s="152"/>
      <c r="AH327" s="152"/>
      <c r="AI327" s="242"/>
      <c r="AJ327" s="152"/>
      <c r="AK327" s="152"/>
      <c r="AL327" s="152"/>
      <c r="AM327" s="242"/>
      <c r="AN327" s="152"/>
      <c r="AO327" s="152"/>
      <c r="AP327" s="152"/>
      <c r="AQ327" s="242"/>
      <c r="AR327" s="152"/>
      <c r="AS327" s="152"/>
      <c r="AT327" s="152"/>
      <c r="AU327" s="242"/>
      <c r="AV327" s="152"/>
      <c r="AW327" s="152"/>
      <c r="AX327" s="193"/>
      <c r="AY327">
        <f t="shared" si="46"/>
        <v>0</v>
      </c>
    </row>
    <row r="328" spans="1:51" ht="18.75" hidden="1" customHeight="1" x14ac:dyDescent="0.2">
      <c r="A328" s="970"/>
      <c r="B328" s="238"/>
      <c r="C328" s="237"/>
      <c r="D328" s="238"/>
      <c r="E328" s="237"/>
      <c r="F328" s="300"/>
      <c r="G328" s="250" t="s">
        <v>198</v>
      </c>
      <c r="H328" s="244"/>
      <c r="I328" s="244"/>
      <c r="J328" s="244"/>
      <c r="K328" s="244"/>
      <c r="L328" s="244"/>
      <c r="M328" s="244"/>
      <c r="N328" s="244"/>
      <c r="O328" s="244"/>
      <c r="P328" s="244"/>
      <c r="Q328" s="244"/>
      <c r="R328" s="244"/>
      <c r="S328" s="244"/>
      <c r="T328" s="244"/>
      <c r="U328" s="244"/>
      <c r="V328" s="244"/>
      <c r="W328" s="244"/>
      <c r="X328" s="245"/>
      <c r="Y328" s="251"/>
      <c r="Z328" s="252"/>
      <c r="AA328" s="253"/>
      <c r="AB328" s="243" t="s">
        <v>11</v>
      </c>
      <c r="AC328" s="244"/>
      <c r="AD328" s="245"/>
      <c r="AE328" s="200" t="s">
        <v>310</v>
      </c>
      <c r="AF328" s="184"/>
      <c r="AG328" s="184"/>
      <c r="AH328" s="185"/>
      <c r="AI328" s="200" t="s">
        <v>332</v>
      </c>
      <c r="AJ328" s="184"/>
      <c r="AK328" s="184"/>
      <c r="AL328" s="185"/>
      <c r="AM328" s="200" t="s">
        <v>621</v>
      </c>
      <c r="AN328" s="184"/>
      <c r="AO328" s="184"/>
      <c r="AP328" s="185"/>
      <c r="AQ328" s="243" t="s">
        <v>184</v>
      </c>
      <c r="AR328" s="244"/>
      <c r="AS328" s="244"/>
      <c r="AT328" s="245"/>
      <c r="AU328" s="246" t="s">
        <v>200</v>
      </c>
      <c r="AV328" s="246"/>
      <c r="AW328" s="246"/>
      <c r="AX328" s="247"/>
      <c r="AY328">
        <f>COUNTA($G$330)</f>
        <v>0</v>
      </c>
    </row>
    <row r="329" spans="1:51" ht="18.75" hidden="1" customHeight="1" x14ac:dyDescent="0.2">
      <c r="A329" s="970"/>
      <c r="B329" s="238"/>
      <c r="C329" s="237"/>
      <c r="D329" s="238"/>
      <c r="E329" s="237"/>
      <c r="F329" s="300"/>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8"/>
      <c r="AR329" s="249"/>
      <c r="AS329" s="164" t="s">
        <v>185</v>
      </c>
      <c r="AT329" s="187"/>
      <c r="AU329" s="163"/>
      <c r="AV329" s="163"/>
      <c r="AW329" s="164" t="s">
        <v>175</v>
      </c>
      <c r="AX329" s="165"/>
      <c r="AY329">
        <f>$AY$328</f>
        <v>0</v>
      </c>
    </row>
    <row r="330" spans="1:51" ht="39.75" hidden="1" customHeight="1" x14ac:dyDescent="0.2">
      <c r="A330" s="970"/>
      <c r="B330" s="238"/>
      <c r="C330" s="237"/>
      <c r="D330" s="238"/>
      <c r="E330" s="237"/>
      <c r="F330" s="300"/>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1"/>
      <c r="AC330" s="209"/>
      <c r="AD330" s="209"/>
      <c r="AE330" s="242"/>
      <c r="AF330" s="152"/>
      <c r="AG330" s="152"/>
      <c r="AH330" s="152"/>
      <c r="AI330" s="242"/>
      <c r="AJ330" s="152"/>
      <c r="AK330" s="152"/>
      <c r="AL330" s="152"/>
      <c r="AM330" s="242"/>
      <c r="AN330" s="152"/>
      <c r="AO330" s="152"/>
      <c r="AP330" s="152"/>
      <c r="AQ330" s="242"/>
      <c r="AR330" s="152"/>
      <c r="AS330" s="152"/>
      <c r="AT330" s="152"/>
      <c r="AU330" s="242"/>
      <c r="AV330" s="152"/>
      <c r="AW330" s="152"/>
      <c r="AX330" s="193"/>
      <c r="AY330">
        <f t="shared" ref="AY330:AY331" si="47">$AY$328</f>
        <v>0</v>
      </c>
    </row>
    <row r="331" spans="1:51" ht="39.75" hidden="1" customHeight="1" x14ac:dyDescent="0.2">
      <c r="A331" s="970"/>
      <c r="B331" s="238"/>
      <c r="C331" s="237"/>
      <c r="D331" s="238"/>
      <c r="E331" s="237"/>
      <c r="F331" s="300"/>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54"/>
      <c r="AC331" s="160"/>
      <c r="AD331" s="160"/>
      <c r="AE331" s="242"/>
      <c r="AF331" s="152"/>
      <c r="AG331" s="152"/>
      <c r="AH331" s="152"/>
      <c r="AI331" s="242"/>
      <c r="AJ331" s="152"/>
      <c r="AK331" s="152"/>
      <c r="AL331" s="152"/>
      <c r="AM331" s="242"/>
      <c r="AN331" s="152"/>
      <c r="AO331" s="152"/>
      <c r="AP331" s="152"/>
      <c r="AQ331" s="242"/>
      <c r="AR331" s="152"/>
      <c r="AS331" s="152"/>
      <c r="AT331" s="152"/>
      <c r="AU331" s="242"/>
      <c r="AV331" s="152"/>
      <c r="AW331" s="152"/>
      <c r="AX331" s="193"/>
      <c r="AY331">
        <f t="shared" si="47"/>
        <v>0</v>
      </c>
    </row>
    <row r="332" spans="1:51" ht="22.5" hidden="1" customHeight="1" x14ac:dyDescent="0.2">
      <c r="A332" s="970"/>
      <c r="B332" s="238"/>
      <c r="C332" s="237"/>
      <c r="D332" s="238"/>
      <c r="E332" s="237"/>
      <c r="F332" s="300"/>
      <c r="G332" s="255"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3"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266"/>
      <c r="AY332">
        <f>COUNTA($G$334)</f>
        <v>0</v>
      </c>
    </row>
    <row r="333" spans="1:51" ht="22.5" hidden="1" customHeight="1" x14ac:dyDescent="0.2">
      <c r="A333" s="970"/>
      <c r="B333" s="238"/>
      <c r="C333" s="237"/>
      <c r="D333" s="238"/>
      <c r="E333" s="237"/>
      <c r="F333" s="300"/>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4"/>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0"/>
      <c r="B334" s="238"/>
      <c r="C334" s="237"/>
      <c r="D334" s="238"/>
      <c r="E334" s="237"/>
      <c r="F334" s="300"/>
      <c r="G334" s="217"/>
      <c r="H334" s="176"/>
      <c r="I334" s="176"/>
      <c r="J334" s="176"/>
      <c r="K334" s="176"/>
      <c r="L334" s="176"/>
      <c r="M334" s="176"/>
      <c r="N334" s="176"/>
      <c r="O334" s="176"/>
      <c r="P334" s="218"/>
      <c r="Q334" s="874"/>
      <c r="R334" s="875"/>
      <c r="S334" s="875"/>
      <c r="T334" s="875"/>
      <c r="U334" s="875"/>
      <c r="V334" s="875"/>
      <c r="W334" s="875"/>
      <c r="X334" s="875"/>
      <c r="Y334" s="875"/>
      <c r="Z334" s="875"/>
      <c r="AA334" s="876"/>
      <c r="AB334" s="260"/>
      <c r="AC334" s="261"/>
      <c r="AD334" s="261"/>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c r="AY334">
        <f t="shared" ref="AY334:AY338" si="48">$AY$332</f>
        <v>0</v>
      </c>
    </row>
    <row r="335" spans="1:51" ht="22.5" hidden="1" customHeight="1" x14ac:dyDescent="0.2">
      <c r="A335" s="970"/>
      <c r="B335" s="238"/>
      <c r="C335" s="237"/>
      <c r="D335" s="238"/>
      <c r="E335" s="237"/>
      <c r="F335" s="300"/>
      <c r="G335" s="219"/>
      <c r="H335" s="220"/>
      <c r="I335" s="220"/>
      <c r="J335" s="220"/>
      <c r="K335" s="220"/>
      <c r="L335" s="220"/>
      <c r="M335" s="220"/>
      <c r="N335" s="220"/>
      <c r="O335" s="220"/>
      <c r="P335" s="221"/>
      <c r="Q335" s="877"/>
      <c r="R335" s="878"/>
      <c r="S335" s="878"/>
      <c r="T335" s="878"/>
      <c r="U335" s="878"/>
      <c r="V335" s="878"/>
      <c r="W335" s="878"/>
      <c r="X335" s="878"/>
      <c r="Y335" s="878"/>
      <c r="Z335" s="878"/>
      <c r="AA335" s="879"/>
      <c r="AB335" s="262"/>
      <c r="AC335" s="263"/>
      <c r="AD335" s="263"/>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c r="AY335">
        <f t="shared" si="48"/>
        <v>0</v>
      </c>
    </row>
    <row r="336" spans="1:51" ht="25.5" hidden="1" customHeight="1" x14ac:dyDescent="0.2">
      <c r="A336" s="970"/>
      <c r="B336" s="238"/>
      <c r="C336" s="237"/>
      <c r="D336" s="238"/>
      <c r="E336" s="237"/>
      <c r="F336" s="300"/>
      <c r="G336" s="219"/>
      <c r="H336" s="220"/>
      <c r="I336" s="220"/>
      <c r="J336" s="220"/>
      <c r="K336" s="220"/>
      <c r="L336" s="220"/>
      <c r="M336" s="220"/>
      <c r="N336" s="220"/>
      <c r="O336" s="220"/>
      <c r="P336" s="221"/>
      <c r="Q336" s="877"/>
      <c r="R336" s="878"/>
      <c r="S336" s="878"/>
      <c r="T336" s="878"/>
      <c r="U336" s="878"/>
      <c r="V336" s="878"/>
      <c r="W336" s="878"/>
      <c r="X336" s="878"/>
      <c r="Y336" s="878"/>
      <c r="Z336" s="878"/>
      <c r="AA336" s="879"/>
      <c r="AB336" s="262"/>
      <c r="AC336" s="263"/>
      <c r="AD336" s="263"/>
      <c r="AE336" s="269" t="s">
        <v>203</v>
      </c>
      <c r="AF336" s="269"/>
      <c r="AG336" s="269"/>
      <c r="AH336" s="269"/>
      <c r="AI336" s="269"/>
      <c r="AJ336" s="269"/>
      <c r="AK336" s="269"/>
      <c r="AL336" s="269"/>
      <c r="AM336" s="269"/>
      <c r="AN336" s="269"/>
      <c r="AO336" s="269"/>
      <c r="AP336" s="269"/>
      <c r="AQ336" s="269"/>
      <c r="AR336" s="269"/>
      <c r="AS336" s="269"/>
      <c r="AT336" s="269"/>
      <c r="AU336" s="269"/>
      <c r="AV336" s="269"/>
      <c r="AW336" s="269"/>
      <c r="AX336" s="270"/>
      <c r="AY336">
        <f t="shared" si="48"/>
        <v>0</v>
      </c>
    </row>
    <row r="337" spans="1:51" ht="22.5" hidden="1" customHeight="1" x14ac:dyDescent="0.2">
      <c r="A337" s="970"/>
      <c r="B337" s="238"/>
      <c r="C337" s="237"/>
      <c r="D337" s="238"/>
      <c r="E337" s="237"/>
      <c r="F337" s="300"/>
      <c r="G337" s="219"/>
      <c r="H337" s="220"/>
      <c r="I337" s="220"/>
      <c r="J337" s="220"/>
      <c r="K337" s="220"/>
      <c r="L337" s="220"/>
      <c r="M337" s="220"/>
      <c r="N337" s="220"/>
      <c r="O337" s="220"/>
      <c r="P337" s="221"/>
      <c r="Q337" s="877"/>
      <c r="R337" s="878"/>
      <c r="S337" s="878"/>
      <c r="T337" s="878"/>
      <c r="U337" s="878"/>
      <c r="V337" s="878"/>
      <c r="W337" s="878"/>
      <c r="X337" s="878"/>
      <c r="Y337" s="878"/>
      <c r="Z337" s="878"/>
      <c r="AA337" s="879"/>
      <c r="AB337" s="262"/>
      <c r="AC337" s="263"/>
      <c r="AD337" s="263"/>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0"/>
      <c r="B338" s="238"/>
      <c r="C338" s="237"/>
      <c r="D338" s="238"/>
      <c r="E338" s="237"/>
      <c r="F338" s="300"/>
      <c r="G338" s="222"/>
      <c r="H338" s="179"/>
      <c r="I338" s="179"/>
      <c r="J338" s="179"/>
      <c r="K338" s="179"/>
      <c r="L338" s="179"/>
      <c r="M338" s="179"/>
      <c r="N338" s="179"/>
      <c r="O338" s="179"/>
      <c r="P338" s="223"/>
      <c r="Q338" s="880"/>
      <c r="R338" s="881"/>
      <c r="S338" s="881"/>
      <c r="T338" s="881"/>
      <c r="U338" s="881"/>
      <c r="V338" s="881"/>
      <c r="W338" s="881"/>
      <c r="X338" s="881"/>
      <c r="Y338" s="881"/>
      <c r="Z338" s="881"/>
      <c r="AA338" s="882"/>
      <c r="AB338" s="264"/>
      <c r="AC338" s="265"/>
      <c r="AD338" s="265"/>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0"/>
      <c r="B339" s="238"/>
      <c r="C339" s="237"/>
      <c r="D339" s="238"/>
      <c r="E339" s="237"/>
      <c r="F339" s="300"/>
      <c r="G339" s="255"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3" t="s">
        <v>257</v>
      </c>
      <c r="AC339" s="184"/>
      <c r="AD339" s="185"/>
      <c r="AE339" s="256"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0"/>
      <c r="B340" s="238"/>
      <c r="C340" s="237"/>
      <c r="D340" s="238"/>
      <c r="E340" s="237"/>
      <c r="F340" s="300"/>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4"/>
      <c r="AC340" s="164"/>
      <c r="AD340" s="187"/>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c r="AY340">
        <f>$AY$339</f>
        <v>0</v>
      </c>
    </row>
    <row r="341" spans="1:51" ht="22.5" hidden="1" customHeight="1" x14ac:dyDescent="0.2">
      <c r="A341" s="970"/>
      <c r="B341" s="238"/>
      <c r="C341" s="237"/>
      <c r="D341" s="238"/>
      <c r="E341" s="237"/>
      <c r="F341" s="300"/>
      <c r="G341" s="217"/>
      <c r="H341" s="176"/>
      <c r="I341" s="176"/>
      <c r="J341" s="176"/>
      <c r="K341" s="176"/>
      <c r="L341" s="176"/>
      <c r="M341" s="176"/>
      <c r="N341" s="176"/>
      <c r="O341" s="176"/>
      <c r="P341" s="218"/>
      <c r="Q341" s="874"/>
      <c r="R341" s="875"/>
      <c r="S341" s="875"/>
      <c r="T341" s="875"/>
      <c r="U341" s="875"/>
      <c r="V341" s="875"/>
      <c r="W341" s="875"/>
      <c r="X341" s="875"/>
      <c r="Y341" s="875"/>
      <c r="Z341" s="875"/>
      <c r="AA341" s="876"/>
      <c r="AB341" s="260"/>
      <c r="AC341" s="261"/>
      <c r="AD341" s="261"/>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c r="AY341">
        <f t="shared" ref="AY341:AY345" si="49">$AY$339</f>
        <v>0</v>
      </c>
    </row>
    <row r="342" spans="1:51" ht="22.5" hidden="1" customHeight="1" x14ac:dyDescent="0.2">
      <c r="A342" s="970"/>
      <c r="B342" s="238"/>
      <c r="C342" s="237"/>
      <c r="D342" s="238"/>
      <c r="E342" s="237"/>
      <c r="F342" s="300"/>
      <c r="G342" s="219"/>
      <c r="H342" s="220"/>
      <c r="I342" s="220"/>
      <c r="J342" s="220"/>
      <c r="K342" s="220"/>
      <c r="L342" s="220"/>
      <c r="M342" s="220"/>
      <c r="N342" s="220"/>
      <c r="O342" s="220"/>
      <c r="P342" s="221"/>
      <c r="Q342" s="877"/>
      <c r="R342" s="878"/>
      <c r="S342" s="878"/>
      <c r="T342" s="878"/>
      <c r="U342" s="878"/>
      <c r="V342" s="878"/>
      <c r="W342" s="878"/>
      <c r="X342" s="878"/>
      <c r="Y342" s="878"/>
      <c r="Z342" s="878"/>
      <c r="AA342" s="879"/>
      <c r="AB342" s="262"/>
      <c r="AC342" s="263"/>
      <c r="AD342" s="263"/>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c r="AY342">
        <f t="shared" si="49"/>
        <v>0</v>
      </c>
    </row>
    <row r="343" spans="1:51" ht="25.5" hidden="1" customHeight="1" x14ac:dyDescent="0.2">
      <c r="A343" s="970"/>
      <c r="B343" s="238"/>
      <c r="C343" s="237"/>
      <c r="D343" s="238"/>
      <c r="E343" s="237"/>
      <c r="F343" s="300"/>
      <c r="G343" s="219"/>
      <c r="H343" s="220"/>
      <c r="I343" s="220"/>
      <c r="J343" s="220"/>
      <c r="K343" s="220"/>
      <c r="L343" s="220"/>
      <c r="M343" s="220"/>
      <c r="N343" s="220"/>
      <c r="O343" s="220"/>
      <c r="P343" s="221"/>
      <c r="Q343" s="877"/>
      <c r="R343" s="878"/>
      <c r="S343" s="878"/>
      <c r="T343" s="878"/>
      <c r="U343" s="878"/>
      <c r="V343" s="878"/>
      <c r="W343" s="878"/>
      <c r="X343" s="878"/>
      <c r="Y343" s="878"/>
      <c r="Z343" s="878"/>
      <c r="AA343" s="879"/>
      <c r="AB343" s="262"/>
      <c r="AC343" s="263"/>
      <c r="AD343" s="263"/>
      <c r="AE343" s="269" t="s">
        <v>203</v>
      </c>
      <c r="AF343" s="269"/>
      <c r="AG343" s="269"/>
      <c r="AH343" s="269"/>
      <c r="AI343" s="269"/>
      <c r="AJ343" s="269"/>
      <c r="AK343" s="269"/>
      <c r="AL343" s="269"/>
      <c r="AM343" s="269"/>
      <c r="AN343" s="269"/>
      <c r="AO343" s="269"/>
      <c r="AP343" s="269"/>
      <c r="AQ343" s="269"/>
      <c r="AR343" s="269"/>
      <c r="AS343" s="269"/>
      <c r="AT343" s="269"/>
      <c r="AU343" s="269"/>
      <c r="AV343" s="269"/>
      <c r="AW343" s="269"/>
      <c r="AX343" s="270"/>
      <c r="AY343">
        <f t="shared" si="49"/>
        <v>0</v>
      </c>
    </row>
    <row r="344" spans="1:51" ht="22.5" hidden="1" customHeight="1" x14ac:dyDescent="0.2">
      <c r="A344" s="970"/>
      <c r="B344" s="238"/>
      <c r="C344" s="237"/>
      <c r="D344" s="238"/>
      <c r="E344" s="237"/>
      <c r="F344" s="300"/>
      <c r="G344" s="219"/>
      <c r="H344" s="220"/>
      <c r="I344" s="220"/>
      <c r="J344" s="220"/>
      <c r="K344" s="220"/>
      <c r="L344" s="220"/>
      <c r="M344" s="220"/>
      <c r="N344" s="220"/>
      <c r="O344" s="220"/>
      <c r="P344" s="221"/>
      <c r="Q344" s="877"/>
      <c r="R344" s="878"/>
      <c r="S344" s="878"/>
      <c r="T344" s="878"/>
      <c r="U344" s="878"/>
      <c r="V344" s="878"/>
      <c r="W344" s="878"/>
      <c r="X344" s="878"/>
      <c r="Y344" s="878"/>
      <c r="Z344" s="878"/>
      <c r="AA344" s="879"/>
      <c r="AB344" s="262"/>
      <c r="AC344" s="263"/>
      <c r="AD344" s="263"/>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0"/>
      <c r="B345" s="238"/>
      <c r="C345" s="237"/>
      <c r="D345" s="238"/>
      <c r="E345" s="237"/>
      <c r="F345" s="300"/>
      <c r="G345" s="222"/>
      <c r="H345" s="179"/>
      <c r="I345" s="179"/>
      <c r="J345" s="179"/>
      <c r="K345" s="179"/>
      <c r="L345" s="179"/>
      <c r="M345" s="179"/>
      <c r="N345" s="179"/>
      <c r="O345" s="179"/>
      <c r="P345" s="223"/>
      <c r="Q345" s="880"/>
      <c r="R345" s="881"/>
      <c r="S345" s="881"/>
      <c r="T345" s="881"/>
      <c r="U345" s="881"/>
      <c r="V345" s="881"/>
      <c r="W345" s="881"/>
      <c r="X345" s="881"/>
      <c r="Y345" s="881"/>
      <c r="Z345" s="881"/>
      <c r="AA345" s="882"/>
      <c r="AB345" s="264"/>
      <c r="AC345" s="265"/>
      <c r="AD345" s="265"/>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0"/>
      <c r="B346" s="238"/>
      <c r="C346" s="237"/>
      <c r="D346" s="238"/>
      <c r="E346" s="237"/>
      <c r="F346" s="300"/>
      <c r="G346" s="255"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3" t="s">
        <v>257</v>
      </c>
      <c r="AC346" s="184"/>
      <c r="AD346" s="185"/>
      <c r="AE346" s="256"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0"/>
      <c r="B347" s="238"/>
      <c r="C347" s="237"/>
      <c r="D347" s="238"/>
      <c r="E347" s="237"/>
      <c r="F347" s="300"/>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4"/>
      <c r="AC347" s="164"/>
      <c r="AD347" s="187"/>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c r="AY347">
        <f>$AY$346</f>
        <v>0</v>
      </c>
    </row>
    <row r="348" spans="1:51" ht="22.5" hidden="1" customHeight="1" x14ac:dyDescent="0.2">
      <c r="A348" s="970"/>
      <c r="B348" s="238"/>
      <c r="C348" s="237"/>
      <c r="D348" s="238"/>
      <c r="E348" s="237"/>
      <c r="F348" s="300"/>
      <c r="G348" s="217"/>
      <c r="H348" s="176"/>
      <c r="I348" s="176"/>
      <c r="J348" s="176"/>
      <c r="K348" s="176"/>
      <c r="L348" s="176"/>
      <c r="M348" s="176"/>
      <c r="N348" s="176"/>
      <c r="O348" s="176"/>
      <c r="P348" s="218"/>
      <c r="Q348" s="874"/>
      <c r="R348" s="875"/>
      <c r="S348" s="875"/>
      <c r="T348" s="875"/>
      <c r="U348" s="875"/>
      <c r="V348" s="875"/>
      <c r="W348" s="875"/>
      <c r="X348" s="875"/>
      <c r="Y348" s="875"/>
      <c r="Z348" s="875"/>
      <c r="AA348" s="876"/>
      <c r="AB348" s="260"/>
      <c r="AC348" s="261"/>
      <c r="AD348" s="261"/>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c r="AY348">
        <f t="shared" ref="AY348:AY352" si="50">$AY$346</f>
        <v>0</v>
      </c>
    </row>
    <row r="349" spans="1:51" ht="22.5" hidden="1" customHeight="1" x14ac:dyDescent="0.2">
      <c r="A349" s="970"/>
      <c r="B349" s="238"/>
      <c r="C349" s="237"/>
      <c r="D349" s="238"/>
      <c r="E349" s="237"/>
      <c r="F349" s="300"/>
      <c r="G349" s="219"/>
      <c r="H349" s="220"/>
      <c r="I349" s="220"/>
      <c r="J349" s="220"/>
      <c r="K349" s="220"/>
      <c r="L349" s="220"/>
      <c r="M349" s="220"/>
      <c r="N349" s="220"/>
      <c r="O349" s="220"/>
      <c r="P349" s="221"/>
      <c r="Q349" s="877"/>
      <c r="R349" s="878"/>
      <c r="S349" s="878"/>
      <c r="T349" s="878"/>
      <c r="U349" s="878"/>
      <c r="V349" s="878"/>
      <c r="W349" s="878"/>
      <c r="X349" s="878"/>
      <c r="Y349" s="878"/>
      <c r="Z349" s="878"/>
      <c r="AA349" s="879"/>
      <c r="AB349" s="262"/>
      <c r="AC349" s="263"/>
      <c r="AD349" s="263"/>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c r="AY349">
        <f t="shared" si="50"/>
        <v>0</v>
      </c>
    </row>
    <row r="350" spans="1:51" ht="25.5" hidden="1" customHeight="1" x14ac:dyDescent="0.2">
      <c r="A350" s="970"/>
      <c r="B350" s="238"/>
      <c r="C350" s="237"/>
      <c r="D350" s="238"/>
      <c r="E350" s="237"/>
      <c r="F350" s="300"/>
      <c r="G350" s="219"/>
      <c r="H350" s="220"/>
      <c r="I350" s="220"/>
      <c r="J350" s="220"/>
      <c r="K350" s="220"/>
      <c r="L350" s="220"/>
      <c r="M350" s="220"/>
      <c r="N350" s="220"/>
      <c r="O350" s="220"/>
      <c r="P350" s="221"/>
      <c r="Q350" s="877"/>
      <c r="R350" s="878"/>
      <c r="S350" s="878"/>
      <c r="T350" s="878"/>
      <c r="U350" s="878"/>
      <c r="V350" s="878"/>
      <c r="W350" s="878"/>
      <c r="X350" s="878"/>
      <c r="Y350" s="878"/>
      <c r="Z350" s="878"/>
      <c r="AA350" s="879"/>
      <c r="AB350" s="262"/>
      <c r="AC350" s="263"/>
      <c r="AD350" s="263"/>
      <c r="AE350" s="269" t="s">
        <v>203</v>
      </c>
      <c r="AF350" s="269"/>
      <c r="AG350" s="269"/>
      <c r="AH350" s="269"/>
      <c r="AI350" s="269"/>
      <c r="AJ350" s="269"/>
      <c r="AK350" s="269"/>
      <c r="AL350" s="269"/>
      <c r="AM350" s="269"/>
      <c r="AN350" s="269"/>
      <c r="AO350" s="269"/>
      <c r="AP350" s="269"/>
      <c r="AQ350" s="269"/>
      <c r="AR350" s="269"/>
      <c r="AS350" s="269"/>
      <c r="AT350" s="269"/>
      <c r="AU350" s="269"/>
      <c r="AV350" s="269"/>
      <c r="AW350" s="269"/>
      <c r="AX350" s="270"/>
      <c r="AY350">
        <f t="shared" si="50"/>
        <v>0</v>
      </c>
    </row>
    <row r="351" spans="1:51" ht="22.5" hidden="1" customHeight="1" x14ac:dyDescent="0.2">
      <c r="A351" s="970"/>
      <c r="B351" s="238"/>
      <c r="C351" s="237"/>
      <c r="D351" s="238"/>
      <c r="E351" s="237"/>
      <c r="F351" s="300"/>
      <c r="G351" s="219"/>
      <c r="H351" s="220"/>
      <c r="I351" s="220"/>
      <c r="J351" s="220"/>
      <c r="K351" s="220"/>
      <c r="L351" s="220"/>
      <c r="M351" s="220"/>
      <c r="N351" s="220"/>
      <c r="O351" s="220"/>
      <c r="P351" s="221"/>
      <c r="Q351" s="877"/>
      <c r="R351" s="878"/>
      <c r="S351" s="878"/>
      <c r="T351" s="878"/>
      <c r="U351" s="878"/>
      <c r="V351" s="878"/>
      <c r="W351" s="878"/>
      <c r="X351" s="878"/>
      <c r="Y351" s="878"/>
      <c r="Z351" s="878"/>
      <c r="AA351" s="879"/>
      <c r="AB351" s="262"/>
      <c r="AC351" s="263"/>
      <c r="AD351" s="263"/>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0"/>
      <c r="B352" s="238"/>
      <c r="C352" s="237"/>
      <c r="D352" s="238"/>
      <c r="E352" s="237"/>
      <c r="F352" s="300"/>
      <c r="G352" s="222"/>
      <c r="H352" s="179"/>
      <c r="I352" s="179"/>
      <c r="J352" s="179"/>
      <c r="K352" s="179"/>
      <c r="L352" s="179"/>
      <c r="M352" s="179"/>
      <c r="N352" s="179"/>
      <c r="O352" s="179"/>
      <c r="P352" s="223"/>
      <c r="Q352" s="880"/>
      <c r="R352" s="881"/>
      <c r="S352" s="881"/>
      <c r="T352" s="881"/>
      <c r="U352" s="881"/>
      <c r="V352" s="881"/>
      <c r="W352" s="881"/>
      <c r="X352" s="881"/>
      <c r="Y352" s="881"/>
      <c r="Z352" s="881"/>
      <c r="AA352" s="882"/>
      <c r="AB352" s="264"/>
      <c r="AC352" s="265"/>
      <c r="AD352" s="265"/>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0"/>
      <c r="B353" s="238"/>
      <c r="C353" s="237"/>
      <c r="D353" s="238"/>
      <c r="E353" s="237"/>
      <c r="F353" s="300"/>
      <c r="G353" s="255"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3" t="s">
        <v>257</v>
      </c>
      <c r="AC353" s="184"/>
      <c r="AD353" s="185"/>
      <c r="AE353" s="256"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0"/>
      <c r="B354" s="238"/>
      <c r="C354" s="237"/>
      <c r="D354" s="238"/>
      <c r="E354" s="237"/>
      <c r="F354" s="300"/>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4"/>
      <c r="AC354" s="164"/>
      <c r="AD354" s="187"/>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c r="AY354">
        <f>$AY$353</f>
        <v>0</v>
      </c>
    </row>
    <row r="355" spans="1:51" ht="22.5" hidden="1" customHeight="1" x14ac:dyDescent="0.2">
      <c r="A355" s="970"/>
      <c r="B355" s="238"/>
      <c r="C355" s="237"/>
      <c r="D355" s="238"/>
      <c r="E355" s="237"/>
      <c r="F355" s="300"/>
      <c r="G355" s="217"/>
      <c r="H355" s="176"/>
      <c r="I355" s="176"/>
      <c r="J355" s="176"/>
      <c r="K355" s="176"/>
      <c r="L355" s="176"/>
      <c r="M355" s="176"/>
      <c r="N355" s="176"/>
      <c r="O355" s="176"/>
      <c r="P355" s="218"/>
      <c r="Q355" s="874"/>
      <c r="R355" s="875"/>
      <c r="S355" s="875"/>
      <c r="T355" s="875"/>
      <c r="U355" s="875"/>
      <c r="V355" s="875"/>
      <c r="W355" s="875"/>
      <c r="X355" s="875"/>
      <c r="Y355" s="875"/>
      <c r="Z355" s="875"/>
      <c r="AA355" s="876"/>
      <c r="AB355" s="260"/>
      <c r="AC355" s="261"/>
      <c r="AD355" s="261"/>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c r="AY355">
        <f t="shared" ref="AY355:AY359" si="51">$AY$353</f>
        <v>0</v>
      </c>
    </row>
    <row r="356" spans="1:51" ht="22.5" hidden="1" customHeight="1" x14ac:dyDescent="0.2">
      <c r="A356" s="970"/>
      <c r="B356" s="238"/>
      <c r="C356" s="237"/>
      <c r="D356" s="238"/>
      <c r="E356" s="237"/>
      <c r="F356" s="300"/>
      <c r="G356" s="219"/>
      <c r="H356" s="220"/>
      <c r="I356" s="220"/>
      <c r="J356" s="220"/>
      <c r="K356" s="220"/>
      <c r="L356" s="220"/>
      <c r="M356" s="220"/>
      <c r="N356" s="220"/>
      <c r="O356" s="220"/>
      <c r="P356" s="221"/>
      <c r="Q356" s="877"/>
      <c r="R356" s="878"/>
      <c r="S356" s="878"/>
      <c r="T356" s="878"/>
      <c r="U356" s="878"/>
      <c r="V356" s="878"/>
      <c r="W356" s="878"/>
      <c r="X356" s="878"/>
      <c r="Y356" s="878"/>
      <c r="Z356" s="878"/>
      <c r="AA356" s="879"/>
      <c r="AB356" s="262"/>
      <c r="AC356" s="263"/>
      <c r="AD356" s="263"/>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c r="AY356">
        <f t="shared" si="51"/>
        <v>0</v>
      </c>
    </row>
    <row r="357" spans="1:51" ht="25.5" hidden="1" customHeight="1" x14ac:dyDescent="0.2">
      <c r="A357" s="970"/>
      <c r="B357" s="238"/>
      <c r="C357" s="237"/>
      <c r="D357" s="238"/>
      <c r="E357" s="237"/>
      <c r="F357" s="300"/>
      <c r="G357" s="219"/>
      <c r="H357" s="220"/>
      <c r="I357" s="220"/>
      <c r="J357" s="220"/>
      <c r="K357" s="220"/>
      <c r="L357" s="220"/>
      <c r="M357" s="220"/>
      <c r="N357" s="220"/>
      <c r="O357" s="220"/>
      <c r="P357" s="221"/>
      <c r="Q357" s="877"/>
      <c r="R357" s="878"/>
      <c r="S357" s="878"/>
      <c r="T357" s="878"/>
      <c r="U357" s="878"/>
      <c r="V357" s="878"/>
      <c r="W357" s="878"/>
      <c r="X357" s="878"/>
      <c r="Y357" s="878"/>
      <c r="Z357" s="878"/>
      <c r="AA357" s="879"/>
      <c r="AB357" s="262"/>
      <c r="AC357" s="263"/>
      <c r="AD357" s="263"/>
      <c r="AE357" s="269" t="s">
        <v>203</v>
      </c>
      <c r="AF357" s="269"/>
      <c r="AG357" s="269"/>
      <c r="AH357" s="269"/>
      <c r="AI357" s="269"/>
      <c r="AJ357" s="269"/>
      <c r="AK357" s="269"/>
      <c r="AL357" s="269"/>
      <c r="AM357" s="269"/>
      <c r="AN357" s="269"/>
      <c r="AO357" s="269"/>
      <c r="AP357" s="269"/>
      <c r="AQ357" s="269"/>
      <c r="AR357" s="269"/>
      <c r="AS357" s="269"/>
      <c r="AT357" s="269"/>
      <c r="AU357" s="269"/>
      <c r="AV357" s="269"/>
      <c r="AW357" s="269"/>
      <c r="AX357" s="270"/>
      <c r="AY357">
        <f t="shared" si="51"/>
        <v>0</v>
      </c>
    </row>
    <row r="358" spans="1:51" ht="22.5" hidden="1" customHeight="1" x14ac:dyDescent="0.2">
      <c r="A358" s="970"/>
      <c r="B358" s="238"/>
      <c r="C358" s="237"/>
      <c r="D358" s="238"/>
      <c r="E358" s="237"/>
      <c r="F358" s="300"/>
      <c r="G358" s="219"/>
      <c r="H358" s="220"/>
      <c r="I358" s="220"/>
      <c r="J358" s="220"/>
      <c r="K358" s="220"/>
      <c r="L358" s="220"/>
      <c r="M358" s="220"/>
      <c r="N358" s="220"/>
      <c r="O358" s="220"/>
      <c r="P358" s="221"/>
      <c r="Q358" s="877"/>
      <c r="R358" s="878"/>
      <c r="S358" s="878"/>
      <c r="T358" s="878"/>
      <c r="U358" s="878"/>
      <c r="V358" s="878"/>
      <c r="W358" s="878"/>
      <c r="X358" s="878"/>
      <c r="Y358" s="878"/>
      <c r="Z358" s="878"/>
      <c r="AA358" s="879"/>
      <c r="AB358" s="262"/>
      <c r="AC358" s="263"/>
      <c r="AD358" s="263"/>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0"/>
      <c r="B359" s="238"/>
      <c r="C359" s="237"/>
      <c r="D359" s="238"/>
      <c r="E359" s="237"/>
      <c r="F359" s="300"/>
      <c r="G359" s="222"/>
      <c r="H359" s="179"/>
      <c r="I359" s="179"/>
      <c r="J359" s="179"/>
      <c r="K359" s="179"/>
      <c r="L359" s="179"/>
      <c r="M359" s="179"/>
      <c r="N359" s="179"/>
      <c r="O359" s="179"/>
      <c r="P359" s="223"/>
      <c r="Q359" s="880"/>
      <c r="R359" s="881"/>
      <c r="S359" s="881"/>
      <c r="T359" s="881"/>
      <c r="U359" s="881"/>
      <c r="V359" s="881"/>
      <c r="W359" s="881"/>
      <c r="X359" s="881"/>
      <c r="Y359" s="881"/>
      <c r="Z359" s="881"/>
      <c r="AA359" s="882"/>
      <c r="AB359" s="264"/>
      <c r="AC359" s="265"/>
      <c r="AD359" s="265"/>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0"/>
      <c r="B360" s="238"/>
      <c r="C360" s="237"/>
      <c r="D360" s="238"/>
      <c r="E360" s="237"/>
      <c r="F360" s="300"/>
      <c r="G360" s="255"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3" t="s">
        <v>257</v>
      </c>
      <c r="AC360" s="184"/>
      <c r="AD360" s="185"/>
      <c r="AE360" s="256"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0"/>
      <c r="B361" s="238"/>
      <c r="C361" s="237"/>
      <c r="D361" s="238"/>
      <c r="E361" s="237"/>
      <c r="F361" s="300"/>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4"/>
      <c r="AC361" s="164"/>
      <c r="AD361" s="187"/>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c r="AY361">
        <f>$AY$360</f>
        <v>0</v>
      </c>
    </row>
    <row r="362" spans="1:51" ht="22.5" hidden="1" customHeight="1" x14ac:dyDescent="0.2">
      <c r="A362" s="970"/>
      <c r="B362" s="238"/>
      <c r="C362" s="237"/>
      <c r="D362" s="238"/>
      <c r="E362" s="237"/>
      <c r="F362" s="300"/>
      <c r="G362" s="217"/>
      <c r="H362" s="176"/>
      <c r="I362" s="176"/>
      <c r="J362" s="176"/>
      <c r="K362" s="176"/>
      <c r="L362" s="176"/>
      <c r="M362" s="176"/>
      <c r="N362" s="176"/>
      <c r="O362" s="176"/>
      <c r="P362" s="218"/>
      <c r="Q362" s="874"/>
      <c r="R362" s="875"/>
      <c r="S362" s="875"/>
      <c r="T362" s="875"/>
      <c r="U362" s="875"/>
      <c r="V362" s="875"/>
      <c r="W362" s="875"/>
      <c r="X362" s="875"/>
      <c r="Y362" s="875"/>
      <c r="Z362" s="875"/>
      <c r="AA362" s="876"/>
      <c r="AB362" s="260"/>
      <c r="AC362" s="261"/>
      <c r="AD362" s="261"/>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c r="AY362">
        <f t="shared" ref="AY362:AY366" si="52">$AY$360</f>
        <v>0</v>
      </c>
    </row>
    <row r="363" spans="1:51" ht="22.5" hidden="1" customHeight="1" x14ac:dyDescent="0.2">
      <c r="A363" s="970"/>
      <c r="B363" s="238"/>
      <c r="C363" s="237"/>
      <c r="D363" s="238"/>
      <c r="E363" s="237"/>
      <c r="F363" s="300"/>
      <c r="G363" s="219"/>
      <c r="H363" s="220"/>
      <c r="I363" s="220"/>
      <c r="J363" s="220"/>
      <c r="K363" s="220"/>
      <c r="L363" s="220"/>
      <c r="M363" s="220"/>
      <c r="N363" s="220"/>
      <c r="O363" s="220"/>
      <c r="P363" s="221"/>
      <c r="Q363" s="877"/>
      <c r="R363" s="878"/>
      <c r="S363" s="878"/>
      <c r="T363" s="878"/>
      <c r="U363" s="878"/>
      <c r="V363" s="878"/>
      <c r="W363" s="878"/>
      <c r="X363" s="878"/>
      <c r="Y363" s="878"/>
      <c r="Z363" s="878"/>
      <c r="AA363" s="879"/>
      <c r="AB363" s="262"/>
      <c r="AC363" s="263"/>
      <c r="AD363" s="263"/>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c r="AY363">
        <f t="shared" si="52"/>
        <v>0</v>
      </c>
    </row>
    <row r="364" spans="1:51" ht="25.5" hidden="1" customHeight="1" x14ac:dyDescent="0.2">
      <c r="A364" s="970"/>
      <c r="B364" s="238"/>
      <c r="C364" s="237"/>
      <c r="D364" s="238"/>
      <c r="E364" s="237"/>
      <c r="F364" s="300"/>
      <c r="G364" s="219"/>
      <c r="H364" s="220"/>
      <c r="I364" s="220"/>
      <c r="J364" s="220"/>
      <c r="K364" s="220"/>
      <c r="L364" s="220"/>
      <c r="M364" s="220"/>
      <c r="N364" s="220"/>
      <c r="O364" s="220"/>
      <c r="P364" s="221"/>
      <c r="Q364" s="877"/>
      <c r="R364" s="878"/>
      <c r="S364" s="878"/>
      <c r="T364" s="878"/>
      <c r="U364" s="878"/>
      <c r="V364" s="878"/>
      <c r="W364" s="878"/>
      <c r="X364" s="878"/>
      <c r="Y364" s="878"/>
      <c r="Z364" s="878"/>
      <c r="AA364" s="879"/>
      <c r="AB364" s="262"/>
      <c r="AC364" s="263"/>
      <c r="AD364" s="263"/>
      <c r="AE364" s="271" t="s">
        <v>203</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2">
      <c r="A365" s="970"/>
      <c r="B365" s="238"/>
      <c r="C365" s="237"/>
      <c r="D365" s="238"/>
      <c r="E365" s="237"/>
      <c r="F365" s="300"/>
      <c r="G365" s="219"/>
      <c r="H365" s="220"/>
      <c r="I365" s="220"/>
      <c r="J365" s="220"/>
      <c r="K365" s="220"/>
      <c r="L365" s="220"/>
      <c r="M365" s="220"/>
      <c r="N365" s="220"/>
      <c r="O365" s="220"/>
      <c r="P365" s="221"/>
      <c r="Q365" s="877"/>
      <c r="R365" s="878"/>
      <c r="S365" s="878"/>
      <c r="T365" s="878"/>
      <c r="U365" s="878"/>
      <c r="V365" s="878"/>
      <c r="W365" s="878"/>
      <c r="X365" s="878"/>
      <c r="Y365" s="878"/>
      <c r="Z365" s="878"/>
      <c r="AA365" s="879"/>
      <c r="AB365" s="262"/>
      <c r="AC365" s="263"/>
      <c r="AD365" s="263"/>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0"/>
      <c r="B366" s="238"/>
      <c r="C366" s="237"/>
      <c r="D366" s="238"/>
      <c r="E366" s="301"/>
      <c r="F366" s="302"/>
      <c r="G366" s="222"/>
      <c r="H366" s="179"/>
      <c r="I366" s="179"/>
      <c r="J366" s="179"/>
      <c r="K366" s="179"/>
      <c r="L366" s="179"/>
      <c r="M366" s="179"/>
      <c r="N366" s="179"/>
      <c r="O366" s="179"/>
      <c r="P366" s="223"/>
      <c r="Q366" s="880"/>
      <c r="R366" s="881"/>
      <c r="S366" s="881"/>
      <c r="T366" s="881"/>
      <c r="U366" s="881"/>
      <c r="V366" s="881"/>
      <c r="W366" s="881"/>
      <c r="X366" s="881"/>
      <c r="Y366" s="881"/>
      <c r="Z366" s="881"/>
      <c r="AA366" s="882"/>
      <c r="AB366" s="264"/>
      <c r="AC366" s="265"/>
      <c r="AD366" s="265"/>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0"/>
      <c r="B369" s="238"/>
      <c r="C369" s="237"/>
      <c r="D369" s="238"/>
      <c r="E369" s="41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7"/>
      <c r="AY369">
        <f>$AY$367</f>
        <v>0</v>
      </c>
    </row>
    <row r="370" spans="1:51" ht="45" hidden="1" customHeight="1" x14ac:dyDescent="0.2">
      <c r="A370" s="970"/>
      <c r="B370" s="238"/>
      <c r="C370" s="237"/>
      <c r="D370" s="238"/>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2">
      <c r="A371" s="970"/>
      <c r="B371" s="238"/>
      <c r="C371" s="237"/>
      <c r="D371" s="238"/>
      <c r="E371" s="224" t="s">
        <v>216</v>
      </c>
      <c r="F371" s="225"/>
      <c r="G371" s="222"/>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2">
      <c r="A372" s="970"/>
      <c r="B372" s="238"/>
      <c r="C372" s="237"/>
      <c r="D372" s="238"/>
      <c r="E372" s="235" t="s">
        <v>189</v>
      </c>
      <c r="F372" s="299"/>
      <c r="G372" s="250" t="s">
        <v>198</v>
      </c>
      <c r="H372" s="244"/>
      <c r="I372" s="244"/>
      <c r="J372" s="244"/>
      <c r="K372" s="244"/>
      <c r="L372" s="244"/>
      <c r="M372" s="244"/>
      <c r="N372" s="244"/>
      <c r="O372" s="244"/>
      <c r="P372" s="244"/>
      <c r="Q372" s="244"/>
      <c r="R372" s="244"/>
      <c r="S372" s="244"/>
      <c r="T372" s="244"/>
      <c r="U372" s="244"/>
      <c r="V372" s="244"/>
      <c r="W372" s="244"/>
      <c r="X372" s="245"/>
      <c r="Y372" s="251"/>
      <c r="Z372" s="252"/>
      <c r="AA372" s="253"/>
      <c r="AB372" s="243" t="s">
        <v>11</v>
      </c>
      <c r="AC372" s="244"/>
      <c r="AD372" s="245"/>
      <c r="AE372" s="200" t="s">
        <v>310</v>
      </c>
      <c r="AF372" s="184"/>
      <c r="AG372" s="184"/>
      <c r="AH372" s="185"/>
      <c r="AI372" s="200" t="s">
        <v>332</v>
      </c>
      <c r="AJ372" s="184"/>
      <c r="AK372" s="184"/>
      <c r="AL372" s="185"/>
      <c r="AM372" s="200" t="s">
        <v>621</v>
      </c>
      <c r="AN372" s="184"/>
      <c r="AO372" s="184"/>
      <c r="AP372" s="185"/>
      <c r="AQ372" s="243" t="s">
        <v>184</v>
      </c>
      <c r="AR372" s="244"/>
      <c r="AS372" s="244"/>
      <c r="AT372" s="245"/>
      <c r="AU372" s="246" t="s">
        <v>200</v>
      </c>
      <c r="AV372" s="246"/>
      <c r="AW372" s="246"/>
      <c r="AX372" s="247"/>
      <c r="AY372">
        <f>COUNTA($G$374)</f>
        <v>0</v>
      </c>
    </row>
    <row r="373" spans="1:51" ht="18.75" hidden="1" customHeight="1" x14ac:dyDescent="0.2">
      <c r="A373" s="970"/>
      <c r="B373" s="238"/>
      <c r="C373" s="237"/>
      <c r="D373" s="238"/>
      <c r="E373" s="237"/>
      <c r="F373" s="300"/>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8"/>
      <c r="AR373" s="249"/>
      <c r="AS373" s="164" t="s">
        <v>185</v>
      </c>
      <c r="AT373" s="187"/>
      <c r="AU373" s="163"/>
      <c r="AV373" s="163"/>
      <c r="AW373" s="164" t="s">
        <v>175</v>
      </c>
      <c r="AX373" s="165"/>
      <c r="AY373">
        <f>$AY$372</f>
        <v>0</v>
      </c>
    </row>
    <row r="374" spans="1:51" ht="39.75" hidden="1" customHeight="1" x14ac:dyDescent="0.2">
      <c r="A374" s="970"/>
      <c r="B374" s="238"/>
      <c r="C374" s="237"/>
      <c r="D374" s="238"/>
      <c r="E374" s="237"/>
      <c r="F374" s="300"/>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1"/>
      <c r="AC374" s="209"/>
      <c r="AD374" s="209"/>
      <c r="AE374" s="242"/>
      <c r="AF374" s="152"/>
      <c r="AG374" s="152"/>
      <c r="AH374" s="152"/>
      <c r="AI374" s="242"/>
      <c r="AJ374" s="152"/>
      <c r="AK374" s="152"/>
      <c r="AL374" s="152"/>
      <c r="AM374" s="242"/>
      <c r="AN374" s="152"/>
      <c r="AO374" s="152"/>
      <c r="AP374" s="152"/>
      <c r="AQ374" s="242"/>
      <c r="AR374" s="152"/>
      <c r="AS374" s="152"/>
      <c r="AT374" s="152"/>
      <c r="AU374" s="242"/>
      <c r="AV374" s="152"/>
      <c r="AW374" s="152"/>
      <c r="AX374" s="193"/>
      <c r="AY374">
        <f t="shared" ref="AY374:AY375" si="53">$AY$372</f>
        <v>0</v>
      </c>
    </row>
    <row r="375" spans="1:51" ht="39.75" hidden="1" customHeight="1" x14ac:dyDescent="0.2">
      <c r="A375" s="970"/>
      <c r="B375" s="238"/>
      <c r="C375" s="237"/>
      <c r="D375" s="238"/>
      <c r="E375" s="237"/>
      <c r="F375" s="300"/>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54"/>
      <c r="AC375" s="160"/>
      <c r="AD375" s="160"/>
      <c r="AE375" s="242"/>
      <c r="AF375" s="152"/>
      <c r="AG375" s="152"/>
      <c r="AH375" s="152"/>
      <c r="AI375" s="242"/>
      <c r="AJ375" s="152"/>
      <c r="AK375" s="152"/>
      <c r="AL375" s="152"/>
      <c r="AM375" s="242"/>
      <c r="AN375" s="152"/>
      <c r="AO375" s="152"/>
      <c r="AP375" s="152"/>
      <c r="AQ375" s="242"/>
      <c r="AR375" s="152"/>
      <c r="AS375" s="152"/>
      <c r="AT375" s="152"/>
      <c r="AU375" s="242"/>
      <c r="AV375" s="152"/>
      <c r="AW375" s="152"/>
      <c r="AX375" s="193"/>
      <c r="AY375">
        <f t="shared" si="53"/>
        <v>0</v>
      </c>
    </row>
    <row r="376" spans="1:51" ht="18.75" hidden="1" customHeight="1" x14ac:dyDescent="0.2">
      <c r="A376" s="970"/>
      <c r="B376" s="238"/>
      <c r="C376" s="237"/>
      <c r="D376" s="238"/>
      <c r="E376" s="237"/>
      <c r="F376" s="300"/>
      <c r="G376" s="250" t="s">
        <v>198</v>
      </c>
      <c r="H376" s="244"/>
      <c r="I376" s="244"/>
      <c r="J376" s="244"/>
      <c r="K376" s="244"/>
      <c r="L376" s="244"/>
      <c r="M376" s="244"/>
      <c r="N376" s="244"/>
      <c r="O376" s="244"/>
      <c r="P376" s="244"/>
      <c r="Q376" s="244"/>
      <c r="R376" s="244"/>
      <c r="S376" s="244"/>
      <c r="T376" s="244"/>
      <c r="U376" s="244"/>
      <c r="V376" s="244"/>
      <c r="W376" s="244"/>
      <c r="X376" s="245"/>
      <c r="Y376" s="251"/>
      <c r="Z376" s="252"/>
      <c r="AA376" s="253"/>
      <c r="AB376" s="243" t="s">
        <v>11</v>
      </c>
      <c r="AC376" s="244"/>
      <c r="AD376" s="245"/>
      <c r="AE376" s="200" t="s">
        <v>310</v>
      </c>
      <c r="AF376" s="184"/>
      <c r="AG376" s="184"/>
      <c r="AH376" s="185"/>
      <c r="AI376" s="200" t="s">
        <v>332</v>
      </c>
      <c r="AJ376" s="184"/>
      <c r="AK376" s="184"/>
      <c r="AL376" s="185"/>
      <c r="AM376" s="200" t="s">
        <v>621</v>
      </c>
      <c r="AN376" s="184"/>
      <c r="AO376" s="184"/>
      <c r="AP376" s="185"/>
      <c r="AQ376" s="243" t="s">
        <v>184</v>
      </c>
      <c r="AR376" s="244"/>
      <c r="AS376" s="244"/>
      <c r="AT376" s="245"/>
      <c r="AU376" s="246" t="s">
        <v>200</v>
      </c>
      <c r="AV376" s="246"/>
      <c r="AW376" s="246"/>
      <c r="AX376" s="247"/>
      <c r="AY376">
        <f>COUNTA($G$378)</f>
        <v>0</v>
      </c>
    </row>
    <row r="377" spans="1:51" ht="18.75" hidden="1" customHeight="1" x14ac:dyDescent="0.2">
      <c r="A377" s="970"/>
      <c r="B377" s="238"/>
      <c r="C377" s="237"/>
      <c r="D377" s="238"/>
      <c r="E377" s="237"/>
      <c r="F377" s="300"/>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8"/>
      <c r="AR377" s="249"/>
      <c r="AS377" s="164" t="s">
        <v>185</v>
      </c>
      <c r="AT377" s="187"/>
      <c r="AU377" s="163"/>
      <c r="AV377" s="163"/>
      <c r="AW377" s="164" t="s">
        <v>175</v>
      </c>
      <c r="AX377" s="165"/>
      <c r="AY377">
        <f>$AY$376</f>
        <v>0</v>
      </c>
    </row>
    <row r="378" spans="1:51" ht="39.75" hidden="1" customHeight="1" x14ac:dyDescent="0.2">
      <c r="A378" s="970"/>
      <c r="B378" s="238"/>
      <c r="C378" s="237"/>
      <c r="D378" s="238"/>
      <c r="E378" s="237"/>
      <c r="F378" s="300"/>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1"/>
      <c r="AC378" s="209"/>
      <c r="AD378" s="209"/>
      <c r="AE378" s="242"/>
      <c r="AF378" s="152"/>
      <c r="AG378" s="152"/>
      <c r="AH378" s="152"/>
      <c r="AI378" s="242"/>
      <c r="AJ378" s="152"/>
      <c r="AK378" s="152"/>
      <c r="AL378" s="152"/>
      <c r="AM378" s="242"/>
      <c r="AN378" s="152"/>
      <c r="AO378" s="152"/>
      <c r="AP378" s="152"/>
      <c r="AQ378" s="242"/>
      <c r="AR378" s="152"/>
      <c r="AS378" s="152"/>
      <c r="AT378" s="152"/>
      <c r="AU378" s="242"/>
      <c r="AV378" s="152"/>
      <c r="AW378" s="152"/>
      <c r="AX378" s="193"/>
      <c r="AY378">
        <f t="shared" ref="AY378:AY379" si="54">$AY$376</f>
        <v>0</v>
      </c>
    </row>
    <row r="379" spans="1:51" ht="39.75" hidden="1" customHeight="1" x14ac:dyDescent="0.2">
      <c r="A379" s="970"/>
      <c r="B379" s="238"/>
      <c r="C379" s="237"/>
      <c r="D379" s="238"/>
      <c r="E379" s="237"/>
      <c r="F379" s="300"/>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54"/>
      <c r="AC379" s="160"/>
      <c r="AD379" s="160"/>
      <c r="AE379" s="242"/>
      <c r="AF379" s="152"/>
      <c r="AG379" s="152"/>
      <c r="AH379" s="152"/>
      <c r="AI379" s="242"/>
      <c r="AJ379" s="152"/>
      <c r="AK379" s="152"/>
      <c r="AL379" s="152"/>
      <c r="AM379" s="242"/>
      <c r="AN379" s="152"/>
      <c r="AO379" s="152"/>
      <c r="AP379" s="152"/>
      <c r="AQ379" s="242"/>
      <c r="AR379" s="152"/>
      <c r="AS379" s="152"/>
      <c r="AT379" s="152"/>
      <c r="AU379" s="242"/>
      <c r="AV379" s="152"/>
      <c r="AW379" s="152"/>
      <c r="AX379" s="193"/>
      <c r="AY379">
        <f t="shared" si="54"/>
        <v>0</v>
      </c>
    </row>
    <row r="380" spans="1:51" ht="18.75" hidden="1" customHeight="1" x14ac:dyDescent="0.2">
      <c r="A380" s="970"/>
      <c r="B380" s="238"/>
      <c r="C380" s="237"/>
      <c r="D380" s="238"/>
      <c r="E380" s="237"/>
      <c r="F380" s="300"/>
      <c r="G380" s="250" t="s">
        <v>198</v>
      </c>
      <c r="H380" s="244"/>
      <c r="I380" s="244"/>
      <c r="J380" s="244"/>
      <c r="K380" s="244"/>
      <c r="L380" s="244"/>
      <c r="M380" s="244"/>
      <c r="N380" s="244"/>
      <c r="O380" s="244"/>
      <c r="P380" s="244"/>
      <c r="Q380" s="244"/>
      <c r="R380" s="244"/>
      <c r="S380" s="244"/>
      <c r="T380" s="244"/>
      <c r="U380" s="244"/>
      <c r="V380" s="244"/>
      <c r="W380" s="244"/>
      <c r="X380" s="245"/>
      <c r="Y380" s="251"/>
      <c r="Z380" s="252"/>
      <c r="AA380" s="253"/>
      <c r="AB380" s="243" t="s">
        <v>11</v>
      </c>
      <c r="AC380" s="244"/>
      <c r="AD380" s="245"/>
      <c r="AE380" s="200" t="s">
        <v>310</v>
      </c>
      <c r="AF380" s="184"/>
      <c r="AG380" s="184"/>
      <c r="AH380" s="185"/>
      <c r="AI380" s="200" t="s">
        <v>332</v>
      </c>
      <c r="AJ380" s="184"/>
      <c r="AK380" s="184"/>
      <c r="AL380" s="185"/>
      <c r="AM380" s="200" t="s">
        <v>621</v>
      </c>
      <c r="AN380" s="184"/>
      <c r="AO380" s="184"/>
      <c r="AP380" s="185"/>
      <c r="AQ380" s="243" t="s">
        <v>184</v>
      </c>
      <c r="AR380" s="244"/>
      <c r="AS380" s="244"/>
      <c r="AT380" s="245"/>
      <c r="AU380" s="246" t="s">
        <v>200</v>
      </c>
      <c r="AV380" s="246"/>
      <c r="AW380" s="246"/>
      <c r="AX380" s="247"/>
      <c r="AY380">
        <f>COUNTA($G$382)</f>
        <v>0</v>
      </c>
    </row>
    <row r="381" spans="1:51" ht="18.75" hidden="1" customHeight="1" x14ac:dyDescent="0.2">
      <c r="A381" s="970"/>
      <c r="B381" s="238"/>
      <c r="C381" s="237"/>
      <c r="D381" s="238"/>
      <c r="E381" s="237"/>
      <c r="F381" s="300"/>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8"/>
      <c r="AR381" s="249"/>
      <c r="AS381" s="164" t="s">
        <v>185</v>
      </c>
      <c r="AT381" s="187"/>
      <c r="AU381" s="163"/>
      <c r="AV381" s="163"/>
      <c r="AW381" s="164" t="s">
        <v>175</v>
      </c>
      <c r="AX381" s="165"/>
      <c r="AY381">
        <f>$AY$380</f>
        <v>0</v>
      </c>
    </row>
    <row r="382" spans="1:51" ht="39.75" hidden="1" customHeight="1" x14ac:dyDescent="0.2">
      <c r="A382" s="970"/>
      <c r="B382" s="238"/>
      <c r="C382" s="237"/>
      <c r="D382" s="238"/>
      <c r="E382" s="237"/>
      <c r="F382" s="300"/>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1"/>
      <c r="AC382" s="209"/>
      <c r="AD382" s="209"/>
      <c r="AE382" s="242"/>
      <c r="AF382" s="152"/>
      <c r="AG382" s="152"/>
      <c r="AH382" s="152"/>
      <c r="AI382" s="242"/>
      <c r="AJ382" s="152"/>
      <c r="AK382" s="152"/>
      <c r="AL382" s="152"/>
      <c r="AM382" s="242"/>
      <c r="AN382" s="152"/>
      <c r="AO382" s="152"/>
      <c r="AP382" s="152"/>
      <c r="AQ382" s="242"/>
      <c r="AR382" s="152"/>
      <c r="AS382" s="152"/>
      <c r="AT382" s="152"/>
      <c r="AU382" s="242"/>
      <c r="AV382" s="152"/>
      <c r="AW382" s="152"/>
      <c r="AX382" s="193"/>
      <c r="AY382">
        <f t="shared" ref="AY382:AY383" si="55">$AY$380</f>
        <v>0</v>
      </c>
    </row>
    <row r="383" spans="1:51" ht="39.75" hidden="1" customHeight="1" x14ac:dyDescent="0.2">
      <c r="A383" s="970"/>
      <c r="B383" s="238"/>
      <c r="C383" s="237"/>
      <c r="D383" s="238"/>
      <c r="E383" s="237"/>
      <c r="F383" s="300"/>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54"/>
      <c r="AC383" s="160"/>
      <c r="AD383" s="160"/>
      <c r="AE383" s="242"/>
      <c r="AF383" s="152"/>
      <c r="AG383" s="152"/>
      <c r="AH383" s="152"/>
      <c r="AI383" s="242"/>
      <c r="AJ383" s="152"/>
      <c r="AK383" s="152"/>
      <c r="AL383" s="152"/>
      <c r="AM383" s="242"/>
      <c r="AN383" s="152"/>
      <c r="AO383" s="152"/>
      <c r="AP383" s="152"/>
      <c r="AQ383" s="242"/>
      <c r="AR383" s="152"/>
      <c r="AS383" s="152"/>
      <c r="AT383" s="152"/>
      <c r="AU383" s="242"/>
      <c r="AV383" s="152"/>
      <c r="AW383" s="152"/>
      <c r="AX383" s="193"/>
      <c r="AY383">
        <f t="shared" si="55"/>
        <v>0</v>
      </c>
    </row>
    <row r="384" spans="1:51" ht="18.75" hidden="1" customHeight="1" x14ac:dyDescent="0.2">
      <c r="A384" s="970"/>
      <c r="B384" s="238"/>
      <c r="C384" s="237"/>
      <c r="D384" s="238"/>
      <c r="E384" s="237"/>
      <c r="F384" s="300"/>
      <c r="G384" s="250" t="s">
        <v>198</v>
      </c>
      <c r="H384" s="244"/>
      <c r="I384" s="244"/>
      <c r="J384" s="244"/>
      <c r="K384" s="244"/>
      <c r="L384" s="244"/>
      <c r="M384" s="244"/>
      <c r="N384" s="244"/>
      <c r="O384" s="244"/>
      <c r="P384" s="244"/>
      <c r="Q384" s="244"/>
      <c r="R384" s="244"/>
      <c r="S384" s="244"/>
      <c r="T384" s="244"/>
      <c r="U384" s="244"/>
      <c r="V384" s="244"/>
      <c r="W384" s="244"/>
      <c r="X384" s="245"/>
      <c r="Y384" s="251"/>
      <c r="Z384" s="252"/>
      <c r="AA384" s="253"/>
      <c r="AB384" s="243" t="s">
        <v>11</v>
      </c>
      <c r="AC384" s="244"/>
      <c r="AD384" s="245"/>
      <c r="AE384" s="200" t="s">
        <v>310</v>
      </c>
      <c r="AF384" s="184"/>
      <c r="AG384" s="184"/>
      <c r="AH384" s="185"/>
      <c r="AI384" s="200" t="s">
        <v>332</v>
      </c>
      <c r="AJ384" s="184"/>
      <c r="AK384" s="184"/>
      <c r="AL384" s="185"/>
      <c r="AM384" s="200" t="s">
        <v>621</v>
      </c>
      <c r="AN384" s="184"/>
      <c r="AO384" s="184"/>
      <c r="AP384" s="185"/>
      <c r="AQ384" s="243" t="s">
        <v>184</v>
      </c>
      <c r="AR384" s="244"/>
      <c r="AS384" s="244"/>
      <c r="AT384" s="245"/>
      <c r="AU384" s="246" t="s">
        <v>200</v>
      </c>
      <c r="AV384" s="246"/>
      <c r="AW384" s="246"/>
      <c r="AX384" s="247"/>
      <c r="AY384">
        <f>COUNTA($G$386)</f>
        <v>0</v>
      </c>
    </row>
    <row r="385" spans="1:51" ht="18.75" hidden="1" customHeight="1" x14ac:dyDescent="0.2">
      <c r="A385" s="970"/>
      <c r="B385" s="238"/>
      <c r="C385" s="237"/>
      <c r="D385" s="238"/>
      <c r="E385" s="237"/>
      <c r="F385" s="300"/>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8"/>
      <c r="AR385" s="249"/>
      <c r="AS385" s="164" t="s">
        <v>185</v>
      </c>
      <c r="AT385" s="187"/>
      <c r="AU385" s="163"/>
      <c r="AV385" s="163"/>
      <c r="AW385" s="164" t="s">
        <v>175</v>
      </c>
      <c r="AX385" s="165"/>
      <c r="AY385">
        <f>$AY$384</f>
        <v>0</v>
      </c>
    </row>
    <row r="386" spans="1:51" ht="39.75" hidden="1" customHeight="1" x14ac:dyDescent="0.2">
      <c r="A386" s="970"/>
      <c r="B386" s="238"/>
      <c r="C386" s="237"/>
      <c r="D386" s="238"/>
      <c r="E386" s="237"/>
      <c r="F386" s="300"/>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1"/>
      <c r="AC386" s="209"/>
      <c r="AD386" s="209"/>
      <c r="AE386" s="242"/>
      <c r="AF386" s="152"/>
      <c r="AG386" s="152"/>
      <c r="AH386" s="152"/>
      <c r="AI386" s="242"/>
      <c r="AJ386" s="152"/>
      <c r="AK386" s="152"/>
      <c r="AL386" s="152"/>
      <c r="AM386" s="242"/>
      <c r="AN386" s="152"/>
      <c r="AO386" s="152"/>
      <c r="AP386" s="152"/>
      <c r="AQ386" s="242"/>
      <c r="AR386" s="152"/>
      <c r="AS386" s="152"/>
      <c r="AT386" s="152"/>
      <c r="AU386" s="242"/>
      <c r="AV386" s="152"/>
      <c r="AW386" s="152"/>
      <c r="AX386" s="193"/>
      <c r="AY386">
        <f t="shared" ref="AY386:AY387" si="56">$AY$384</f>
        <v>0</v>
      </c>
    </row>
    <row r="387" spans="1:51" ht="39.75" hidden="1" customHeight="1" x14ac:dyDescent="0.2">
      <c r="A387" s="970"/>
      <c r="B387" s="238"/>
      <c r="C387" s="237"/>
      <c r="D387" s="238"/>
      <c r="E387" s="237"/>
      <c r="F387" s="300"/>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54"/>
      <c r="AC387" s="160"/>
      <c r="AD387" s="160"/>
      <c r="AE387" s="242"/>
      <c r="AF387" s="152"/>
      <c r="AG387" s="152"/>
      <c r="AH387" s="152"/>
      <c r="AI387" s="242"/>
      <c r="AJ387" s="152"/>
      <c r="AK387" s="152"/>
      <c r="AL387" s="152"/>
      <c r="AM387" s="242"/>
      <c r="AN387" s="152"/>
      <c r="AO387" s="152"/>
      <c r="AP387" s="152"/>
      <c r="AQ387" s="242"/>
      <c r="AR387" s="152"/>
      <c r="AS387" s="152"/>
      <c r="AT387" s="152"/>
      <c r="AU387" s="242"/>
      <c r="AV387" s="152"/>
      <c r="AW387" s="152"/>
      <c r="AX387" s="193"/>
      <c r="AY387">
        <f t="shared" si="56"/>
        <v>0</v>
      </c>
    </row>
    <row r="388" spans="1:51" ht="18.75" hidden="1" customHeight="1" x14ac:dyDescent="0.2">
      <c r="A388" s="970"/>
      <c r="B388" s="238"/>
      <c r="C388" s="237"/>
      <c r="D388" s="238"/>
      <c r="E388" s="237"/>
      <c r="F388" s="300"/>
      <c r="G388" s="250" t="s">
        <v>198</v>
      </c>
      <c r="H388" s="244"/>
      <c r="I388" s="244"/>
      <c r="J388" s="244"/>
      <c r="K388" s="244"/>
      <c r="L388" s="244"/>
      <c r="M388" s="244"/>
      <c r="N388" s="244"/>
      <c r="O388" s="244"/>
      <c r="P388" s="244"/>
      <c r="Q388" s="244"/>
      <c r="R388" s="244"/>
      <c r="S388" s="244"/>
      <c r="T388" s="244"/>
      <c r="U388" s="244"/>
      <c r="V388" s="244"/>
      <c r="W388" s="244"/>
      <c r="X388" s="245"/>
      <c r="Y388" s="251"/>
      <c r="Z388" s="252"/>
      <c r="AA388" s="253"/>
      <c r="AB388" s="243" t="s">
        <v>11</v>
      </c>
      <c r="AC388" s="244"/>
      <c r="AD388" s="245"/>
      <c r="AE388" s="200" t="s">
        <v>310</v>
      </c>
      <c r="AF388" s="184"/>
      <c r="AG388" s="184"/>
      <c r="AH388" s="185"/>
      <c r="AI388" s="200" t="s">
        <v>332</v>
      </c>
      <c r="AJ388" s="184"/>
      <c r="AK388" s="184"/>
      <c r="AL388" s="185"/>
      <c r="AM388" s="200" t="s">
        <v>621</v>
      </c>
      <c r="AN388" s="184"/>
      <c r="AO388" s="184"/>
      <c r="AP388" s="185"/>
      <c r="AQ388" s="243" t="s">
        <v>184</v>
      </c>
      <c r="AR388" s="244"/>
      <c r="AS388" s="244"/>
      <c r="AT388" s="245"/>
      <c r="AU388" s="246" t="s">
        <v>200</v>
      </c>
      <c r="AV388" s="246"/>
      <c r="AW388" s="246"/>
      <c r="AX388" s="247"/>
      <c r="AY388">
        <f>COUNTA($G$390)</f>
        <v>0</v>
      </c>
    </row>
    <row r="389" spans="1:51" ht="18.75" hidden="1" customHeight="1" x14ac:dyDescent="0.2">
      <c r="A389" s="970"/>
      <c r="B389" s="238"/>
      <c r="C389" s="237"/>
      <c r="D389" s="238"/>
      <c r="E389" s="237"/>
      <c r="F389" s="300"/>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8"/>
      <c r="AR389" s="249"/>
      <c r="AS389" s="164" t="s">
        <v>185</v>
      </c>
      <c r="AT389" s="187"/>
      <c r="AU389" s="163"/>
      <c r="AV389" s="163"/>
      <c r="AW389" s="164" t="s">
        <v>175</v>
      </c>
      <c r="AX389" s="165"/>
      <c r="AY389">
        <f>$AY$388</f>
        <v>0</v>
      </c>
    </row>
    <row r="390" spans="1:51" ht="39.75" hidden="1" customHeight="1" x14ac:dyDescent="0.2">
      <c r="A390" s="970"/>
      <c r="B390" s="238"/>
      <c r="C390" s="237"/>
      <c r="D390" s="238"/>
      <c r="E390" s="237"/>
      <c r="F390" s="300"/>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1"/>
      <c r="AC390" s="209"/>
      <c r="AD390" s="209"/>
      <c r="AE390" s="242"/>
      <c r="AF390" s="152"/>
      <c r="AG390" s="152"/>
      <c r="AH390" s="152"/>
      <c r="AI390" s="242"/>
      <c r="AJ390" s="152"/>
      <c r="AK390" s="152"/>
      <c r="AL390" s="152"/>
      <c r="AM390" s="242"/>
      <c r="AN390" s="152"/>
      <c r="AO390" s="152"/>
      <c r="AP390" s="152"/>
      <c r="AQ390" s="242"/>
      <c r="AR390" s="152"/>
      <c r="AS390" s="152"/>
      <c r="AT390" s="152"/>
      <c r="AU390" s="242"/>
      <c r="AV390" s="152"/>
      <c r="AW390" s="152"/>
      <c r="AX390" s="193"/>
      <c r="AY390">
        <f t="shared" ref="AY390:AY391" si="57">$AY$388</f>
        <v>0</v>
      </c>
    </row>
    <row r="391" spans="1:51" ht="39.75" hidden="1" customHeight="1" x14ac:dyDescent="0.2">
      <c r="A391" s="970"/>
      <c r="B391" s="238"/>
      <c r="C391" s="237"/>
      <c r="D391" s="238"/>
      <c r="E391" s="237"/>
      <c r="F391" s="300"/>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54"/>
      <c r="AC391" s="160"/>
      <c r="AD391" s="160"/>
      <c r="AE391" s="242"/>
      <c r="AF391" s="152"/>
      <c r="AG391" s="152"/>
      <c r="AH391" s="152"/>
      <c r="AI391" s="242"/>
      <c r="AJ391" s="152"/>
      <c r="AK391" s="152"/>
      <c r="AL391" s="152"/>
      <c r="AM391" s="242"/>
      <c r="AN391" s="152"/>
      <c r="AO391" s="152"/>
      <c r="AP391" s="152"/>
      <c r="AQ391" s="242"/>
      <c r="AR391" s="152"/>
      <c r="AS391" s="152"/>
      <c r="AT391" s="152"/>
      <c r="AU391" s="242"/>
      <c r="AV391" s="152"/>
      <c r="AW391" s="152"/>
      <c r="AX391" s="193"/>
      <c r="AY391">
        <f t="shared" si="57"/>
        <v>0</v>
      </c>
    </row>
    <row r="392" spans="1:51" ht="22.5" hidden="1" customHeight="1" x14ac:dyDescent="0.2">
      <c r="A392" s="970"/>
      <c r="B392" s="238"/>
      <c r="C392" s="237"/>
      <c r="D392" s="238"/>
      <c r="E392" s="237"/>
      <c r="F392" s="300"/>
      <c r="G392" s="255"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3"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266"/>
      <c r="AY392">
        <f>COUNTA($G$394)</f>
        <v>0</v>
      </c>
    </row>
    <row r="393" spans="1:51" ht="22.5" hidden="1" customHeight="1" x14ac:dyDescent="0.2">
      <c r="A393" s="970"/>
      <c r="B393" s="238"/>
      <c r="C393" s="237"/>
      <c r="D393" s="238"/>
      <c r="E393" s="237"/>
      <c r="F393" s="300"/>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4"/>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0"/>
      <c r="B394" s="238"/>
      <c r="C394" s="237"/>
      <c r="D394" s="238"/>
      <c r="E394" s="237"/>
      <c r="F394" s="300"/>
      <c r="G394" s="217"/>
      <c r="H394" s="176"/>
      <c r="I394" s="176"/>
      <c r="J394" s="176"/>
      <c r="K394" s="176"/>
      <c r="L394" s="176"/>
      <c r="M394" s="176"/>
      <c r="N394" s="176"/>
      <c r="O394" s="176"/>
      <c r="P394" s="218"/>
      <c r="Q394" s="874"/>
      <c r="R394" s="875"/>
      <c r="S394" s="875"/>
      <c r="T394" s="875"/>
      <c r="U394" s="875"/>
      <c r="V394" s="875"/>
      <c r="W394" s="875"/>
      <c r="X394" s="875"/>
      <c r="Y394" s="875"/>
      <c r="Z394" s="875"/>
      <c r="AA394" s="876"/>
      <c r="AB394" s="260"/>
      <c r="AC394" s="261"/>
      <c r="AD394" s="261"/>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c r="AY394">
        <f t="shared" ref="AY394:AY398" si="58">$AY$392</f>
        <v>0</v>
      </c>
    </row>
    <row r="395" spans="1:51" ht="22.5" hidden="1" customHeight="1" x14ac:dyDescent="0.2">
      <c r="A395" s="970"/>
      <c r="B395" s="238"/>
      <c r="C395" s="237"/>
      <c r="D395" s="238"/>
      <c r="E395" s="237"/>
      <c r="F395" s="300"/>
      <c r="G395" s="219"/>
      <c r="H395" s="220"/>
      <c r="I395" s="220"/>
      <c r="J395" s="220"/>
      <c r="K395" s="220"/>
      <c r="L395" s="220"/>
      <c r="M395" s="220"/>
      <c r="N395" s="220"/>
      <c r="O395" s="220"/>
      <c r="P395" s="221"/>
      <c r="Q395" s="877"/>
      <c r="R395" s="878"/>
      <c r="S395" s="878"/>
      <c r="T395" s="878"/>
      <c r="U395" s="878"/>
      <c r="V395" s="878"/>
      <c r="W395" s="878"/>
      <c r="X395" s="878"/>
      <c r="Y395" s="878"/>
      <c r="Z395" s="878"/>
      <c r="AA395" s="879"/>
      <c r="AB395" s="262"/>
      <c r="AC395" s="263"/>
      <c r="AD395" s="263"/>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c r="AY395">
        <f t="shared" si="58"/>
        <v>0</v>
      </c>
    </row>
    <row r="396" spans="1:51" ht="25.5" hidden="1" customHeight="1" x14ac:dyDescent="0.2">
      <c r="A396" s="970"/>
      <c r="B396" s="238"/>
      <c r="C396" s="237"/>
      <c r="D396" s="238"/>
      <c r="E396" s="237"/>
      <c r="F396" s="300"/>
      <c r="G396" s="219"/>
      <c r="H396" s="220"/>
      <c r="I396" s="220"/>
      <c r="J396" s="220"/>
      <c r="K396" s="220"/>
      <c r="L396" s="220"/>
      <c r="M396" s="220"/>
      <c r="N396" s="220"/>
      <c r="O396" s="220"/>
      <c r="P396" s="221"/>
      <c r="Q396" s="877"/>
      <c r="R396" s="878"/>
      <c r="S396" s="878"/>
      <c r="T396" s="878"/>
      <c r="U396" s="878"/>
      <c r="V396" s="878"/>
      <c r="W396" s="878"/>
      <c r="X396" s="878"/>
      <c r="Y396" s="878"/>
      <c r="Z396" s="878"/>
      <c r="AA396" s="879"/>
      <c r="AB396" s="262"/>
      <c r="AC396" s="263"/>
      <c r="AD396" s="263"/>
      <c r="AE396" s="269" t="s">
        <v>203</v>
      </c>
      <c r="AF396" s="269"/>
      <c r="AG396" s="269"/>
      <c r="AH396" s="269"/>
      <c r="AI396" s="269"/>
      <c r="AJ396" s="269"/>
      <c r="AK396" s="269"/>
      <c r="AL396" s="269"/>
      <c r="AM396" s="269"/>
      <c r="AN396" s="269"/>
      <c r="AO396" s="269"/>
      <c r="AP396" s="269"/>
      <c r="AQ396" s="269"/>
      <c r="AR396" s="269"/>
      <c r="AS396" s="269"/>
      <c r="AT396" s="269"/>
      <c r="AU396" s="269"/>
      <c r="AV396" s="269"/>
      <c r="AW396" s="269"/>
      <c r="AX396" s="270"/>
      <c r="AY396">
        <f t="shared" si="58"/>
        <v>0</v>
      </c>
    </row>
    <row r="397" spans="1:51" ht="22.5" hidden="1" customHeight="1" x14ac:dyDescent="0.2">
      <c r="A397" s="970"/>
      <c r="B397" s="238"/>
      <c r="C397" s="237"/>
      <c r="D397" s="238"/>
      <c r="E397" s="237"/>
      <c r="F397" s="300"/>
      <c r="G397" s="219"/>
      <c r="H397" s="220"/>
      <c r="I397" s="220"/>
      <c r="J397" s="220"/>
      <c r="K397" s="220"/>
      <c r="L397" s="220"/>
      <c r="M397" s="220"/>
      <c r="N397" s="220"/>
      <c r="O397" s="220"/>
      <c r="P397" s="221"/>
      <c r="Q397" s="877"/>
      <c r="R397" s="878"/>
      <c r="S397" s="878"/>
      <c r="T397" s="878"/>
      <c r="U397" s="878"/>
      <c r="V397" s="878"/>
      <c r="W397" s="878"/>
      <c r="X397" s="878"/>
      <c r="Y397" s="878"/>
      <c r="Z397" s="878"/>
      <c r="AA397" s="879"/>
      <c r="AB397" s="262"/>
      <c r="AC397" s="263"/>
      <c r="AD397" s="263"/>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0"/>
      <c r="B398" s="238"/>
      <c r="C398" s="237"/>
      <c r="D398" s="238"/>
      <c r="E398" s="237"/>
      <c r="F398" s="300"/>
      <c r="G398" s="222"/>
      <c r="H398" s="179"/>
      <c r="I398" s="179"/>
      <c r="J398" s="179"/>
      <c r="K398" s="179"/>
      <c r="L398" s="179"/>
      <c r="M398" s="179"/>
      <c r="N398" s="179"/>
      <c r="O398" s="179"/>
      <c r="P398" s="223"/>
      <c r="Q398" s="880"/>
      <c r="R398" s="881"/>
      <c r="S398" s="881"/>
      <c r="T398" s="881"/>
      <c r="U398" s="881"/>
      <c r="V398" s="881"/>
      <c r="W398" s="881"/>
      <c r="X398" s="881"/>
      <c r="Y398" s="881"/>
      <c r="Z398" s="881"/>
      <c r="AA398" s="882"/>
      <c r="AB398" s="264"/>
      <c r="AC398" s="265"/>
      <c r="AD398" s="265"/>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0"/>
      <c r="B399" s="238"/>
      <c r="C399" s="237"/>
      <c r="D399" s="238"/>
      <c r="E399" s="237"/>
      <c r="F399" s="300"/>
      <c r="G399" s="255"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3" t="s">
        <v>257</v>
      </c>
      <c r="AC399" s="184"/>
      <c r="AD399" s="185"/>
      <c r="AE399" s="256"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0"/>
      <c r="B400" s="238"/>
      <c r="C400" s="237"/>
      <c r="D400" s="238"/>
      <c r="E400" s="237"/>
      <c r="F400" s="300"/>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4"/>
      <c r="AC400" s="164"/>
      <c r="AD400" s="187"/>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c r="AY400">
        <f>$AY$399</f>
        <v>0</v>
      </c>
    </row>
    <row r="401" spans="1:51" ht="22.5" hidden="1" customHeight="1" x14ac:dyDescent="0.2">
      <c r="A401" s="970"/>
      <c r="B401" s="238"/>
      <c r="C401" s="237"/>
      <c r="D401" s="238"/>
      <c r="E401" s="237"/>
      <c r="F401" s="300"/>
      <c r="G401" s="217"/>
      <c r="H401" s="176"/>
      <c r="I401" s="176"/>
      <c r="J401" s="176"/>
      <c r="K401" s="176"/>
      <c r="L401" s="176"/>
      <c r="M401" s="176"/>
      <c r="N401" s="176"/>
      <c r="O401" s="176"/>
      <c r="P401" s="218"/>
      <c r="Q401" s="874"/>
      <c r="R401" s="875"/>
      <c r="S401" s="875"/>
      <c r="T401" s="875"/>
      <c r="U401" s="875"/>
      <c r="V401" s="875"/>
      <c r="W401" s="875"/>
      <c r="X401" s="875"/>
      <c r="Y401" s="875"/>
      <c r="Z401" s="875"/>
      <c r="AA401" s="876"/>
      <c r="AB401" s="260"/>
      <c r="AC401" s="261"/>
      <c r="AD401" s="261"/>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c r="AY401">
        <f t="shared" ref="AY401:AY405" si="59">$AY$399</f>
        <v>0</v>
      </c>
    </row>
    <row r="402" spans="1:51" ht="22.5" hidden="1" customHeight="1" x14ac:dyDescent="0.2">
      <c r="A402" s="970"/>
      <c r="B402" s="238"/>
      <c r="C402" s="237"/>
      <c r="D402" s="238"/>
      <c r="E402" s="237"/>
      <c r="F402" s="300"/>
      <c r="G402" s="219"/>
      <c r="H402" s="220"/>
      <c r="I402" s="220"/>
      <c r="J402" s="220"/>
      <c r="K402" s="220"/>
      <c r="L402" s="220"/>
      <c r="M402" s="220"/>
      <c r="N402" s="220"/>
      <c r="O402" s="220"/>
      <c r="P402" s="221"/>
      <c r="Q402" s="877"/>
      <c r="R402" s="878"/>
      <c r="S402" s="878"/>
      <c r="T402" s="878"/>
      <c r="U402" s="878"/>
      <c r="V402" s="878"/>
      <c r="W402" s="878"/>
      <c r="X402" s="878"/>
      <c r="Y402" s="878"/>
      <c r="Z402" s="878"/>
      <c r="AA402" s="879"/>
      <c r="AB402" s="262"/>
      <c r="AC402" s="263"/>
      <c r="AD402" s="263"/>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c r="AY402">
        <f t="shared" si="59"/>
        <v>0</v>
      </c>
    </row>
    <row r="403" spans="1:51" ht="25.5" hidden="1" customHeight="1" x14ac:dyDescent="0.2">
      <c r="A403" s="970"/>
      <c r="B403" s="238"/>
      <c r="C403" s="237"/>
      <c r="D403" s="238"/>
      <c r="E403" s="237"/>
      <c r="F403" s="300"/>
      <c r="G403" s="219"/>
      <c r="H403" s="220"/>
      <c r="I403" s="220"/>
      <c r="J403" s="220"/>
      <c r="K403" s="220"/>
      <c r="L403" s="220"/>
      <c r="M403" s="220"/>
      <c r="N403" s="220"/>
      <c r="O403" s="220"/>
      <c r="P403" s="221"/>
      <c r="Q403" s="877"/>
      <c r="R403" s="878"/>
      <c r="S403" s="878"/>
      <c r="T403" s="878"/>
      <c r="U403" s="878"/>
      <c r="V403" s="878"/>
      <c r="W403" s="878"/>
      <c r="X403" s="878"/>
      <c r="Y403" s="878"/>
      <c r="Z403" s="878"/>
      <c r="AA403" s="879"/>
      <c r="AB403" s="262"/>
      <c r="AC403" s="263"/>
      <c r="AD403" s="263"/>
      <c r="AE403" s="269" t="s">
        <v>203</v>
      </c>
      <c r="AF403" s="269"/>
      <c r="AG403" s="269"/>
      <c r="AH403" s="269"/>
      <c r="AI403" s="269"/>
      <c r="AJ403" s="269"/>
      <c r="AK403" s="269"/>
      <c r="AL403" s="269"/>
      <c r="AM403" s="269"/>
      <c r="AN403" s="269"/>
      <c r="AO403" s="269"/>
      <c r="AP403" s="269"/>
      <c r="AQ403" s="269"/>
      <c r="AR403" s="269"/>
      <c r="AS403" s="269"/>
      <c r="AT403" s="269"/>
      <c r="AU403" s="269"/>
      <c r="AV403" s="269"/>
      <c r="AW403" s="269"/>
      <c r="AX403" s="270"/>
      <c r="AY403">
        <f t="shared" si="59"/>
        <v>0</v>
      </c>
    </row>
    <row r="404" spans="1:51" ht="22.5" hidden="1" customHeight="1" x14ac:dyDescent="0.2">
      <c r="A404" s="970"/>
      <c r="B404" s="238"/>
      <c r="C404" s="237"/>
      <c r="D404" s="238"/>
      <c r="E404" s="237"/>
      <c r="F404" s="300"/>
      <c r="G404" s="219"/>
      <c r="H404" s="220"/>
      <c r="I404" s="220"/>
      <c r="J404" s="220"/>
      <c r="K404" s="220"/>
      <c r="L404" s="220"/>
      <c r="M404" s="220"/>
      <c r="N404" s="220"/>
      <c r="O404" s="220"/>
      <c r="P404" s="221"/>
      <c r="Q404" s="877"/>
      <c r="R404" s="878"/>
      <c r="S404" s="878"/>
      <c r="T404" s="878"/>
      <c r="U404" s="878"/>
      <c r="V404" s="878"/>
      <c r="W404" s="878"/>
      <c r="X404" s="878"/>
      <c r="Y404" s="878"/>
      <c r="Z404" s="878"/>
      <c r="AA404" s="879"/>
      <c r="AB404" s="262"/>
      <c r="AC404" s="263"/>
      <c r="AD404" s="263"/>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0"/>
      <c r="B405" s="238"/>
      <c r="C405" s="237"/>
      <c r="D405" s="238"/>
      <c r="E405" s="237"/>
      <c r="F405" s="300"/>
      <c r="G405" s="222"/>
      <c r="H405" s="179"/>
      <c r="I405" s="179"/>
      <c r="J405" s="179"/>
      <c r="K405" s="179"/>
      <c r="L405" s="179"/>
      <c r="M405" s="179"/>
      <c r="N405" s="179"/>
      <c r="O405" s="179"/>
      <c r="P405" s="223"/>
      <c r="Q405" s="880"/>
      <c r="R405" s="881"/>
      <c r="S405" s="881"/>
      <c r="T405" s="881"/>
      <c r="U405" s="881"/>
      <c r="V405" s="881"/>
      <c r="W405" s="881"/>
      <c r="X405" s="881"/>
      <c r="Y405" s="881"/>
      <c r="Z405" s="881"/>
      <c r="AA405" s="882"/>
      <c r="AB405" s="264"/>
      <c r="AC405" s="265"/>
      <c r="AD405" s="265"/>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0"/>
      <c r="B406" s="238"/>
      <c r="C406" s="237"/>
      <c r="D406" s="238"/>
      <c r="E406" s="237"/>
      <c r="F406" s="300"/>
      <c r="G406" s="255"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3" t="s">
        <v>257</v>
      </c>
      <c r="AC406" s="184"/>
      <c r="AD406" s="185"/>
      <c r="AE406" s="256"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0"/>
      <c r="B407" s="238"/>
      <c r="C407" s="237"/>
      <c r="D407" s="238"/>
      <c r="E407" s="237"/>
      <c r="F407" s="300"/>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4"/>
      <c r="AC407" s="164"/>
      <c r="AD407" s="187"/>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c r="AY407">
        <f>$AY$406</f>
        <v>0</v>
      </c>
    </row>
    <row r="408" spans="1:51" ht="22.5" hidden="1" customHeight="1" x14ac:dyDescent="0.2">
      <c r="A408" s="970"/>
      <c r="B408" s="238"/>
      <c r="C408" s="237"/>
      <c r="D408" s="238"/>
      <c r="E408" s="237"/>
      <c r="F408" s="300"/>
      <c r="G408" s="217"/>
      <c r="H408" s="176"/>
      <c r="I408" s="176"/>
      <c r="J408" s="176"/>
      <c r="K408" s="176"/>
      <c r="L408" s="176"/>
      <c r="M408" s="176"/>
      <c r="N408" s="176"/>
      <c r="O408" s="176"/>
      <c r="P408" s="218"/>
      <c r="Q408" s="874"/>
      <c r="R408" s="875"/>
      <c r="S408" s="875"/>
      <c r="T408" s="875"/>
      <c r="U408" s="875"/>
      <c r="V408" s="875"/>
      <c r="W408" s="875"/>
      <c r="X408" s="875"/>
      <c r="Y408" s="875"/>
      <c r="Z408" s="875"/>
      <c r="AA408" s="876"/>
      <c r="AB408" s="260"/>
      <c r="AC408" s="261"/>
      <c r="AD408" s="261"/>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c r="AY408">
        <f t="shared" ref="AY408:AY412" si="60">$AY$406</f>
        <v>0</v>
      </c>
    </row>
    <row r="409" spans="1:51" ht="22.5" hidden="1" customHeight="1" x14ac:dyDescent="0.2">
      <c r="A409" s="970"/>
      <c r="B409" s="238"/>
      <c r="C409" s="237"/>
      <c r="D409" s="238"/>
      <c r="E409" s="237"/>
      <c r="F409" s="300"/>
      <c r="G409" s="219"/>
      <c r="H409" s="220"/>
      <c r="I409" s="220"/>
      <c r="J409" s="220"/>
      <c r="K409" s="220"/>
      <c r="L409" s="220"/>
      <c r="M409" s="220"/>
      <c r="N409" s="220"/>
      <c r="O409" s="220"/>
      <c r="P409" s="221"/>
      <c r="Q409" s="877"/>
      <c r="R409" s="878"/>
      <c r="S409" s="878"/>
      <c r="T409" s="878"/>
      <c r="U409" s="878"/>
      <c r="V409" s="878"/>
      <c r="W409" s="878"/>
      <c r="X409" s="878"/>
      <c r="Y409" s="878"/>
      <c r="Z409" s="878"/>
      <c r="AA409" s="879"/>
      <c r="AB409" s="262"/>
      <c r="AC409" s="263"/>
      <c r="AD409" s="263"/>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c r="AY409">
        <f t="shared" si="60"/>
        <v>0</v>
      </c>
    </row>
    <row r="410" spans="1:51" ht="25.5" hidden="1" customHeight="1" x14ac:dyDescent="0.2">
      <c r="A410" s="970"/>
      <c r="B410" s="238"/>
      <c r="C410" s="237"/>
      <c r="D410" s="238"/>
      <c r="E410" s="237"/>
      <c r="F410" s="300"/>
      <c r="G410" s="219"/>
      <c r="H410" s="220"/>
      <c r="I410" s="220"/>
      <c r="J410" s="220"/>
      <c r="K410" s="220"/>
      <c r="L410" s="220"/>
      <c r="M410" s="220"/>
      <c r="N410" s="220"/>
      <c r="O410" s="220"/>
      <c r="P410" s="221"/>
      <c r="Q410" s="877"/>
      <c r="R410" s="878"/>
      <c r="S410" s="878"/>
      <c r="T410" s="878"/>
      <c r="U410" s="878"/>
      <c r="V410" s="878"/>
      <c r="W410" s="878"/>
      <c r="X410" s="878"/>
      <c r="Y410" s="878"/>
      <c r="Z410" s="878"/>
      <c r="AA410" s="879"/>
      <c r="AB410" s="262"/>
      <c r="AC410" s="263"/>
      <c r="AD410" s="263"/>
      <c r="AE410" s="269" t="s">
        <v>203</v>
      </c>
      <c r="AF410" s="269"/>
      <c r="AG410" s="269"/>
      <c r="AH410" s="269"/>
      <c r="AI410" s="269"/>
      <c r="AJ410" s="269"/>
      <c r="AK410" s="269"/>
      <c r="AL410" s="269"/>
      <c r="AM410" s="269"/>
      <c r="AN410" s="269"/>
      <c r="AO410" s="269"/>
      <c r="AP410" s="269"/>
      <c r="AQ410" s="269"/>
      <c r="AR410" s="269"/>
      <c r="AS410" s="269"/>
      <c r="AT410" s="269"/>
      <c r="AU410" s="269"/>
      <c r="AV410" s="269"/>
      <c r="AW410" s="269"/>
      <c r="AX410" s="270"/>
      <c r="AY410">
        <f t="shared" si="60"/>
        <v>0</v>
      </c>
    </row>
    <row r="411" spans="1:51" ht="22.5" hidden="1" customHeight="1" x14ac:dyDescent="0.2">
      <c r="A411" s="970"/>
      <c r="B411" s="238"/>
      <c r="C411" s="237"/>
      <c r="D411" s="238"/>
      <c r="E411" s="237"/>
      <c r="F411" s="300"/>
      <c r="G411" s="219"/>
      <c r="H411" s="220"/>
      <c r="I411" s="220"/>
      <c r="J411" s="220"/>
      <c r="K411" s="220"/>
      <c r="L411" s="220"/>
      <c r="M411" s="220"/>
      <c r="N411" s="220"/>
      <c r="O411" s="220"/>
      <c r="P411" s="221"/>
      <c r="Q411" s="877"/>
      <c r="R411" s="878"/>
      <c r="S411" s="878"/>
      <c r="T411" s="878"/>
      <c r="U411" s="878"/>
      <c r="V411" s="878"/>
      <c r="W411" s="878"/>
      <c r="X411" s="878"/>
      <c r="Y411" s="878"/>
      <c r="Z411" s="878"/>
      <c r="AA411" s="879"/>
      <c r="AB411" s="262"/>
      <c r="AC411" s="263"/>
      <c r="AD411" s="263"/>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0"/>
      <c r="B412" s="238"/>
      <c r="C412" s="237"/>
      <c r="D412" s="238"/>
      <c r="E412" s="237"/>
      <c r="F412" s="300"/>
      <c r="G412" s="222"/>
      <c r="H412" s="179"/>
      <c r="I412" s="179"/>
      <c r="J412" s="179"/>
      <c r="K412" s="179"/>
      <c r="L412" s="179"/>
      <c r="M412" s="179"/>
      <c r="N412" s="179"/>
      <c r="O412" s="179"/>
      <c r="P412" s="223"/>
      <c r="Q412" s="880"/>
      <c r="R412" s="881"/>
      <c r="S412" s="881"/>
      <c r="T412" s="881"/>
      <c r="U412" s="881"/>
      <c r="V412" s="881"/>
      <c r="W412" s="881"/>
      <c r="X412" s="881"/>
      <c r="Y412" s="881"/>
      <c r="Z412" s="881"/>
      <c r="AA412" s="882"/>
      <c r="AB412" s="264"/>
      <c r="AC412" s="265"/>
      <c r="AD412" s="265"/>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0"/>
      <c r="B413" s="238"/>
      <c r="C413" s="237"/>
      <c r="D413" s="238"/>
      <c r="E413" s="237"/>
      <c r="F413" s="300"/>
      <c r="G413" s="255"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3" t="s">
        <v>257</v>
      </c>
      <c r="AC413" s="184"/>
      <c r="AD413" s="185"/>
      <c r="AE413" s="256"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0"/>
      <c r="B414" s="238"/>
      <c r="C414" s="237"/>
      <c r="D414" s="238"/>
      <c r="E414" s="237"/>
      <c r="F414" s="300"/>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4"/>
      <c r="AC414" s="164"/>
      <c r="AD414" s="187"/>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c r="AY414">
        <f>$AY$413</f>
        <v>0</v>
      </c>
    </row>
    <row r="415" spans="1:51" ht="22.5" hidden="1" customHeight="1" x14ac:dyDescent="0.2">
      <c r="A415" s="970"/>
      <c r="B415" s="238"/>
      <c r="C415" s="237"/>
      <c r="D415" s="238"/>
      <c r="E415" s="237"/>
      <c r="F415" s="300"/>
      <c r="G415" s="217"/>
      <c r="H415" s="176"/>
      <c r="I415" s="176"/>
      <c r="J415" s="176"/>
      <c r="K415" s="176"/>
      <c r="L415" s="176"/>
      <c r="M415" s="176"/>
      <c r="N415" s="176"/>
      <c r="O415" s="176"/>
      <c r="P415" s="218"/>
      <c r="Q415" s="874"/>
      <c r="R415" s="875"/>
      <c r="S415" s="875"/>
      <c r="T415" s="875"/>
      <c r="U415" s="875"/>
      <c r="V415" s="875"/>
      <c r="W415" s="875"/>
      <c r="X415" s="875"/>
      <c r="Y415" s="875"/>
      <c r="Z415" s="875"/>
      <c r="AA415" s="876"/>
      <c r="AB415" s="260"/>
      <c r="AC415" s="261"/>
      <c r="AD415" s="261"/>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c r="AY415">
        <f t="shared" ref="AY415:AY419" si="61">$AY$413</f>
        <v>0</v>
      </c>
    </row>
    <row r="416" spans="1:51" ht="22.5" hidden="1" customHeight="1" x14ac:dyDescent="0.2">
      <c r="A416" s="970"/>
      <c r="B416" s="238"/>
      <c r="C416" s="237"/>
      <c r="D416" s="238"/>
      <c r="E416" s="237"/>
      <c r="F416" s="300"/>
      <c r="G416" s="219"/>
      <c r="H416" s="220"/>
      <c r="I416" s="220"/>
      <c r="J416" s="220"/>
      <c r="K416" s="220"/>
      <c r="L416" s="220"/>
      <c r="M416" s="220"/>
      <c r="N416" s="220"/>
      <c r="O416" s="220"/>
      <c r="P416" s="221"/>
      <c r="Q416" s="877"/>
      <c r="R416" s="878"/>
      <c r="S416" s="878"/>
      <c r="T416" s="878"/>
      <c r="U416" s="878"/>
      <c r="V416" s="878"/>
      <c r="W416" s="878"/>
      <c r="X416" s="878"/>
      <c r="Y416" s="878"/>
      <c r="Z416" s="878"/>
      <c r="AA416" s="879"/>
      <c r="AB416" s="262"/>
      <c r="AC416" s="263"/>
      <c r="AD416" s="263"/>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c r="AY416">
        <f t="shared" si="61"/>
        <v>0</v>
      </c>
    </row>
    <row r="417" spans="1:51" ht="25.5" hidden="1" customHeight="1" x14ac:dyDescent="0.2">
      <c r="A417" s="970"/>
      <c r="B417" s="238"/>
      <c r="C417" s="237"/>
      <c r="D417" s="238"/>
      <c r="E417" s="237"/>
      <c r="F417" s="300"/>
      <c r="G417" s="219"/>
      <c r="H417" s="220"/>
      <c r="I417" s="220"/>
      <c r="J417" s="220"/>
      <c r="K417" s="220"/>
      <c r="L417" s="220"/>
      <c r="M417" s="220"/>
      <c r="N417" s="220"/>
      <c r="O417" s="220"/>
      <c r="P417" s="221"/>
      <c r="Q417" s="877"/>
      <c r="R417" s="878"/>
      <c r="S417" s="878"/>
      <c r="T417" s="878"/>
      <c r="U417" s="878"/>
      <c r="V417" s="878"/>
      <c r="W417" s="878"/>
      <c r="X417" s="878"/>
      <c r="Y417" s="878"/>
      <c r="Z417" s="878"/>
      <c r="AA417" s="879"/>
      <c r="AB417" s="262"/>
      <c r="AC417" s="263"/>
      <c r="AD417" s="263"/>
      <c r="AE417" s="269" t="s">
        <v>203</v>
      </c>
      <c r="AF417" s="269"/>
      <c r="AG417" s="269"/>
      <c r="AH417" s="269"/>
      <c r="AI417" s="269"/>
      <c r="AJ417" s="269"/>
      <c r="AK417" s="269"/>
      <c r="AL417" s="269"/>
      <c r="AM417" s="269"/>
      <c r="AN417" s="269"/>
      <c r="AO417" s="269"/>
      <c r="AP417" s="269"/>
      <c r="AQ417" s="269"/>
      <c r="AR417" s="269"/>
      <c r="AS417" s="269"/>
      <c r="AT417" s="269"/>
      <c r="AU417" s="269"/>
      <c r="AV417" s="269"/>
      <c r="AW417" s="269"/>
      <c r="AX417" s="270"/>
      <c r="AY417">
        <f t="shared" si="61"/>
        <v>0</v>
      </c>
    </row>
    <row r="418" spans="1:51" ht="22.5" hidden="1" customHeight="1" x14ac:dyDescent="0.2">
      <c r="A418" s="970"/>
      <c r="B418" s="238"/>
      <c r="C418" s="237"/>
      <c r="D418" s="238"/>
      <c r="E418" s="237"/>
      <c r="F418" s="300"/>
      <c r="G418" s="219"/>
      <c r="H418" s="220"/>
      <c r="I418" s="220"/>
      <c r="J418" s="220"/>
      <c r="K418" s="220"/>
      <c r="L418" s="220"/>
      <c r="M418" s="220"/>
      <c r="N418" s="220"/>
      <c r="O418" s="220"/>
      <c r="P418" s="221"/>
      <c r="Q418" s="877"/>
      <c r="R418" s="878"/>
      <c r="S418" s="878"/>
      <c r="T418" s="878"/>
      <c r="U418" s="878"/>
      <c r="V418" s="878"/>
      <c r="W418" s="878"/>
      <c r="X418" s="878"/>
      <c r="Y418" s="878"/>
      <c r="Z418" s="878"/>
      <c r="AA418" s="879"/>
      <c r="AB418" s="262"/>
      <c r="AC418" s="263"/>
      <c r="AD418" s="263"/>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0"/>
      <c r="B419" s="238"/>
      <c r="C419" s="237"/>
      <c r="D419" s="238"/>
      <c r="E419" s="237"/>
      <c r="F419" s="300"/>
      <c r="G419" s="222"/>
      <c r="H419" s="179"/>
      <c r="I419" s="179"/>
      <c r="J419" s="179"/>
      <c r="K419" s="179"/>
      <c r="L419" s="179"/>
      <c r="M419" s="179"/>
      <c r="N419" s="179"/>
      <c r="O419" s="179"/>
      <c r="P419" s="223"/>
      <c r="Q419" s="880"/>
      <c r="R419" s="881"/>
      <c r="S419" s="881"/>
      <c r="T419" s="881"/>
      <c r="U419" s="881"/>
      <c r="V419" s="881"/>
      <c r="W419" s="881"/>
      <c r="X419" s="881"/>
      <c r="Y419" s="881"/>
      <c r="Z419" s="881"/>
      <c r="AA419" s="882"/>
      <c r="AB419" s="264"/>
      <c r="AC419" s="265"/>
      <c r="AD419" s="265"/>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0"/>
      <c r="B420" s="238"/>
      <c r="C420" s="237"/>
      <c r="D420" s="238"/>
      <c r="E420" s="237"/>
      <c r="F420" s="300"/>
      <c r="G420" s="255"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3" t="s">
        <v>257</v>
      </c>
      <c r="AC420" s="184"/>
      <c r="AD420" s="185"/>
      <c r="AE420" s="256"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0"/>
      <c r="B421" s="238"/>
      <c r="C421" s="237"/>
      <c r="D421" s="238"/>
      <c r="E421" s="237"/>
      <c r="F421" s="300"/>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4"/>
      <c r="AC421" s="164"/>
      <c r="AD421" s="187"/>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c r="AY421">
        <f>$AY$420</f>
        <v>0</v>
      </c>
    </row>
    <row r="422" spans="1:51" ht="22.5" hidden="1" customHeight="1" x14ac:dyDescent="0.2">
      <c r="A422" s="970"/>
      <c r="B422" s="238"/>
      <c r="C422" s="237"/>
      <c r="D422" s="238"/>
      <c r="E422" s="237"/>
      <c r="F422" s="300"/>
      <c r="G422" s="217"/>
      <c r="H422" s="176"/>
      <c r="I422" s="176"/>
      <c r="J422" s="176"/>
      <c r="K422" s="176"/>
      <c r="L422" s="176"/>
      <c r="M422" s="176"/>
      <c r="N422" s="176"/>
      <c r="O422" s="176"/>
      <c r="P422" s="218"/>
      <c r="Q422" s="874"/>
      <c r="R422" s="875"/>
      <c r="S422" s="875"/>
      <c r="T422" s="875"/>
      <c r="U422" s="875"/>
      <c r="V422" s="875"/>
      <c r="W422" s="875"/>
      <c r="X422" s="875"/>
      <c r="Y422" s="875"/>
      <c r="Z422" s="875"/>
      <c r="AA422" s="876"/>
      <c r="AB422" s="260"/>
      <c r="AC422" s="261"/>
      <c r="AD422" s="261"/>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c r="AY422">
        <f t="shared" ref="AY422:AY426" si="62">$AY$420</f>
        <v>0</v>
      </c>
    </row>
    <row r="423" spans="1:51" ht="22.5" hidden="1" customHeight="1" x14ac:dyDescent="0.2">
      <c r="A423" s="970"/>
      <c r="B423" s="238"/>
      <c r="C423" s="237"/>
      <c r="D423" s="238"/>
      <c r="E423" s="237"/>
      <c r="F423" s="300"/>
      <c r="G423" s="219"/>
      <c r="H423" s="220"/>
      <c r="I423" s="220"/>
      <c r="J423" s="220"/>
      <c r="K423" s="220"/>
      <c r="L423" s="220"/>
      <c r="M423" s="220"/>
      <c r="N423" s="220"/>
      <c r="O423" s="220"/>
      <c r="P423" s="221"/>
      <c r="Q423" s="877"/>
      <c r="R423" s="878"/>
      <c r="S423" s="878"/>
      <c r="T423" s="878"/>
      <c r="U423" s="878"/>
      <c r="V423" s="878"/>
      <c r="W423" s="878"/>
      <c r="X423" s="878"/>
      <c r="Y423" s="878"/>
      <c r="Z423" s="878"/>
      <c r="AA423" s="879"/>
      <c r="AB423" s="262"/>
      <c r="AC423" s="263"/>
      <c r="AD423" s="263"/>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c r="AY423">
        <f t="shared" si="62"/>
        <v>0</v>
      </c>
    </row>
    <row r="424" spans="1:51" ht="25.5" hidden="1" customHeight="1" x14ac:dyDescent="0.2">
      <c r="A424" s="970"/>
      <c r="B424" s="238"/>
      <c r="C424" s="237"/>
      <c r="D424" s="238"/>
      <c r="E424" s="237"/>
      <c r="F424" s="300"/>
      <c r="G424" s="219"/>
      <c r="H424" s="220"/>
      <c r="I424" s="220"/>
      <c r="J424" s="220"/>
      <c r="K424" s="220"/>
      <c r="L424" s="220"/>
      <c r="M424" s="220"/>
      <c r="N424" s="220"/>
      <c r="O424" s="220"/>
      <c r="P424" s="221"/>
      <c r="Q424" s="877"/>
      <c r="R424" s="878"/>
      <c r="S424" s="878"/>
      <c r="T424" s="878"/>
      <c r="U424" s="878"/>
      <c r="V424" s="878"/>
      <c r="W424" s="878"/>
      <c r="X424" s="878"/>
      <c r="Y424" s="878"/>
      <c r="Z424" s="878"/>
      <c r="AA424" s="879"/>
      <c r="AB424" s="262"/>
      <c r="AC424" s="263"/>
      <c r="AD424" s="263"/>
      <c r="AE424" s="271" t="s">
        <v>203</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2">
      <c r="A425" s="970"/>
      <c r="B425" s="238"/>
      <c r="C425" s="237"/>
      <c r="D425" s="238"/>
      <c r="E425" s="237"/>
      <c r="F425" s="300"/>
      <c r="G425" s="219"/>
      <c r="H425" s="220"/>
      <c r="I425" s="220"/>
      <c r="J425" s="220"/>
      <c r="K425" s="220"/>
      <c r="L425" s="220"/>
      <c r="M425" s="220"/>
      <c r="N425" s="220"/>
      <c r="O425" s="220"/>
      <c r="P425" s="221"/>
      <c r="Q425" s="877"/>
      <c r="R425" s="878"/>
      <c r="S425" s="878"/>
      <c r="T425" s="878"/>
      <c r="U425" s="878"/>
      <c r="V425" s="878"/>
      <c r="W425" s="878"/>
      <c r="X425" s="878"/>
      <c r="Y425" s="878"/>
      <c r="Z425" s="878"/>
      <c r="AA425" s="879"/>
      <c r="AB425" s="262"/>
      <c r="AC425" s="263"/>
      <c r="AD425" s="263"/>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0"/>
      <c r="B426" s="238"/>
      <c r="C426" s="237"/>
      <c r="D426" s="238"/>
      <c r="E426" s="301"/>
      <c r="F426" s="302"/>
      <c r="G426" s="222"/>
      <c r="H426" s="179"/>
      <c r="I426" s="179"/>
      <c r="J426" s="179"/>
      <c r="K426" s="179"/>
      <c r="L426" s="179"/>
      <c r="M426" s="179"/>
      <c r="N426" s="179"/>
      <c r="O426" s="179"/>
      <c r="P426" s="223"/>
      <c r="Q426" s="880"/>
      <c r="R426" s="881"/>
      <c r="S426" s="881"/>
      <c r="T426" s="881"/>
      <c r="U426" s="881"/>
      <c r="V426" s="881"/>
      <c r="W426" s="881"/>
      <c r="X426" s="881"/>
      <c r="Y426" s="881"/>
      <c r="Z426" s="881"/>
      <c r="AA426" s="882"/>
      <c r="AB426" s="264"/>
      <c r="AC426" s="265"/>
      <c r="AD426" s="265"/>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0"/>
      <c r="B429" s="238"/>
      <c r="C429" s="301"/>
      <c r="D429" s="96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0"/>
      <c r="B430" s="238"/>
      <c r="C430" s="235" t="s">
        <v>593</v>
      </c>
      <c r="D430" s="236"/>
      <c r="E430" s="224" t="s">
        <v>319</v>
      </c>
      <c r="F430" s="432"/>
      <c r="G430" s="226" t="s">
        <v>204</v>
      </c>
      <c r="H430" s="173"/>
      <c r="I430" s="173"/>
      <c r="J430" s="227" t="s">
        <v>636</v>
      </c>
      <c r="K430" s="228"/>
      <c r="L430" s="228"/>
      <c r="M430" s="228"/>
      <c r="N430" s="228"/>
      <c r="O430" s="228"/>
      <c r="P430" s="228"/>
      <c r="Q430" s="228"/>
      <c r="R430" s="228"/>
      <c r="S430" s="228"/>
      <c r="T430" s="229"/>
      <c r="U430" s="230" t="s">
        <v>326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2">
      <c r="A432" s="97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647</v>
      </c>
      <c r="AF432" s="163"/>
      <c r="AG432" s="164" t="s">
        <v>185</v>
      </c>
      <c r="AH432" s="187"/>
      <c r="AI432" s="201"/>
      <c r="AJ432" s="201"/>
      <c r="AK432" s="201"/>
      <c r="AL432" s="202"/>
      <c r="AM432" s="201"/>
      <c r="AN432" s="201"/>
      <c r="AO432" s="201"/>
      <c r="AP432" s="202"/>
      <c r="AQ432" s="216" t="s">
        <v>647</v>
      </c>
      <c r="AR432" s="163"/>
      <c r="AS432" s="164" t="s">
        <v>185</v>
      </c>
      <c r="AT432" s="187"/>
      <c r="AU432" s="163" t="s">
        <v>647</v>
      </c>
      <c r="AV432" s="163"/>
      <c r="AW432" s="164" t="s">
        <v>175</v>
      </c>
      <c r="AX432" s="165"/>
      <c r="AY432">
        <f>$AY$431</f>
        <v>1</v>
      </c>
    </row>
    <row r="433" spans="1:51" ht="23.25" customHeight="1" x14ac:dyDescent="0.2">
      <c r="A433" s="970"/>
      <c r="B433" s="238"/>
      <c r="C433" s="237"/>
      <c r="D433" s="238"/>
      <c r="E433" s="181"/>
      <c r="F433" s="182"/>
      <c r="G433" s="217" t="s">
        <v>326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326</v>
      </c>
      <c r="AC433" s="160"/>
      <c r="AD433" s="160"/>
      <c r="AE433" s="151" t="s">
        <v>647</v>
      </c>
      <c r="AF433" s="152"/>
      <c r="AG433" s="152"/>
      <c r="AH433" s="152"/>
      <c r="AI433" s="151" t="s">
        <v>647</v>
      </c>
      <c r="AJ433" s="152"/>
      <c r="AK433" s="152"/>
      <c r="AL433" s="152"/>
      <c r="AM433" s="151" t="s">
        <v>647</v>
      </c>
      <c r="AN433" s="152"/>
      <c r="AO433" s="152"/>
      <c r="AP433" s="153"/>
      <c r="AQ433" s="151" t="s">
        <v>647</v>
      </c>
      <c r="AR433" s="152"/>
      <c r="AS433" s="152"/>
      <c r="AT433" s="153"/>
      <c r="AU433" s="152" t="s">
        <v>647</v>
      </c>
      <c r="AV433" s="152"/>
      <c r="AW433" s="152"/>
      <c r="AX433" s="193"/>
      <c r="AY433">
        <f t="shared" ref="AY433:AY435" si="63">$AY$431</f>
        <v>1</v>
      </c>
    </row>
    <row r="434" spans="1:51" ht="23.25" customHeight="1" x14ac:dyDescent="0.2">
      <c r="A434" s="97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326</v>
      </c>
      <c r="AC434" s="209"/>
      <c r="AD434" s="209"/>
      <c r="AE434" s="151" t="s">
        <v>647</v>
      </c>
      <c r="AF434" s="152"/>
      <c r="AG434" s="152"/>
      <c r="AH434" s="153"/>
      <c r="AI434" s="151" t="s">
        <v>647</v>
      </c>
      <c r="AJ434" s="152"/>
      <c r="AK434" s="152"/>
      <c r="AL434" s="152"/>
      <c r="AM434" s="151" t="s">
        <v>647</v>
      </c>
      <c r="AN434" s="152"/>
      <c r="AO434" s="152"/>
      <c r="AP434" s="153"/>
      <c r="AQ434" s="151" t="s">
        <v>647</v>
      </c>
      <c r="AR434" s="152"/>
      <c r="AS434" s="152"/>
      <c r="AT434" s="153"/>
      <c r="AU434" s="152" t="s">
        <v>647</v>
      </c>
      <c r="AV434" s="152"/>
      <c r="AW434" s="152"/>
      <c r="AX434" s="193"/>
      <c r="AY434">
        <f t="shared" si="63"/>
        <v>1</v>
      </c>
    </row>
    <row r="435" spans="1:51" ht="23.25" customHeight="1" x14ac:dyDescent="0.2">
      <c r="A435" s="97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647</v>
      </c>
      <c r="AF435" s="152"/>
      <c r="AG435" s="152"/>
      <c r="AH435" s="153"/>
      <c r="AI435" s="151" t="s">
        <v>647</v>
      </c>
      <c r="AJ435" s="152"/>
      <c r="AK435" s="152"/>
      <c r="AL435" s="152"/>
      <c r="AM435" s="151" t="s">
        <v>647</v>
      </c>
      <c r="AN435" s="152"/>
      <c r="AO435" s="152"/>
      <c r="AP435" s="153"/>
      <c r="AQ435" s="151" t="s">
        <v>647</v>
      </c>
      <c r="AR435" s="152"/>
      <c r="AS435" s="152"/>
      <c r="AT435" s="153"/>
      <c r="AU435" s="152" t="s">
        <v>647</v>
      </c>
      <c r="AV435" s="152"/>
      <c r="AW435" s="152"/>
      <c r="AX435" s="193"/>
      <c r="AY435">
        <f t="shared" si="63"/>
        <v>1</v>
      </c>
    </row>
    <row r="436" spans="1:51" ht="18.75" hidden="1" customHeight="1" x14ac:dyDescent="0.2">
      <c r="A436" s="97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2">
      <c r="A457" s="97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647</v>
      </c>
      <c r="AF457" s="163"/>
      <c r="AG457" s="164" t="s">
        <v>185</v>
      </c>
      <c r="AH457" s="187"/>
      <c r="AI457" s="201"/>
      <c r="AJ457" s="201"/>
      <c r="AK457" s="201"/>
      <c r="AL457" s="202"/>
      <c r="AM457" s="201"/>
      <c r="AN457" s="201"/>
      <c r="AO457" s="201"/>
      <c r="AP457" s="202"/>
      <c r="AQ457" s="216" t="s">
        <v>647</v>
      </c>
      <c r="AR457" s="163"/>
      <c r="AS457" s="164" t="s">
        <v>185</v>
      </c>
      <c r="AT457" s="187"/>
      <c r="AU457" s="163" t="s">
        <v>647</v>
      </c>
      <c r="AV457" s="163"/>
      <c r="AW457" s="164" t="s">
        <v>175</v>
      </c>
      <c r="AX457" s="165"/>
      <c r="AY457">
        <f>$AY$456</f>
        <v>1</v>
      </c>
    </row>
    <row r="458" spans="1:51" ht="23.25" customHeight="1" x14ac:dyDescent="0.2">
      <c r="A458" s="970"/>
      <c r="B458" s="238"/>
      <c r="C458" s="237"/>
      <c r="D458" s="238"/>
      <c r="E458" s="181"/>
      <c r="F458" s="182"/>
      <c r="G458" s="217" t="s">
        <v>326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326</v>
      </c>
      <c r="AC458" s="160"/>
      <c r="AD458" s="160"/>
      <c r="AE458" s="151" t="s">
        <v>647</v>
      </c>
      <c r="AF458" s="152"/>
      <c r="AG458" s="152"/>
      <c r="AH458" s="152"/>
      <c r="AI458" s="151" t="s">
        <v>647</v>
      </c>
      <c r="AJ458" s="152"/>
      <c r="AK458" s="152"/>
      <c r="AL458" s="152"/>
      <c r="AM458" s="151" t="s">
        <v>647</v>
      </c>
      <c r="AN458" s="152"/>
      <c r="AO458" s="152"/>
      <c r="AP458" s="153"/>
      <c r="AQ458" s="151" t="s">
        <v>647</v>
      </c>
      <c r="AR458" s="152"/>
      <c r="AS458" s="152"/>
      <c r="AT458" s="153"/>
      <c r="AU458" s="152" t="s">
        <v>647</v>
      </c>
      <c r="AV458" s="152"/>
      <c r="AW458" s="152"/>
      <c r="AX458" s="193"/>
      <c r="AY458">
        <f t="shared" ref="AY458:AY460" si="68">$AY$456</f>
        <v>1</v>
      </c>
    </row>
    <row r="459" spans="1:51" ht="23.25" customHeight="1" x14ac:dyDescent="0.2">
      <c r="A459" s="97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326</v>
      </c>
      <c r="AC459" s="209"/>
      <c r="AD459" s="209"/>
      <c r="AE459" s="151" t="s">
        <v>647</v>
      </c>
      <c r="AF459" s="152"/>
      <c r="AG459" s="152"/>
      <c r="AH459" s="153"/>
      <c r="AI459" s="151" t="s">
        <v>647</v>
      </c>
      <c r="AJ459" s="152"/>
      <c r="AK459" s="152"/>
      <c r="AL459" s="152"/>
      <c r="AM459" s="151" t="s">
        <v>647</v>
      </c>
      <c r="AN459" s="152"/>
      <c r="AO459" s="152"/>
      <c r="AP459" s="153"/>
      <c r="AQ459" s="151" t="s">
        <v>647</v>
      </c>
      <c r="AR459" s="152"/>
      <c r="AS459" s="152"/>
      <c r="AT459" s="153"/>
      <c r="AU459" s="152" t="s">
        <v>647</v>
      </c>
      <c r="AV459" s="152"/>
      <c r="AW459" s="152"/>
      <c r="AX459" s="193"/>
      <c r="AY459">
        <f t="shared" si="68"/>
        <v>1</v>
      </c>
    </row>
    <row r="460" spans="1:51" ht="23.25" customHeight="1" x14ac:dyDescent="0.2">
      <c r="A460" s="97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647</v>
      </c>
      <c r="AF460" s="152"/>
      <c r="AG460" s="152"/>
      <c r="AH460" s="153"/>
      <c r="AI460" s="151" t="s">
        <v>647</v>
      </c>
      <c r="AJ460" s="152"/>
      <c r="AK460" s="152"/>
      <c r="AL460" s="152"/>
      <c r="AM460" s="151" t="s">
        <v>647</v>
      </c>
      <c r="AN460" s="152"/>
      <c r="AO460" s="152"/>
      <c r="AP460" s="153"/>
      <c r="AQ460" s="151" t="s">
        <v>647</v>
      </c>
      <c r="AR460" s="152"/>
      <c r="AS460" s="152"/>
      <c r="AT460" s="153"/>
      <c r="AU460" s="152" t="s">
        <v>647</v>
      </c>
      <c r="AV460" s="152"/>
      <c r="AW460" s="152"/>
      <c r="AX460" s="193"/>
      <c r="AY460">
        <f t="shared" si="68"/>
        <v>1</v>
      </c>
    </row>
    <row r="461" spans="1:51" ht="18.75" hidden="1" customHeight="1" x14ac:dyDescent="0.2">
      <c r="A461" s="97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0"/>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0"/>
      <c r="B482" s="238"/>
      <c r="C482" s="237"/>
      <c r="D482" s="238"/>
      <c r="E482" s="175" t="s">
        <v>326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0"/>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0"/>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0"/>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0"/>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0"/>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0"/>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0"/>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0"/>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2">
      <c r="A701" s="5"/>
      <c r="B701" s="6"/>
      <c r="C701" s="860" t="s">
        <v>31</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61"/>
      <c r="AD701" s="587" t="s">
        <v>35</v>
      </c>
      <c r="AE701" s="587"/>
      <c r="AF701" s="587"/>
      <c r="AG701" s="586" t="s">
        <v>30</v>
      </c>
      <c r="AH701" s="587"/>
      <c r="AI701" s="587"/>
      <c r="AJ701" s="587"/>
      <c r="AK701" s="587"/>
      <c r="AL701" s="587"/>
      <c r="AM701" s="587"/>
      <c r="AN701" s="587"/>
      <c r="AO701" s="587"/>
      <c r="AP701" s="587"/>
      <c r="AQ701" s="587"/>
      <c r="AR701" s="587"/>
      <c r="AS701" s="587"/>
      <c r="AT701" s="587"/>
      <c r="AU701" s="587"/>
      <c r="AV701" s="587"/>
      <c r="AW701" s="587"/>
      <c r="AX701" s="588"/>
    </row>
    <row r="702" spans="1:51" ht="44.4"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2" t="s">
        <v>634</v>
      </c>
      <c r="AE702" s="873"/>
      <c r="AF702" s="873"/>
      <c r="AG702" s="862" t="s">
        <v>660</v>
      </c>
      <c r="AH702" s="863"/>
      <c r="AI702" s="863"/>
      <c r="AJ702" s="863"/>
      <c r="AK702" s="863"/>
      <c r="AL702" s="863"/>
      <c r="AM702" s="863"/>
      <c r="AN702" s="863"/>
      <c r="AO702" s="863"/>
      <c r="AP702" s="863"/>
      <c r="AQ702" s="863"/>
      <c r="AR702" s="863"/>
      <c r="AS702" s="863"/>
      <c r="AT702" s="863"/>
      <c r="AU702" s="863"/>
      <c r="AV702" s="863"/>
      <c r="AW702" s="863"/>
      <c r="AX702" s="864"/>
    </row>
    <row r="703" spans="1:51" ht="44.4" customHeight="1" x14ac:dyDescent="0.2">
      <c r="A703" s="512"/>
      <c r="B703" s="513"/>
      <c r="C703" s="577" t="s">
        <v>36</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69" t="s">
        <v>634</v>
      </c>
      <c r="AE703" s="170"/>
      <c r="AF703" s="170"/>
      <c r="AG703" s="670" t="s">
        <v>661</v>
      </c>
      <c r="AH703" s="671"/>
      <c r="AI703" s="671"/>
      <c r="AJ703" s="671"/>
      <c r="AK703" s="671"/>
      <c r="AL703" s="671"/>
      <c r="AM703" s="671"/>
      <c r="AN703" s="671"/>
      <c r="AO703" s="671"/>
      <c r="AP703" s="671"/>
      <c r="AQ703" s="671"/>
      <c r="AR703" s="671"/>
      <c r="AS703" s="671"/>
      <c r="AT703" s="671"/>
      <c r="AU703" s="671"/>
      <c r="AV703" s="671"/>
      <c r="AW703" s="671"/>
      <c r="AX703" s="672"/>
    </row>
    <row r="704" spans="1:51" ht="44.4" customHeight="1" x14ac:dyDescent="0.2">
      <c r="A704" s="514"/>
      <c r="B704" s="515"/>
      <c r="C704" s="579" t="s">
        <v>141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4" t="s">
        <v>634</v>
      </c>
      <c r="AE704" s="565"/>
      <c r="AF704" s="565"/>
      <c r="AG704" s="416" t="s">
        <v>668</v>
      </c>
      <c r="AH704" s="220"/>
      <c r="AI704" s="220"/>
      <c r="AJ704" s="220"/>
      <c r="AK704" s="220"/>
      <c r="AL704" s="220"/>
      <c r="AM704" s="220"/>
      <c r="AN704" s="220"/>
      <c r="AO704" s="220"/>
      <c r="AP704" s="220"/>
      <c r="AQ704" s="220"/>
      <c r="AR704" s="220"/>
      <c r="AS704" s="220"/>
      <c r="AT704" s="220"/>
      <c r="AU704" s="220"/>
      <c r="AV704" s="220"/>
      <c r="AW704" s="220"/>
      <c r="AX704" s="417"/>
    </row>
    <row r="705" spans="1:50" ht="27" customHeight="1" x14ac:dyDescent="0.2">
      <c r="A705" s="599" t="s">
        <v>38</v>
      </c>
      <c r="B705" s="750"/>
      <c r="C705" s="582" t="s">
        <v>40</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6" t="s">
        <v>634</v>
      </c>
      <c r="AE705" s="717"/>
      <c r="AF705" s="717"/>
      <c r="AG705" s="175" t="s">
        <v>678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6"/>
      <c r="B706" s="751"/>
      <c r="C706" s="592"/>
      <c r="D706" s="593"/>
      <c r="E706" s="661" t="s">
        <v>301</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69" t="s">
        <v>667</v>
      </c>
      <c r="AE706" s="170"/>
      <c r="AF706" s="171"/>
      <c r="AG706" s="416"/>
      <c r="AH706" s="220"/>
      <c r="AI706" s="220"/>
      <c r="AJ706" s="220"/>
      <c r="AK706" s="220"/>
      <c r="AL706" s="220"/>
      <c r="AM706" s="220"/>
      <c r="AN706" s="220"/>
      <c r="AO706" s="220"/>
      <c r="AP706" s="220"/>
      <c r="AQ706" s="220"/>
      <c r="AR706" s="220"/>
      <c r="AS706" s="220"/>
      <c r="AT706" s="220"/>
      <c r="AU706" s="220"/>
      <c r="AV706" s="220"/>
      <c r="AW706" s="220"/>
      <c r="AX706" s="417"/>
    </row>
    <row r="707" spans="1:50" ht="26.25" customHeight="1" x14ac:dyDescent="0.2">
      <c r="A707" s="636"/>
      <c r="B707" s="751"/>
      <c r="C707" s="594"/>
      <c r="D707" s="595"/>
      <c r="E707" s="664" t="s">
        <v>239</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62" t="s">
        <v>666</v>
      </c>
      <c r="AE707" s="563"/>
      <c r="AF707" s="563"/>
      <c r="AG707" s="416"/>
      <c r="AH707" s="220"/>
      <c r="AI707" s="220"/>
      <c r="AJ707" s="220"/>
      <c r="AK707" s="220"/>
      <c r="AL707" s="220"/>
      <c r="AM707" s="220"/>
      <c r="AN707" s="220"/>
      <c r="AO707" s="220"/>
      <c r="AP707" s="220"/>
      <c r="AQ707" s="220"/>
      <c r="AR707" s="220"/>
      <c r="AS707" s="220"/>
      <c r="AT707" s="220"/>
      <c r="AU707" s="220"/>
      <c r="AV707" s="220"/>
      <c r="AW707" s="220"/>
      <c r="AX707" s="417"/>
    </row>
    <row r="708" spans="1:50" ht="26.25" customHeight="1" x14ac:dyDescent="0.2">
      <c r="A708" s="636"/>
      <c r="B708" s="637"/>
      <c r="C708" s="575" t="s">
        <v>41</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45" t="s">
        <v>634</v>
      </c>
      <c r="AE708" s="646"/>
      <c r="AF708" s="646"/>
      <c r="AG708" s="507" t="s">
        <v>669</v>
      </c>
      <c r="AH708" s="508"/>
      <c r="AI708" s="508"/>
      <c r="AJ708" s="508"/>
      <c r="AK708" s="508"/>
      <c r="AL708" s="508"/>
      <c r="AM708" s="508"/>
      <c r="AN708" s="508"/>
      <c r="AO708" s="508"/>
      <c r="AP708" s="508"/>
      <c r="AQ708" s="508"/>
      <c r="AR708" s="508"/>
      <c r="AS708" s="508"/>
      <c r="AT708" s="508"/>
      <c r="AU708" s="508"/>
      <c r="AV708" s="508"/>
      <c r="AW708" s="508"/>
      <c r="AX708" s="509"/>
    </row>
    <row r="709" spans="1:50" ht="31.95" customHeight="1" x14ac:dyDescent="0.2">
      <c r="A709" s="636"/>
      <c r="B709" s="637"/>
      <c r="C709" s="566" t="s">
        <v>142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69" t="s">
        <v>634</v>
      </c>
      <c r="AE709" s="170"/>
      <c r="AF709" s="170"/>
      <c r="AG709" s="670" t="s">
        <v>674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36"/>
      <c r="B710" s="637"/>
      <c r="C710" s="566" t="s">
        <v>37</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69" t="s">
        <v>659</v>
      </c>
      <c r="AE710" s="170"/>
      <c r="AF710" s="170"/>
      <c r="AG710" s="670"/>
      <c r="AH710" s="671"/>
      <c r="AI710" s="671"/>
      <c r="AJ710" s="671"/>
      <c r="AK710" s="671"/>
      <c r="AL710" s="671"/>
      <c r="AM710" s="671"/>
      <c r="AN710" s="671"/>
      <c r="AO710" s="671"/>
      <c r="AP710" s="671"/>
      <c r="AQ710" s="671"/>
      <c r="AR710" s="671"/>
      <c r="AS710" s="671"/>
      <c r="AT710" s="671"/>
      <c r="AU710" s="671"/>
      <c r="AV710" s="671"/>
      <c r="AW710" s="671"/>
      <c r="AX710" s="672"/>
    </row>
    <row r="711" spans="1:50" ht="30.6" customHeight="1" x14ac:dyDescent="0.2">
      <c r="A711" s="636"/>
      <c r="B711" s="637"/>
      <c r="C711" s="566" t="s">
        <v>42</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69" t="s">
        <v>634</v>
      </c>
      <c r="AE711" s="170"/>
      <c r="AF711" s="170"/>
      <c r="AG711" s="670" t="s">
        <v>670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36"/>
      <c r="B712" s="637"/>
      <c r="C712" s="566" t="s">
        <v>267</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64" t="s">
        <v>659</v>
      </c>
      <c r="AE712" s="565"/>
      <c r="AF712" s="565"/>
      <c r="AG712" s="572" t="s">
        <v>689</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2">
      <c r="A713" s="636"/>
      <c r="B713" s="63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70" t="s">
        <v>689</v>
      </c>
      <c r="AH713" s="671"/>
      <c r="AI713" s="671"/>
      <c r="AJ713" s="671"/>
      <c r="AK713" s="671"/>
      <c r="AL713" s="671"/>
      <c r="AM713" s="671"/>
      <c r="AN713" s="671"/>
      <c r="AO713" s="671"/>
      <c r="AP713" s="671"/>
      <c r="AQ713" s="671"/>
      <c r="AR713" s="671"/>
      <c r="AS713" s="671"/>
      <c r="AT713" s="671"/>
      <c r="AU713" s="671"/>
      <c r="AV713" s="671"/>
      <c r="AW713" s="671"/>
      <c r="AX713" s="672"/>
    </row>
    <row r="714" spans="1:50" ht="31.95" customHeight="1" x14ac:dyDescent="0.2">
      <c r="A714" s="638"/>
      <c r="B714" s="639"/>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9" t="s">
        <v>634</v>
      </c>
      <c r="AE714" s="570"/>
      <c r="AF714" s="571"/>
      <c r="AG714" s="667" t="s">
        <v>677</v>
      </c>
      <c r="AH714" s="668"/>
      <c r="AI714" s="668"/>
      <c r="AJ714" s="668"/>
      <c r="AK714" s="668"/>
      <c r="AL714" s="668"/>
      <c r="AM714" s="668"/>
      <c r="AN714" s="668"/>
      <c r="AO714" s="668"/>
      <c r="AP714" s="668"/>
      <c r="AQ714" s="668"/>
      <c r="AR714" s="668"/>
      <c r="AS714" s="668"/>
      <c r="AT714" s="668"/>
      <c r="AU714" s="668"/>
      <c r="AV714" s="668"/>
      <c r="AW714" s="668"/>
      <c r="AX714" s="669"/>
    </row>
    <row r="715" spans="1:50" ht="30.6" customHeight="1" x14ac:dyDescent="0.2">
      <c r="A715" s="599" t="s">
        <v>39</v>
      </c>
      <c r="B715" s="635"/>
      <c r="C715" s="640" t="s">
        <v>247</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5" t="s">
        <v>634</v>
      </c>
      <c r="AE715" s="646"/>
      <c r="AF715" s="673"/>
      <c r="AG715" s="507" t="s">
        <v>675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6"/>
      <c r="B716" s="637"/>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9" t="s">
        <v>659</v>
      </c>
      <c r="AE716" s="740"/>
      <c r="AF716" s="740"/>
      <c r="AG716" s="670" t="s">
        <v>689</v>
      </c>
      <c r="AH716" s="671"/>
      <c r="AI716" s="671"/>
      <c r="AJ716" s="671"/>
      <c r="AK716" s="671"/>
      <c r="AL716" s="671"/>
      <c r="AM716" s="671"/>
      <c r="AN716" s="671"/>
      <c r="AO716" s="671"/>
      <c r="AP716" s="671"/>
      <c r="AQ716" s="671"/>
      <c r="AR716" s="671"/>
      <c r="AS716" s="671"/>
      <c r="AT716" s="671"/>
      <c r="AU716" s="671"/>
      <c r="AV716" s="671"/>
      <c r="AW716" s="671"/>
      <c r="AX716" s="672"/>
    </row>
    <row r="717" spans="1:50" ht="48" customHeight="1" x14ac:dyDescent="0.2">
      <c r="A717" s="636"/>
      <c r="B717" s="637"/>
      <c r="C717" s="566" t="s">
        <v>195</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69" t="s">
        <v>634</v>
      </c>
      <c r="AE717" s="170"/>
      <c r="AF717" s="170"/>
      <c r="AG717" s="670" t="s">
        <v>671</v>
      </c>
      <c r="AH717" s="671"/>
      <c r="AI717" s="671"/>
      <c r="AJ717" s="671"/>
      <c r="AK717" s="671"/>
      <c r="AL717" s="671"/>
      <c r="AM717" s="671"/>
      <c r="AN717" s="671"/>
      <c r="AO717" s="671"/>
      <c r="AP717" s="671"/>
      <c r="AQ717" s="671"/>
      <c r="AR717" s="671"/>
      <c r="AS717" s="671"/>
      <c r="AT717" s="671"/>
      <c r="AU717" s="671"/>
      <c r="AV717" s="671"/>
      <c r="AW717" s="671"/>
      <c r="AX717" s="672"/>
    </row>
    <row r="718" spans="1:50" ht="31.2" customHeight="1" x14ac:dyDescent="0.2">
      <c r="A718" s="638"/>
      <c r="B718" s="639"/>
      <c r="C718" s="566" t="s">
        <v>43</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69" t="s">
        <v>634</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29" t="s">
        <v>57</v>
      </c>
      <c r="B719" s="630"/>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4"/>
      <c r="AD719" s="645" t="s">
        <v>659</v>
      </c>
      <c r="AE719" s="646"/>
      <c r="AF719" s="646"/>
      <c r="AG719" s="175" t="s">
        <v>326</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1"/>
      <c r="B720" s="632"/>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6"/>
      <c r="AH720" s="220"/>
      <c r="AI720" s="220"/>
      <c r="AJ720" s="220"/>
      <c r="AK720" s="220"/>
      <c r="AL720" s="220"/>
      <c r="AM720" s="220"/>
      <c r="AN720" s="220"/>
      <c r="AO720" s="220"/>
      <c r="AP720" s="220"/>
      <c r="AQ720" s="220"/>
      <c r="AR720" s="220"/>
      <c r="AS720" s="220"/>
      <c r="AT720" s="220"/>
      <c r="AU720" s="220"/>
      <c r="AV720" s="220"/>
      <c r="AW720" s="220"/>
      <c r="AX720" s="417"/>
    </row>
    <row r="721" spans="1:52" ht="24.75" customHeight="1" x14ac:dyDescent="0.2">
      <c r="A721" s="631"/>
      <c r="B721" s="632"/>
      <c r="C721" s="913"/>
      <c r="D721" s="914"/>
      <c r="E721" s="914"/>
      <c r="F721" s="915"/>
      <c r="G721" s="921"/>
      <c r="H721" s="922"/>
      <c r="I721" s="63" t="str">
        <f>IF(OR(G721="　", G721=""), "", "-")</f>
        <v/>
      </c>
      <c r="J721" s="912"/>
      <c r="K721" s="912"/>
      <c r="L721" s="63" t="str">
        <f>IF(M721="","","-")</f>
        <v/>
      </c>
      <c r="M721" s="64"/>
      <c r="N721" s="909"/>
      <c r="O721" s="910"/>
      <c r="P721" s="910"/>
      <c r="Q721" s="910"/>
      <c r="R721" s="910"/>
      <c r="S721" s="910"/>
      <c r="T721" s="910"/>
      <c r="U721" s="910"/>
      <c r="V721" s="910"/>
      <c r="W721" s="910"/>
      <c r="X721" s="910"/>
      <c r="Y721" s="910"/>
      <c r="Z721" s="910"/>
      <c r="AA721" s="910"/>
      <c r="AB721" s="910"/>
      <c r="AC721" s="910"/>
      <c r="AD721" s="910"/>
      <c r="AE721" s="910"/>
      <c r="AF721" s="911"/>
      <c r="AG721" s="416"/>
      <c r="AH721" s="220"/>
      <c r="AI721" s="220"/>
      <c r="AJ721" s="220"/>
      <c r="AK721" s="220"/>
      <c r="AL721" s="220"/>
      <c r="AM721" s="220"/>
      <c r="AN721" s="220"/>
      <c r="AO721" s="220"/>
      <c r="AP721" s="220"/>
      <c r="AQ721" s="220"/>
      <c r="AR721" s="220"/>
      <c r="AS721" s="220"/>
      <c r="AT721" s="220"/>
      <c r="AU721" s="220"/>
      <c r="AV721" s="220"/>
      <c r="AW721" s="220"/>
      <c r="AX721" s="417"/>
    </row>
    <row r="722" spans="1:52" ht="24.75" customHeight="1" x14ac:dyDescent="0.2">
      <c r="A722" s="631"/>
      <c r="B722" s="632"/>
      <c r="C722" s="913"/>
      <c r="D722" s="914"/>
      <c r="E722" s="914"/>
      <c r="F722" s="915"/>
      <c r="G722" s="921"/>
      <c r="H722" s="922"/>
      <c r="I722" s="63" t="str">
        <f t="shared" ref="I722:I725" si="113">IF(OR(G722="　", G722=""), "", "-")</f>
        <v/>
      </c>
      <c r="J722" s="912"/>
      <c r="K722" s="912"/>
      <c r="L722" s="63" t="str">
        <f t="shared" ref="L722:L725" si="114">IF(M722="","","-")</f>
        <v/>
      </c>
      <c r="M722" s="64"/>
      <c r="N722" s="909"/>
      <c r="O722" s="910"/>
      <c r="P722" s="910"/>
      <c r="Q722" s="910"/>
      <c r="R722" s="910"/>
      <c r="S722" s="910"/>
      <c r="T722" s="910"/>
      <c r="U722" s="910"/>
      <c r="V722" s="910"/>
      <c r="W722" s="910"/>
      <c r="X722" s="910"/>
      <c r="Y722" s="910"/>
      <c r="Z722" s="910"/>
      <c r="AA722" s="910"/>
      <c r="AB722" s="910"/>
      <c r="AC722" s="910"/>
      <c r="AD722" s="910"/>
      <c r="AE722" s="910"/>
      <c r="AF722" s="911"/>
      <c r="AG722" s="416"/>
      <c r="AH722" s="220"/>
      <c r="AI722" s="220"/>
      <c r="AJ722" s="220"/>
      <c r="AK722" s="220"/>
      <c r="AL722" s="220"/>
      <c r="AM722" s="220"/>
      <c r="AN722" s="220"/>
      <c r="AO722" s="220"/>
      <c r="AP722" s="220"/>
      <c r="AQ722" s="220"/>
      <c r="AR722" s="220"/>
      <c r="AS722" s="220"/>
      <c r="AT722" s="220"/>
      <c r="AU722" s="220"/>
      <c r="AV722" s="220"/>
      <c r="AW722" s="220"/>
      <c r="AX722" s="417"/>
    </row>
    <row r="723" spans="1:52" ht="24.75" customHeight="1" x14ac:dyDescent="0.2">
      <c r="A723" s="631"/>
      <c r="B723" s="632"/>
      <c r="C723" s="913"/>
      <c r="D723" s="914"/>
      <c r="E723" s="914"/>
      <c r="F723" s="915"/>
      <c r="G723" s="921"/>
      <c r="H723" s="922"/>
      <c r="I723" s="63" t="str">
        <f t="shared" si="113"/>
        <v/>
      </c>
      <c r="J723" s="912"/>
      <c r="K723" s="912"/>
      <c r="L723" s="63" t="str">
        <f t="shared" si="114"/>
        <v/>
      </c>
      <c r="M723" s="64"/>
      <c r="N723" s="909"/>
      <c r="O723" s="910"/>
      <c r="P723" s="910"/>
      <c r="Q723" s="910"/>
      <c r="R723" s="910"/>
      <c r="S723" s="910"/>
      <c r="T723" s="910"/>
      <c r="U723" s="910"/>
      <c r="V723" s="910"/>
      <c r="W723" s="910"/>
      <c r="X723" s="910"/>
      <c r="Y723" s="910"/>
      <c r="Z723" s="910"/>
      <c r="AA723" s="910"/>
      <c r="AB723" s="910"/>
      <c r="AC723" s="910"/>
      <c r="AD723" s="910"/>
      <c r="AE723" s="910"/>
      <c r="AF723" s="911"/>
      <c r="AG723" s="416"/>
      <c r="AH723" s="220"/>
      <c r="AI723" s="220"/>
      <c r="AJ723" s="220"/>
      <c r="AK723" s="220"/>
      <c r="AL723" s="220"/>
      <c r="AM723" s="220"/>
      <c r="AN723" s="220"/>
      <c r="AO723" s="220"/>
      <c r="AP723" s="220"/>
      <c r="AQ723" s="220"/>
      <c r="AR723" s="220"/>
      <c r="AS723" s="220"/>
      <c r="AT723" s="220"/>
      <c r="AU723" s="220"/>
      <c r="AV723" s="220"/>
      <c r="AW723" s="220"/>
      <c r="AX723" s="417"/>
    </row>
    <row r="724" spans="1:52" ht="24.75" customHeight="1" x14ac:dyDescent="0.2">
      <c r="A724" s="631"/>
      <c r="B724" s="632"/>
      <c r="C724" s="913"/>
      <c r="D724" s="914"/>
      <c r="E724" s="914"/>
      <c r="F724" s="915"/>
      <c r="G724" s="921"/>
      <c r="H724" s="922"/>
      <c r="I724" s="63" t="str">
        <f t="shared" si="113"/>
        <v/>
      </c>
      <c r="J724" s="912"/>
      <c r="K724" s="912"/>
      <c r="L724" s="63" t="str">
        <f t="shared" si="114"/>
        <v/>
      </c>
      <c r="M724" s="64"/>
      <c r="N724" s="909"/>
      <c r="O724" s="910"/>
      <c r="P724" s="910"/>
      <c r="Q724" s="910"/>
      <c r="R724" s="910"/>
      <c r="S724" s="910"/>
      <c r="T724" s="910"/>
      <c r="U724" s="910"/>
      <c r="V724" s="910"/>
      <c r="W724" s="910"/>
      <c r="X724" s="910"/>
      <c r="Y724" s="910"/>
      <c r="Z724" s="910"/>
      <c r="AA724" s="910"/>
      <c r="AB724" s="910"/>
      <c r="AC724" s="910"/>
      <c r="AD724" s="910"/>
      <c r="AE724" s="910"/>
      <c r="AF724" s="911"/>
      <c r="AG724" s="416"/>
      <c r="AH724" s="220"/>
      <c r="AI724" s="220"/>
      <c r="AJ724" s="220"/>
      <c r="AK724" s="220"/>
      <c r="AL724" s="220"/>
      <c r="AM724" s="220"/>
      <c r="AN724" s="220"/>
      <c r="AO724" s="220"/>
      <c r="AP724" s="220"/>
      <c r="AQ724" s="220"/>
      <c r="AR724" s="220"/>
      <c r="AS724" s="220"/>
      <c r="AT724" s="220"/>
      <c r="AU724" s="220"/>
      <c r="AV724" s="220"/>
      <c r="AW724" s="220"/>
      <c r="AX724" s="417"/>
    </row>
    <row r="725" spans="1:52" ht="24.75" customHeight="1" x14ac:dyDescent="0.2">
      <c r="A725" s="633"/>
      <c r="B725" s="634"/>
      <c r="C725" s="913"/>
      <c r="D725" s="914"/>
      <c r="E725" s="914"/>
      <c r="F725" s="91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599" t="s">
        <v>47</v>
      </c>
      <c r="B726" s="600"/>
      <c r="C726" s="389" t="s">
        <v>52</v>
      </c>
      <c r="D726" s="560"/>
      <c r="E726" s="560"/>
      <c r="F726" s="561"/>
      <c r="G726" s="776" t="s">
        <v>673</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2" ht="67.5" customHeight="1" thickBot="1" x14ac:dyDescent="0.25">
      <c r="A727" s="601"/>
      <c r="B727" s="602"/>
      <c r="C727" s="679" t="s">
        <v>56</v>
      </c>
      <c r="D727" s="680"/>
      <c r="E727" s="680"/>
      <c r="F727" s="681"/>
      <c r="G727" s="674" t="s">
        <v>672</v>
      </c>
      <c r="H727" s="674"/>
      <c r="I727" s="674"/>
      <c r="J727" s="674"/>
      <c r="K727" s="674"/>
      <c r="L727" s="674"/>
      <c r="M727" s="674"/>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4"/>
      <c r="AL727" s="674"/>
      <c r="AM727" s="674"/>
      <c r="AN727" s="674"/>
      <c r="AO727" s="674"/>
      <c r="AP727" s="674"/>
      <c r="AQ727" s="674"/>
      <c r="AR727" s="674"/>
      <c r="AS727" s="674"/>
      <c r="AT727" s="674"/>
      <c r="AU727" s="674"/>
      <c r="AV727" s="674"/>
      <c r="AW727" s="674"/>
      <c r="AX727" s="675"/>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683</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2" ht="24.75" customHeight="1" x14ac:dyDescent="0.2">
      <c r="A730" s="603" t="s">
        <v>33</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2" ht="67.5" customHeight="1" thickBot="1" x14ac:dyDescent="0.25">
      <c r="A731" s="596" t="s">
        <v>136</v>
      </c>
      <c r="B731" s="597"/>
      <c r="C731" s="597"/>
      <c r="D731" s="597"/>
      <c r="E731" s="598"/>
      <c r="F731" s="658" t="s">
        <v>685</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2" ht="24.75" customHeight="1" x14ac:dyDescent="0.2">
      <c r="A732" s="603" t="s">
        <v>45</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2" ht="66" customHeight="1" thickBot="1" x14ac:dyDescent="0.25">
      <c r="A733" s="596" t="s">
        <v>686</v>
      </c>
      <c r="B733" s="597"/>
      <c r="C733" s="597"/>
      <c r="D733" s="597"/>
      <c r="E733" s="598"/>
      <c r="F733" s="747" t="s">
        <v>684</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47" t="s">
        <v>34</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2" ht="67.5" customHeight="1" thickBot="1" x14ac:dyDescent="0.25">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594</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t="s">
        <v>665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t="s">
        <v>665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t="s">
        <v>665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t="s">
        <v>665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t="s">
        <v>633</v>
      </c>
      <c r="F746" s="98"/>
      <c r="G746" s="98"/>
      <c r="H746" s="85" t="str">
        <f>IF(E746="","","-")</f>
        <v>-</v>
      </c>
      <c r="I746" s="98" t="s">
        <v>318</v>
      </c>
      <c r="J746" s="98"/>
      <c r="K746" s="85" t="str">
        <f>IF(I746="","","-")</f>
        <v>-</v>
      </c>
      <c r="L746" s="89">
        <v>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633</v>
      </c>
      <c r="F747" s="98"/>
      <c r="G747" s="98"/>
      <c r="H747" s="85" t="str">
        <f>IF(E747="","","-")</f>
        <v>-</v>
      </c>
      <c r="I747" s="98" t="s">
        <v>333</v>
      </c>
      <c r="J747" s="98"/>
      <c r="K747" s="85" t="str">
        <f>IF(I747="","","-")</f>
        <v>-</v>
      </c>
      <c r="L747" s="89">
        <v>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4"/>
      <c r="B786" s="765"/>
      <c r="C786" s="765"/>
      <c r="D786" s="765"/>
      <c r="E786" s="765"/>
      <c r="F786" s="76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3" customHeight="1" x14ac:dyDescent="0.2">
      <c r="A787" s="741" t="s">
        <v>306</v>
      </c>
      <c r="B787" s="742"/>
      <c r="C787" s="742"/>
      <c r="D787" s="742"/>
      <c r="E787" s="742"/>
      <c r="F787" s="743"/>
      <c r="G787" s="427" t="s">
        <v>682</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283</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33" customHeight="1" x14ac:dyDescent="0.2">
      <c r="A788" s="535"/>
      <c r="B788" s="744"/>
      <c r="C788" s="744"/>
      <c r="D788" s="744"/>
      <c r="E788" s="744"/>
      <c r="F788" s="745"/>
      <c r="G788" s="389" t="s">
        <v>17</v>
      </c>
      <c r="H788" s="390"/>
      <c r="I788" s="390"/>
      <c r="J788" s="390"/>
      <c r="K788" s="390"/>
      <c r="L788" s="391" t="s">
        <v>18</v>
      </c>
      <c r="M788" s="390"/>
      <c r="N788" s="390"/>
      <c r="O788" s="390"/>
      <c r="P788" s="390"/>
      <c r="Q788" s="390"/>
      <c r="R788" s="390"/>
      <c r="S788" s="390"/>
      <c r="T788" s="390"/>
      <c r="U788" s="390"/>
      <c r="V788" s="390"/>
      <c r="W788" s="390"/>
      <c r="X788" s="392"/>
      <c r="Y788" s="424" t="s">
        <v>19</v>
      </c>
      <c r="Z788" s="425"/>
      <c r="AA788" s="425"/>
      <c r="AB788" s="431"/>
      <c r="AC788" s="389" t="s">
        <v>17</v>
      </c>
      <c r="AD788" s="390"/>
      <c r="AE788" s="390"/>
      <c r="AF788" s="390"/>
      <c r="AG788" s="390"/>
      <c r="AH788" s="391" t="s">
        <v>18</v>
      </c>
      <c r="AI788" s="390"/>
      <c r="AJ788" s="390"/>
      <c r="AK788" s="390"/>
      <c r="AL788" s="390"/>
      <c r="AM788" s="390"/>
      <c r="AN788" s="390"/>
      <c r="AO788" s="390"/>
      <c r="AP788" s="390"/>
      <c r="AQ788" s="390"/>
      <c r="AR788" s="390"/>
      <c r="AS788" s="390"/>
      <c r="AT788" s="392"/>
      <c r="AU788" s="424" t="s">
        <v>19</v>
      </c>
      <c r="AV788" s="425"/>
      <c r="AW788" s="425"/>
      <c r="AX788" s="426"/>
    </row>
    <row r="789" spans="1:51" ht="33" customHeight="1" x14ac:dyDescent="0.2">
      <c r="A789" s="535"/>
      <c r="B789" s="744"/>
      <c r="C789" s="744"/>
      <c r="D789" s="744"/>
      <c r="E789" s="744"/>
      <c r="F789" s="745"/>
      <c r="G789" s="433" t="s">
        <v>662</v>
      </c>
      <c r="H789" s="434"/>
      <c r="I789" s="434"/>
      <c r="J789" s="434"/>
      <c r="K789" s="435"/>
      <c r="L789" s="436" t="s">
        <v>663</v>
      </c>
      <c r="M789" s="437"/>
      <c r="N789" s="437"/>
      <c r="O789" s="437"/>
      <c r="P789" s="437"/>
      <c r="Q789" s="437"/>
      <c r="R789" s="437"/>
      <c r="S789" s="437"/>
      <c r="T789" s="437"/>
      <c r="U789" s="437"/>
      <c r="V789" s="437"/>
      <c r="W789" s="437"/>
      <c r="X789" s="438"/>
      <c r="Y789" s="461">
        <v>30</v>
      </c>
      <c r="Z789" s="462"/>
      <c r="AA789" s="462"/>
      <c r="AB789" s="536"/>
      <c r="AC789" s="433"/>
      <c r="AD789" s="434"/>
      <c r="AE789" s="434"/>
      <c r="AF789" s="434"/>
      <c r="AG789" s="435"/>
      <c r="AH789" s="436"/>
      <c r="AI789" s="437"/>
      <c r="AJ789" s="437"/>
      <c r="AK789" s="437"/>
      <c r="AL789" s="437"/>
      <c r="AM789" s="437"/>
      <c r="AN789" s="437"/>
      <c r="AO789" s="437"/>
      <c r="AP789" s="437"/>
      <c r="AQ789" s="437"/>
      <c r="AR789" s="437"/>
      <c r="AS789" s="437"/>
      <c r="AT789" s="438"/>
      <c r="AU789" s="461"/>
      <c r="AV789" s="462"/>
      <c r="AW789" s="462"/>
      <c r="AX789" s="463"/>
    </row>
    <row r="790" spans="1:51" ht="24.75" hidden="1" customHeight="1" x14ac:dyDescent="0.2">
      <c r="A790" s="535"/>
      <c r="B790" s="744"/>
      <c r="C790" s="744"/>
      <c r="D790" s="744"/>
      <c r="E790" s="744"/>
      <c r="F790" s="745"/>
      <c r="G790" s="334"/>
      <c r="H790" s="335"/>
      <c r="I790" s="335"/>
      <c r="J790" s="335"/>
      <c r="K790" s="336"/>
      <c r="L790" s="386"/>
      <c r="M790" s="387"/>
      <c r="N790" s="387"/>
      <c r="O790" s="387"/>
      <c r="P790" s="387"/>
      <c r="Q790" s="387"/>
      <c r="R790" s="387"/>
      <c r="S790" s="387"/>
      <c r="T790" s="387"/>
      <c r="U790" s="387"/>
      <c r="V790" s="387"/>
      <c r="W790" s="387"/>
      <c r="X790" s="388"/>
      <c r="Y790" s="383"/>
      <c r="Z790" s="384"/>
      <c r="AA790" s="384"/>
      <c r="AB790" s="394"/>
      <c r="AC790" s="334"/>
      <c r="AD790" s="335"/>
      <c r="AE790" s="335"/>
      <c r="AF790" s="335"/>
      <c r="AG790" s="336"/>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2">
      <c r="A791" s="535"/>
      <c r="B791" s="744"/>
      <c r="C791" s="744"/>
      <c r="D791" s="744"/>
      <c r="E791" s="744"/>
      <c r="F791" s="745"/>
      <c r="G791" s="334"/>
      <c r="H791" s="335"/>
      <c r="I791" s="335"/>
      <c r="J791" s="335"/>
      <c r="K791" s="336"/>
      <c r="L791" s="386"/>
      <c r="M791" s="387"/>
      <c r="N791" s="387"/>
      <c r="O791" s="387"/>
      <c r="P791" s="387"/>
      <c r="Q791" s="387"/>
      <c r="R791" s="387"/>
      <c r="S791" s="387"/>
      <c r="T791" s="387"/>
      <c r="U791" s="387"/>
      <c r="V791" s="387"/>
      <c r="W791" s="387"/>
      <c r="X791" s="388"/>
      <c r="Y791" s="383"/>
      <c r="Z791" s="384"/>
      <c r="AA791" s="384"/>
      <c r="AB791" s="394"/>
      <c r="AC791" s="334"/>
      <c r="AD791" s="335"/>
      <c r="AE791" s="335"/>
      <c r="AF791" s="335"/>
      <c r="AG791" s="336"/>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2">
      <c r="A792" s="535"/>
      <c r="B792" s="744"/>
      <c r="C792" s="744"/>
      <c r="D792" s="744"/>
      <c r="E792" s="744"/>
      <c r="F792" s="745"/>
      <c r="G792" s="334"/>
      <c r="H792" s="335"/>
      <c r="I792" s="335"/>
      <c r="J792" s="335"/>
      <c r="K792" s="336"/>
      <c r="L792" s="386"/>
      <c r="M792" s="387"/>
      <c r="N792" s="387"/>
      <c r="O792" s="387"/>
      <c r="P792" s="387"/>
      <c r="Q792" s="387"/>
      <c r="R792" s="387"/>
      <c r="S792" s="387"/>
      <c r="T792" s="387"/>
      <c r="U792" s="387"/>
      <c r="V792" s="387"/>
      <c r="W792" s="387"/>
      <c r="X792" s="388"/>
      <c r="Y792" s="383"/>
      <c r="Z792" s="384"/>
      <c r="AA792" s="384"/>
      <c r="AB792" s="394"/>
      <c r="AC792" s="334"/>
      <c r="AD792" s="335"/>
      <c r="AE792" s="335"/>
      <c r="AF792" s="335"/>
      <c r="AG792" s="336"/>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2">
      <c r="A793" s="535"/>
      <c r="B793" s="744"/>
      <c r="C793" s="744"/>
      <c r="D793" s="744"/>
      <c r="E793" s="744"/>
      <c r="F793" s="745"/>
      <c r="G793" s="334"/>
      <c r="H793" s="335"/>
      <c r="I793" s="335"/>
      <c r="J793" s="335"/>
      <c r="K793" s="336"/>
      <c r="L793" s="386"/>
      <c r="M793" s="387"/>
      <c r="N793" s="387"/>
      <c r="O793" s="387"/>
      <c r="P793" s="387"/>
      <c r="Q793" s="387"/>
      <c r="R793" s="387"/>
      <c r="S793" s="387"/>
      <c r="T793" s="387"/>
      <c r="U793" s="387"/>
      <c r="V793" s="387"/>
      <c r="W793" s="387"/>
      <c r="X793" s="388"/>
      <c r="Y793" s="383"/>
      <c r="Z793" s="384"/>
      <c r="AA793" s="384"/>
      <c r="AB793" s="394"/>
      <c r="AC793" s="334"/>
      <c r="AD793" s="335"/>
      <c r="AE793" s="335"/>
      <c r="AF793" s="335"/>
      <c r="AG793" s="336"/>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2">
      <c r="A794" s="535"/>
      <c r="B794" s="744"/>
      <c r="C794" s="744"/>
      <c r="D794" s="744"/>
      <c r="E794" s="744"/>
      <c r="F794" s="745"/>
      <c r="G794" s="334"/>
      <c r="H794" s="335"/>
      <c r="I794" s="335"/>
      <c r="J794" s="335"/>
      <c r="K794" s="336"/>
      <c r="L794" s="386"/>
      <c r="M794" s="387"/>
      <c r="N794" s="387"/>
      <c r="O794" s="387"/>
      <c r="P794" s="387"/>
      <c r="Q794" s="387"/>
      <c r="R794" s="387"/>
      <c r="S794" s="387"/>
      <c r="T794" s="387"/>
      <c r="U794" s="387"/>
      <c r="V794" s="387"/>
      <c r="W794" s="387"/>
      <c r="X794" s="388"/>
      <c r="Y794" s="383"/>
      <c r="Z794" s="384"/>
      <c r="AA794" s="384"/>
      <c r="AB794" s="394"/>
      <c r="AC794" s="334"/>
      <c r="AD794" s="335"/>
      <c r="AE794" s="335"/>
      <c r="AF794" s="335"/>
      <c r="AG794" s="336"/>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2">
      <c r="A795" s="535"/>
      <c r="B795" s="744"/>
      <c r="C795" s="744"/>
      <c r="D795" s="744"/>
      <c r="E795" s="744"/>
      <c r="F795" s="745"/>
      <c r="G795" s="334"/>
      <c r="H795" s="335"/>
      <c r="I795" s="335"/>
      <c r="J795" s="335"/>
      <c r="K795" s="336"/>
      <c r="L795" s="386"/>
      <c r="M795" s="387"/>
      <c r="N795" s="387"/>
      <c r="O795" s="387"/>
      <c r="P795" s="387"/>
      <c r="Q795" s="387"/>
      <c r="R795" s="387"/>
      <c r="S795" s="387"/>
      <c r="T795" s="387"/>
      <c r="U795" s="387"/>
      <c r="V795" s="387"/>
      <c r="W795" s="387"/>
      <c r="X795" s="388"/>
      <c r="Y795" s="383"/>
      <c r="Z795" s="384"/>
      <c r="AA795" s="384"/>
      <c r="AB795" s="394"/>
      <c r="AC795" s="334"/>
      <c r="AD795" s="335"/>
      <c r="AE795" s="335"/>
      <c r="AF795" s="335"/>
      <c r="AG795" s="336"/>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2">
      <c r="A796" s="535"/>
      <c r="B796" s="744"/>
      <c r="C796" s="744"/>
      <c r="D796" s="744"/>
      <c r="E796" s="744"/>
      <c r="F796" s="745"/>
      <c r="G796" s="334"/>
      <c r="H796" s="335"/>
      <c r="I796" s="335"/>
      <c r="J796" s="335"/>
      <c r="K796" s="336"/>
      <c r="L796" s="386"/>
      <c r="M796" s="387"/>
      <c r="N796" s="387"/>
      <c r="O796" s="387"/>
      <c r="P796" s="387"/>
      <c r="Q796" s="387"/>
      <c r="R796" s="387"/>
      <c r="S796" s="387"/>
      <c r="T796" s="387"/>
      <c r="U796" s="387"/>
      <c r="V796" s="387"/>
      <c r="W796" s="387"/>
      <c r="X796" s="388"/>
      <c r="Y796" s="383"/>
      <c r="Z796" s="384"/>
      <c r="AA796" s="384"/>
      <c r="AB796" s="394"/>
      <c r="AC796" s="334"/>
      <c r="AD796" s="335"/>
      <c r="AE796" s="335"/>
      <c r="AF796" s="335"/>
      <c r="AG796" s="336"/>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2">
      <c r="A797" s="535"/>
      <c r="B797" s="744"/>
      <c r="C797" s="744"/>
      <c r="D797" s="744"/>
      <c r="E797" s="744"/>
      <c r="F797" s="745"/>
      <c r="G797" s="334"/>
      <c r="H797" s="335"/>
      <c r="I797" s="335"/>
      <c r="J797" s="335"/>
      <c r="K797" s="336"/>
      <c r="L797" s="386"/>
      <c r="M797" s="387"/>
      <c r="N797" s="387"/>
      <c r="O797" s="387"/>
      <c r="P797" s="387"/>
      <c r="Q797" s="387"/>
      <c r="R797" s="387"/>
      <c r="S797" s="387"/>
      <c r="T797" s="387"/>
      <c r="U797" s="387"/>
      <c r="V797" s="387"/>
      <c r="W797" s="387"/>
      <c r="X797" s="388"/>
      <c r="Y797" s="383"/>
      <c r="Z797" s="384"/>
      <c r="AA797" s="384"/>
      <c r="AB797" s="394"/>
      <c r="AC797" s="334"/>
      <c r="AD797" s="335"/>
      <c r="AE797" s="335"/>
      <c r="AF797" s="335"/>
      <c r="AG797" s="336"/>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2">
      <c r="A798" s="535"/>
      <c r="B798" s="744"/>
      <c r="C798" s="744"/>
      <c r="D798" s="744"/>
      <c r="E798" s="744"/>
      <c r="F798" s="745"/>
      <c r="G798" s="334"/>
      <c r="H798" s="335"/>
      <c r="I798" s="335"/>
      <c r="J798" s="335"/>
      <c r="K798" s="336"/>
      <c r="L798" s="386"/>
      <c r="M798" s="387"/>
      <c r="N798" s="387"/>
      <c r="O798" s="387"/>
      <c r="P798" s="387"/>
      <c r="Q798" s="387"/>
      <c r="R798" s="387"/>
      <c r="S798" s="387"/>
      <c r="T798" s="387"/>
      <c r="U798" s="387"/>
      <c r="V798" s="387"/>
      <c r="W798" s="387"/>
      <c r="X798" s="388"/>
      <c r="Y798" s="383"/>
      <c r="Z798" s="384"/>
      <c r="AA798" s="384"/>
      <c r="AB798" s="394"/>
      <c r="AC798" s="334"/>
      <c r="AD798" s="335"/>
      <c r="AE798" s="335"/>
      <c r="AF798" s="335"/>
      <c r="AG798" s="336"/>
      <c r="AH798" s="386"/>
      <c r="AI798" s="387"/>
      <c r="AJ798" s="387"/>
      <c r="AK798" s="387"/>
      <c r="AL798" s="387"/>
      <c r="AM798" s="387"/>
      <c r="AN798" s="387"/>
      <c r="AO798" s="387"/>
      <c r="AP798" s="387"/>
      <c r="AQ798" s="387"/>
      <c r="AR798" s="387"/>
      <c r="AS798" s="387"/>
      <c r="AT798" s="388"/>
      <c r="AU798" s="383"/>
      <c r="AV798" s="384"/>
      <c r="AW798" s="384"/>
      <c r="AX798" s="385"/>
    </row>
    <row r="799" spans="1:51" ht="33.6" customHeight="1" x14ac:dyDescent="0.2">
      <c r="A799" s="535"/>
      <c r="B799" s="744"/>
      <c r="C799" s="744"/>
      <c r="D799" s="744"/>
      <c r="E799" s="744"/>
      <c r="F799" s="745"/>
      <c r="G799" s="398" t="s">
        <v>20</v>
      </c>
      <c r="H799" s="399"/>
      <c r="I799" s="399"/>
      <c r="J799" s="399"/>
      <c r="K799" s="399"/>
      <c r="L799" s="400"/>
      <c r="M799" s="401"/>
      <c r="N799" s="401"/>
      <c r="O799" s="401"/>
      <c r="P799" s="401"/>
      <c r="Q799" s="401"/>
      <c r="R799" s="401"/>
      <c r="S799" s="401"/>
      <c r="T799" s="401"/>
      <c r="U799" s="401"/>
      <c r="V799" s="401"/>
      <c r="W799" s="401"/>
      <c r="X799" s="402"/>
      <c r="Y799" s="403">
        <f>SUM(Y789:AB798)</f>
        <v>30</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0</v>
      </c>
      <c r="AV799" s="404"/>
      <c r="AW799" s="404"/>
      <c r="AX799" s="406"/>
    </row>
    <row r="800" spans="1:51" ht="24.75" hidden="1" customHeight="1" x14ac:dyDescent="0.2">
      <c r="A800" s="535"/>
      <c r="B800" s="744"/>
      <c r="C800" s="744"/>
      <c r="D800" s="744"/>
      <c r="E800" s="744"/>
      <c r="F800" s="745"/>
      <c r="G800" s="427" t="s">
        <v>242</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241</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0</v>
      </c>
    </row>
    <row r="801" spans="1:51" ht="24.75" hidden="1" customHeight="1" x14ac:dyDescent="0.2">
      <c r="A801" s="535"/>
      <c r="B801" s="744"/>
      <c r="C801" s="744"/>
      <c r="D801" s="744"/>
      <c r="E801" s="744"/>
      <c r="F801" s="745"/>
      <c r="G801" s="389" t="s">
        <v>17</v>
      </c>
      <c r="H801" s="390"/>
      <c r="I801" s="390"/>
      <c r="J801" s="390"/>
      <c r="K801" s="390"/>
      <c r="L801" s="391" t="s">
        <v>18</v>
      </c>
      <c r="M801" s="390"/>
      <c r="N801" s="390"/>
      <c r="O801" s="390"/>
      <c r="P801" s="390"/>
      <c r="Q801" s="390"/>
      <c r="R801" s="390"/>
      <c r="S801" s="390"/>
      <c r="T801" s="390"/>
      <c r="U801" s="390"/>
      <c r="V801" s="390"/>
      <c r="W801" s="390"/>
      <c r="X801" s="392"/>
      <c r="Y801" s="424" t="s">
        <v>19</v>
      </c>
      <c r="Z801" s="425"/>
      <c r="AA801" s="425"/>
      <c r="AB801" s="431"/>
      <c r="AC801" s="389" t="s">
        <v>17</v>
      </c>
      <c r="AD801" s="390"/>
      <c r="AE801" s="390"/>
      <c r="AF801" s="390"/>
      <c r="AG801" s="390"/>
      <c r="AH801" s="391" t="s">
        <v>18</v>
      </c>
      <c r="AI801" s="390"/>
      <c r="AJ801" s="390"/>
      <c r="AK801" s="390"/>
      <c r="AL801" s="390"/>
      <c r="AM801" s="390"/>
      <c r="AN801" s="390"/>
      <c r="AO801" s="390"/>
      <c r="AP801" s="390"/>
      <c r="AQ801" s="390"/>
      <c r="AR801" s="390"/>
      <c r="AS801" s="390"/>
      <c r="AT801" s="392"/>
      <c r="AU801" s="424" t="s">
        <v>19</v>
      </c>
      <c r="AV801" s="425"/>
      <c r="AW801" s="425"/>
      <c r="AX801" s="426"/>
      <c r="AY801">
        <f>$AY$800</f>
        <v>0</v>
      </c>
    </row>
    <row r="802" spans="1:51" ht="24.75" hidden="1" customHeight="1" x14ac:dyDescent="0.2">
      <c r="A802" s="535"/>
      <c r="B802" s="744"/>
      <c r="C802" s="744"/>
      <c r="D802" s="744"/>
      <c r="E802" s="744"/>
      <c r="F802" s="745"/>
      <c r="G802" s="433"/>
      <c r="H802" s="434"/>
      <c r="I802" s="434"/>
      <c r="J802" s="434"/>
      <c r="K802" s="435"/>
      <c r="L802" s="436"/>
      <c r="M802" s="437"/>
      <c r="N802" s="437"/>
      <c r="O802" s="437"/>
      <c r="P802" s="437"/>
      <c r="Q802" s="437"/>
      <c r="R802" s="437"/>
      <c r="S802" s="437"/>
      <c r="T802" s="437"/>
      <c r="U802" s="437"/>
      <c r="V802" s="437"/>
      <c r="W802" s="437"/>
      <c r="X802" s="438"/>
      <c r="Y802" s="461"/>
      <c r="Z802" s="462"/>
      <c r="AA802" s="462"/>
      <c r="AB802" s="536"/>
      <c r="AC802" s="433"/>
      <c r="AD802" s="434"/>
      <c r="AE802" s="434"/>
      <c r="AF802" s="434"/>
      <c r="AG802" s="435"/>
      <c r="AH802" s="436"/>
      <c r="AI802" s="437"/>
      <c r="AJ802" s="437"/>
      <c r="AK802" s="437"/>
      <c r="AL802" s="437"/>
      <c r="AM802" s="437"/>
      <c r="AN802" s="437"/>
      <c r="AO802" s="437"/>
      <c r="AP802" s="437"/>
      <c r="AQ802" s="437"/>
      <c r="AR802" s="437"/>
      <c r="AS802" s="437"/>
      <c r="AT802" s="438"/>
      <c r="AU802" s="461"/>
      <c r="AV802" s="462"/>
      <c r="AW802" s="462"/>
      <c r="AX802" s="463"/>
      <c r="AY802">
        <f t="shared" ref="AY802:AY812" si="115">$AY$800</f>
        <v>0</v>
      </c>
    </row>
    <row r="803" spans="1:51" ht="24.75" hidden="1" customHeight="1" x14ac:dyDescent="0.2">
      <c r="A803" s="535"/>
      <c r="B803" s="744"/>
      <c r="C803" s="744"/>
      <c r="D803" s="744"/>
      <c r="E803" s="744"/>
      <c r="F803" s="745"/>
      <c r="G803" s="334"/>
      <c r="H803" s="335"/>
      <c r="I803" s="335"/>
      <c r="J803" s="335"/>
      <c r="K803" s="336"/>
      <c r="L803" s="386"/>
      <c r="M803" s="387"/>
      <c r="N803" s="387"/>
      <c r="O803" s="387"/>
      <c r="P803" s="387"/>
      <c r="Q803" s="387"/>
      <c r="R803" s="387"/>
      <c r="S803" s="387"/>
      <c r="T803" s="387"/>
      <c r="U803" s="387"/>
      <c r="V803" s="387"/>
      <c r="W803" s="387"/>
      <c r="X803" s="388"/>
      <c r="Y803" s="383"/>
      <c r="Z803" s="384"/>
      <c r="AA803" s="384"/>
      <c r="AB803" s="394"/>
      <c r="AC803" s="334"/>
      <c r="AD803" s="335"/>
      <c r="AE803" s="335"/>
      <c r="AF803" s="335"/>
      <c r="AG803" s="336"/>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2">
      <c r="A804" s="535"/>
      <c r="B804" s="744"/>
      <c r="C804" s="744"/>
      <c r="D804" s="744"/>
      <c r="E804" s="744"/>
      <c r="F804" s="745"/>
      <c r="G804" s="334"/>
      <c r="H804" s="335"/>
      <c r="I804" s="335"/>
      <c r="J804" s="335"/>
      <c r="K804" s="336"/>
      <c r="L804" s="386"/>
      <c r="M804" s="387"/>
      <c r="N804" s="387"/>
      <c r="O804" s="387"/>
      <c r="P804" s="387"/>
      <c r="Q804" s="387"/>
      <c r="R804" s="387"/>
      <c r="S804" s="387"/>
      <c r="T804" s="387"/>
      <c r="U804" s="387"/>
      <c r="V804" s="387"/>
      <c r="W804" s="387"/>
      <c r="X804" s="388"/>
      <c r="Y804" s="383"/>
      <c r="Z804" s="384"/>
      <c r="AA804" s="384"/>
      <c r="AB804" s="394"/>
      <c r="AC804" s="334"/>
      <c r="AD804" s="335"/>
      <c r="AE804" s="335"/>
      <c r="AF804" s="335"/>
      <c r="AG804" s="336"/>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2">
      <c r="A805" s="535"/>
      <c r="B805" s="744"/>
      <c r="C805" s="744"/>
      <c r="D805" s="744"/>
      <c r="E805" s="744"/>
      <c r="F805" s="745"/>
      <c r="G805" s="334"/>
      <c r="H805" s="335"/>
      <c r="I805" s="335"/>
      <c r="J805" s="335"/>
      <c r="K805" s="336"/>
      <c r="L805" s="386"/>
      <c r="M805" s="387"/>
      <c r="N805" s="387"/>
      <c r="O805" s="387"/>
      <c r="P805" s="387"/>
      <c r="Q805" s="387"/>
      <c r="R805" s="387"/>
      <c r="S805" s="387"/>
      <c r="T805" s="387"/>
      <c r="U805" s="387"/>
      <c r="V805" s="387"/>
      <c r="W805" s="387"/>
      <c r="X805" s="388"/>
      <c r="Y805" s="383"/>
      <c r="Z805" s="384"/>
      <c r="AA805" s="384"/>
      <c r="AB805" s="394"/>
      <c r="AC805" s="334"/>
      <c r="AD805" s="335"/>
      <c r="AE805" s="335"/>
      <c r="AF805" s="335"/>
      <c r="AG805" s="336"/>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2">
      <c r="A806" s="535"/>
      <c r="B806" s="744"/>
      <c r="C806" s="744"/>
      <c r="D806" s="744"/>
      <c r="E806" s="744"/>
      <c r="F806" s="745"/>
      <c r="G806" s="334"/>
      <c r="H806" s="335"/>
      <c r="I806" s="335"/>
      <c r="J806" s="335"/>
      <c r="K806" s="336"/>
      <c r="L806" s="386"/>
      <c r="M806" s="387"/>
      <c r="N806" s="387"/>
      <c r="O806" s="387"/>
      <c r="P806" s="387"/>
      <c r="Q806" s="387"/>
      <c r="R806" s="387"/>
      <c r="S806" s="387"/>
      <c r="T806" s="387"/>
      <c r="U806" s="387"/>
      <c r="V806" s="387"/>
      <c r="W806" s="387"/>
      <c r="X806" s="388"/>
      <c r="Y806" s="383"/>
      <c r="Z806" s="384"/>
      <c r="AA806" s="384"/>
      <c r="AB806" s="394"/>
      <c r="AC806" s="334"/>
      <c r="AD806" s="335"/>
      <c r="AE806" s="335"/>
      <c r="AF806" s="335"/>
      <c r="AG806" s="336"/>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2">
      <c r="A807" s="535"/>
      <c r="B807" s="744"/>
      <c r="C807" s="744"/>
      <c r="D807" s="744"/>
      <c r="E807" s="744"/>
      <c r="F807" s="745"/>
      <c r="G807" s="334"/>
      <c r="H807" s="335"/>
      <c r="I807" s="335"/>
      <c r="J807" s="335"/>
      <c r="K807" s="336"/>
      <c r="L807" s="386"/>
      <c r="M807" s="387"/>
      <c r="N807" s="387"/>
      <c r="O807" s="387"/>
      <c r="P807" s="387"/>
      <c r="Q807" s="387"/>
      <c r="R807" s="387"/>
      <c r="S807" s="387"/>
      <c r="T807" s="387"/>
      <c r="U807" s="387"/>
      <c r="V807" s="387"/>
      <c r="W807" s="387"/>
      <c r="X807" s="388"/>
      <c r="Y807" s="383"/>
      <c r="Z807" s="384"/>
      <c r="AA807" s="384"/>
      <c r="AB807" s="394"/>
      <c r="AC807" s="334"/>
      <c r="AD807" s="335"/>
      <c r="AE807" s="335"/>
      <c r="AF807" s="335"/>
      <c r="AG807" s="336"/>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2">
      <c r="A808" s="535"/>
      <c r="B808" s="744"/>
      <c r="C808" s="744"/>
      <c r="D808" s="744"/>
      <c r="E808" s="744"/>
      <c r="F808" s="745"/>
      <c r="G808" s="334"/>
      <c r="H808" s="335"/>
      <c r="I808" s="335"/>
      <c r="J808" s="335"/>
      <c r="K808" s="336"/>
      <c r="L808" s="386"/>
      <c r="M808" s="387"/>
      <c r="N808" s="387"/>
      <c r="O808" s="387"/>
      <c r="P808" s="387"/>
      <c r="Q808" s="387"/>
      <c r="R808" s="387"/>
      <c r="S808" s="387"/>
      <c r="T808" s="387"/>
      <c r="U808" s="387"/>
      <c r="V808" s="387"/>
      <c r="W808" s="387"/>
      <c r="X808" s="388"/>
      <c r="Y808" s="383"/>
      <c r="Z808" s="384"/>
      <c r="AA808" s="384"/>
      <c r="AB808" s="394"/>
      <c r="AC808" s="334"/>
      <c r="AD808" s="335"/>
      <c r="AE808" s="335"/>
      <c r="AF808" s="335"/>
      <c r="AG808" s="336"/>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2">
      <c r="A809" s="535"/>
      <c r="B809" s="744"/>
      <c r="C809" s="744"/>
      <c r="D809" s="744"/>
      <c r="E809" s="744"/>
      <c r="F809" s="745"/>
      <c r="G809" s="334"/>
      <c r="H809" s="335"/>
      <c r="I809" s="335"/>
      <c r="J809" s="335"/>
      <c r="K809" s="336"/>
      <c r="L809" s="386"/>
      <c r="M809" s="387"/>
      <c r="N809" s="387"/>
      <c r="O809" s="387"/>
      <c r="P809" s="387"/>
      <c r="Q809" s="387"/>
      <c r="R809" s="387"/>
      <c r="S809" s="387"/>
      <c r="T809" s="387"/>
      <c r="U809" s="387"/>
      <c r="V809" s="387"/>
      <c r="W809" s="387"/>
      <c r="X809" s="388"/>
      <c r="Y809" s="383"/>
      <c r="Z809" s="384"/>
      <c r="AA809" s="384"/>
      <c r="AB809" s="394"/>
      <c r="AC809" s="334"/>
      <c r="AD809" s="335"/>
      <c r="AE809" s="335"/>
      <c r="AF809" s="335"/>
      <c r="AG809" s="336"/>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2">
      <c r="A810" s="535"/>
      <c r="B810" s="744"/>
      <c r="C810" s="744"/>
      <c r="D810" s="744"/>
      <c r="E810" s="744"/>
      <c r="F810" s="745"/>
      <c r="G810" s="334"/>
      <c r="H810" s="335"/>
      <c r="I810" s="335"/>
      <c r="J810" s="335"/>
      <c r="K810" s="336"/>
      <c r="L810" s="386"/>
      <c r="M810" s="387"/>
      <c r="N810" s="387"/>
      <c r="O810" s="387"/>
      <c r="P810" s="387"/>
      <c r="Q810" s="387"/>
      <c r="R810" s="387"/>
      <c r="S810" s="387"/>
      <c r="T810" s="387"/>
      <c r="U810" s="387"/>
      <c r="V810" s="387"/>
      <c r="W810" s="387"/>
      <c r="X810" s="388"/>
      <c r="Y810" s="383"/>
      <c r="Z810" s="384"/>
      <c r="AA810" s="384"/>
      <c r="AB810" s="394"/>
      <c r="AC810" s="334"/>
      <c r="AD810" s="335"/>
      <c r="AE810" s="335"/>
      <c r="AF810" s="335"/>
      <c r="AG810" s="336"/>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2">
      <c r="A811" s="535"/>
      <c r="B811" s="744"/>
      <c r="C811" s="744"/>
      <c r="D811" s="744"/>
      <c r="E811" s="744"/>
      <c r="F811" s="745"/>
      <c r="G811" s="334"/>
      <c r="H811" s="335"/>
      <c r="I811" s="335"/>
      <c r="J811" s="335"/>
      <c r="K811" s="336"/>
      <c r="L811" s="386"/>
      <c r="M811" s="387"/>
      <c r="N811" s="387"/>
      <c r="O811" s="387"/>
      <c r="P811" s="387"/>
      <c r="Q811" s="387"/>
      <c r="R811" s="387"/>
      <c r="S811" s="387"/>
      <c r="T811" s="387"/>
      <c r="U811" s="387"/>
      <c r="V811" s="387"/>
      <c r="W811" s="387"/>
      <c r="X811" s="388"/>
      <c r="Y811" s="383"/>
      <c r="Z811" s="384"/>
      <c r="AA811" s="384"/>
      <c r="AB811" s="394"/>
      <c r="AC811" s="334"/>
      <c r="AD811" s="335"/>
      <c r="AE811" s="335"/>
      <c r="AF811" s="335"/>
      <c r="AG811" s="336"/>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5">
      <c r="A812" s="535"/>
      <c r="B812" s="744"/>
      <c r="C812" s="744"/>
      <c r="D812" s="744"/>
      <c r="E812" s="744"/>
      <c r="F812" s="745"/>
      <c r="G812" s="398" t="s">
        <v>20</v>
      </c>
      <c r="H812" s="399"/>
      <c r="I812" s="399"/>
      <c r="J812" s="399"/>
      <c r="K812" s="399"/>
      <c r="L812" s="400"/>
      <c r="M812" s="401"/>
      <c r="N812" s="401"/>
      <c r="O812" s="401"/>
      <c r="P812" s="401"/>
      <c r="Q812" s="401"/>
      <c r="R812" s="401"/>
      <c r="S812" s="401"/>
      <c r="T812" s="401"/>
      <c r="U812" s="401"/>
      <c r="V812" s="401"/>
      <c r="W812" s="401"/>
      <c r="X812" s="402"/>
      <c r="Y812" s="403">
        <f>SUM(Y802:AB811)</f>
        <v>0</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0</v>
      </c>
      <c r="AV812" s="404"/>
      <c r="AW812" s="404"/>
      <c r="AX812" s="406"/>
      <c r="AY812">
        <f t="shared" si="115"/>
        <v>0</v>
      </c>
    </row>
    <row r="813" spans="1:51" ht="24.75" hidden="1" customHeight="1" x14ac:dyDescent="0.2">
      <c r="A813" s="535"/>
      <c r="B813" s="744"/>
      <c r="C813" s="744"/>
      <c r="D813" s="744"/>
      <c r="E813" s="744"/>
      <c r="F813" s="745"/>
      <c r="G813" s="427" t="s">
        <v>243</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244</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2">
      <c r="A814" s="535"/>
      <c r="B814" s="744"/>
      <c r="C814" s="744"/>
      <c r="D814" s="744"/>
      <c r="E814" s="744"/>
      <c r="F814" s="745"/>
      <c r="G814" s="389" t="s">
        <v>17</v>
      </c>
      <c r="H814" s="390"/>
      <c r="I814" s="390"/>
      <c r="J814" s="390"/>
      <c r="K814" s="390"/>
      <c r="L814" s="391" t="s">
        <v>18</v>
      </c>
      <c r="M814" s="390"/>
      <c r="N814" s="390"/>
      <c r="O814" s="390"/>
      <c r="P814" s="390"/>
      <c r="Q814" s="390"/>
      <c r="R814" s="390"/>
      <c r="S814" s="390"/>
      <c r="T814" s="390"/>
      <c r="U814" s="390"/>
      <c r="V814" s="390"/>
      <c r="W814" s="390"/>
      <c r="X814" s="392"/>
      <c r="Y814" s="424" t="s">
        <v>19</v>
      </c>
      <c r="Z814" s="425"/>
      <c r="AA814" s="425"/>
      <c r="AB814" s="431"/>
      <c r="AC814" s="389" t="s">
        <v>17</v>
      </c>
      <c r="AD814" s="390"/>
      <c r="AE814" s="390"/>
      <c r="AF814" s="390"/>
      <c r="AG814" s="390"/>
      <c r="AH814" s="391" t="s">
        <v>18</v>
      </c>
      <c r="AI814" s="390"/>
      <c r="AJ814" s="390"/>
      <c r="AK814" s="390"/>
      <c r="AL814" s="390"/>
      <c r="AM814" s="390"/>
      <c r="AN814" s="390"/>
      <c r="AO814" s="390"/>
      <c r="AP814" s="390"/>
      <c r="AQ814" s="390"/>
      <c r="AR814" s="390"/>
      <c r="AS814" s="390"/>
      <c r="AT814" s="392"/>
      <c r="AU814" s="424" t="s">
        <v>19</v>
      </c>
      <c r="AV814" s="425"/>
      <c r="AW814" s="425"/>
      <c r="AX814" s="426"/>
      <c r="AY814">
        <f>$AY$813</f>
        <v>0</v>
      </c>
    </row>
    <row r="815" spans="1:51" ht="24.75" hidden="1" customHeight="1" x14ac:dyDescent="0.2">
      <c r="A815" s="535"/>
      <c r="B815" s="744"/>
      <c r="C815" s="744"/>
      <c r="D815" s="744"/>
      <c r="E815" s="744"/>
      <c r="F815" s="745"/>
      <c r="G815" s="433"/>
      <c r="H815" s="434"/>
      <c r="I815" s="434"/>
      <c r="J815" s="434"/>
      <c r="K815" s="435"/>
      <c r="L815" s="436"/>
      <c r="M815" s="437"/>
      <c r="N815" s="437"/>
      <c r="O815" s="437"/>
      <c r="P815" s="437"/>
      <c r="Q815" s="437"/>
      <c r="R815" s="437"/>
      <c r="S815" s="437"/>
      <c r="T815" s="437"/>
      <c r="U815" s="437"/>
      <c r="V815" s="437"/>
      <c r="W815" s="437"/>
      <c r="X815" s="438"/>
      <c r="Y815" s="461"/>
      <c r="Z815" s="462"/>
      <c r="AA815" s="462"/>
      <c r="AB815" s="536"/>
      <c r="AC815" s="433"/>
      <c r="AD815" s="434"/>
      <c r="AE815" s="434"/>
      <c r="AF815" s="434"/>
      <c r="AG815" s="435"/>
      <c r="AH815" s="436"/>
      <c r="AI815" s="437"/>
      <c r="AJ815" s="437"/>
      <c r="AK815" s="437"/>
      <c r="AL815" s="437"/>
      <c r="AM815" s="437"/>
      <c r="AN815" s="437"/>
      <c r="AO815" s="437"/>
      <c r="AP815" s="437"/>
      <c r="AQ815" s="437"/>
      <c r="AR815" s="437"/>
      <c r="AS815" s="437"/>
      <c r="AT815" s="438"/>
      <c r="AU815" s="461"/>
      <c r="AV815" s="462"/>
      <c r="AW815" s="462"/>
      <c r="AX815" s="463"/>
      <c r="AY815">
        <f t="shared" ref="AY815:AY825" si="116">$AY$813</f>
        <v>0</v>
      </c>
    </row>
    <row r="816" spans="1:51" ht="24.75" hidden="1" customHeight="1" x14ac:dyDescent="0.2">
      <c r="A816" s="535"/>
      <c r="B816" s="744"/>
      <c r="C816" s="744"/>
      <c r="D816" s="744"/>
      <c r="E816" s="744"/>
      <c r="F816" s="745"/>
      <c r="G816" s="334"/>
      <c r="H816" s="335"/>
      <c r="I816" s="335"/>
      <c r="J816" s="335"/>
      <c r="K816" s="336"/>
      <c r="L816" s="386"/>
      <c r="M816" s="387"/>
      <c r="N816" s="387"/>
      <c r="O816" s="387"/>
      <c r="P816" s="387"/>
      <c r="Q816" s="387"/>
      <c r="R816" s="387"/>
      <c r="S816" s="387"/>
      <c r="T816" s="387"/>
      <c r="U816" s="387"/>
      <c r="V816" s="387"/>
      <c r="W816" s="387"/>
      <c r="X816" s="388"/>
      <c r="Y816" s="383"/>
      <c r="Z816" s="384"/>
      <c r="AA816" s="384"/>
      <c r="AB816" s="394"/>
      <c r="AC816" s="334"/>
      <c r="AD816" s="335"/>
      <c r="AE816" s="335"/>
      <c r="AF816" s="335"/>
      <c r="AG816" s="336"/>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2">
      <c r="A817" s="535"/>
      <c r="B817" s="744"/>
      <c r="C817" s="744"/>
      <c r="D817" s="744"/>
      <c r="E817" s="744"/>
      <c r="F817" s="745"/>
      <c r="G817" s="334"/>
      <c r="H817" s="335"/>
      <c r="I817" s="335"/>
      <c r="J817" s="335"/>
      <c r="K817" s="336"/>
      <c r="L817" s="386"/>
      <c r="M817" s="387"/>
      <c r="N817" s="387"/>
      <c r="O817" s="387"/>
      <c r="P817" s="387"/>
      <c r="Q817" s="387"/>
      <c r="R817" s="387"/>
      <c r="S817" s="387"/>
      <c r="T817" s="387"/>
      <c r="U817" s="387"/>
      <c r="V817" s="387"/>
      <c r="W817" s="387"/>
      <c r="X817" s="388"/>
      <c r="Y817" s="383"/>
      <c r="Z817" s="384"/>
      <c r="AA817" s="384"/>
      <c r="AB817" s="394"/>
      <c r="AC817" s="334"/>
      <c r="AD817" s="335"/>
      <c r="AE817" s="335"/>
      <c r="AF817" s="335"/>
      <c r="AG817" s="336"/>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2">
      <c r="A818" s="535"/>
      <c r="B818" s="744"/>
      <c r="C818" s="744"/>
      <c r="D818" s="744"/>
      <c r="E818" s="744"/>
      <c r="F818" s="745"/>
      <c r="G818" s="334"/>
      <c r="H818" s="335"/>
      <c r="I818" s="335"/>
      <c r="J818" s="335"/>
      <c r="K818" s="336"/>
      <c r="L818" s="386"/>
      <c r="M818" s="387"/>
      <c r="N818" s="387"/>
      <c r="O818" s="387"/>
      <c r="P818" s="387"/>
      <c r="Q818" s="387"/>
      <c r="R818" s="387"/>
      <c r="S818" s="387"/>
      <c r="T818" s="387"/>
      <c r="U818" s="387"/>
      <c r="V818" s="387"/>
      <c r="W818" s="387"/>
      <c r="X818" s="388"/>
      <c r="Y818" s="383"/>
      <c r="Z818" s="384"/>
      <c r="AA818" s="384"/>
      <c r="AB818" s="394"/>
      <c r="AC818" s="334"/>
      <c r="AD818" s="335"/>
      <c r="AE818" s="335"/>
      <c r="AF818" s="335"/>
      <c r="AG818" s="336"/>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2">
      <c r="A819" s="535"/>
      <c r="B819" s="744"/>
      <c r="C819" s="744"/>
      <c r="D819" s="744"/>
      <c r="E819" s="744"/>
      <c r="F819" s="745"/>
      <c r="G819" s="334"/>
      <c r="H819" s="335"/>
      <c r="I819" s="335"/>
      <c r="J819" s="335"/>
      <c r="K819" s="336"/>
      <c r="L819" s="386"/>
      <c r="M819" s="387"/>
      <c r="N819" s="387"/>
      <c r="O819" s="387"/>
      <c r="P819" s="387"/>
      <c r="Q819" s="387"/>
      <c r="R819" s="387"/>
      <c r="S819" s="387"/>
      <c r="T819" s="387"/>
      <c r="U819" s="387"/>
      <c r="V819" s="387"/>
      <c r="W819" s="387"/>
      <c r="X819" s="388"/>
      <c r="Y819" s="383"/>
      <c r="Z819" s="384"/>
      <c r="AA819" s="384"/>
      <c r="AB819" s="394"/>
      <c r="AC819" s="334"/>
      <c r="AD819" s="335"/>
      <c r="AE819" s="335"/>
      <c r="AF819" s="335"/>
      <c r="AG819" s="336"/>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2">
      <c r="A820" s="535"/>
      <c r="B820" s="744"/>
      <c r="C820" s="744"/>
      <c r="D820" s="744"/>
      <c r="E820" s="744"/>
      <c r="F820" s="745"/>
      <c r="G820" s="334"/>
      <c r="H820" s="335"/>
      <c r="I820" s="335"/>
      <c r="J820" s="335"/>
      <c r="K820" s="336"/>
      <c r="L820" s="386"/>
      <c r="M820" s="387"/>
      <c r="N820" s="387"/>
      <c r="O820" s="387"/>
      <c r="P820" s="387"/>
      <c r="Q820" s="387"/>
      <c r="R820" s="387"/>
      <c r="S820" s="387"/>
      <c r="T820" s="387"/>
      <c r="U820" s="387"/>
      <c r="V820" s="387"/>
      <c r="W820" s="387"/>
      <c r="X820" s="388"/>
      <c r="Y820" s="383"/>
      <c r="Z820" s="384"/>
      <c r="AA820" s="384"/>
      <c r="AB820" s="394"/>
      <c r="AC820" s="334"/>
      <c r="AD820" s="335"/>
      <c r="AE820" s="335"/>
      <c r="AF820" s="335"/>
      <c r="AG820" s="336"/>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2">
      <c r="A821" s="535"/>
      <c r="B821" s="744"/>
      <c r="C821" s="744"/>
      <c r="D821" s="744"/>
      <c r="E821" s="744"/>
      <c r="F821" s="745"/>
      <c r="G821" s="334"/>
      <c r="H821" s="335"/>
      <c r="I821" s="335"/>
      <c r="J821" s="335"/>
      <c r="K821" s="336"/>
      <c r="L821" s="386"/>
      <c r="M821" s="387"/>
      <c r="N821" s="387"/>
      <c r="O821" s="387"/>
      <c r="P821" s="387"/>
      <c r="Q821" s="387"/>
      <c r="R821" s="387"/>
      <c r="S821" s="387"/>
      <c r="T821" s="387"/>
      <c r="U821" s="387"/>
      <c r="V821" s="387"/>
      <c r="W821" s="387"/>
      <c r="X821" s="388"/>
      <c r="Y821" s="383"/>
      <c r="Z821" s="384"/>
      <c r="AA821" s="384"/>
      <c r="AB821" s="394"/>
      <c r="AC821" s="334"/>
      <c r="AD821" s="335"/>
      <c r="AE821" s="335"/>
      <c r="AF821" s="335"/>
      <c r="AG821" s="336"/>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2">
      <c r="A822" s="535"/>
      <c r="B822" s="744"/>
      <c r="C822" s="744"/>
      <c r="D822" s="744"/>
      <c r="E822" s="744"/>
      <c r="F822" s="745"/>
      <c r="G822" s="334"/>
      <c r="H822" s="335"/>
      <c r="I822" s="335"/>
      <c r="J822" s="335"/>
      <c r="K822" s="336"/>
      <c r="L822" s="386"/>
      <c r="M822" s="387"/>
      <c r="N822" s="387"/>
      <c r="O822" s="387"/>
      <c r="P822" s="387"/>
      <c r="Q822" s="387"/>
      <c r="R822" s="387"/>
      <c r="S822" s="387"/>
      <c r="T822" s="387"/>
      <c r="U822" s="387"/>
      <c r="V822" s="387"/>
      <c r="W822" s="387"/>
      <c r="X822" s="388"/>
      <c r="Y822" s="383"/>
      <c r="Z822" s="384"/>
      <c r="AA822" s="384"/>
      <c r="AB822" s="394"/>
      <c r="AC822" s="334"/>
      <c r="AD822" s="335"/>
      <c r="AE822" s="335"/>
      <c r="AF822" s="335"/>
      <c r="AG822" s="336"/>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2">
      <c r="A823" s="535"/>
      <c r="B823" s="744"/>
      <c r="C823" s="744"/>
      <c r="D823" s="744"/>
      <c r="E823" s="744"/>
      <c r="F823" s="745"/>
      <c r="G823" s="334"/>
      <c r="H823" s="335"/>
      <c r="I823" s="335"/>
      <c r="J823" s="335"/>
      <c r="K823" s="336"/>
      <c r="L823" s="386"/>
      <c r="M823" s="387"/>
      <c r="N823" s="387"/>
      <c r="O823" s="387"/>
      <c r="P823" s="387"/>
      <c r="Q823" s="387"/>
      <c r="R823" s="387"/>
      <c r="S823" s="387"/>
      <c r="T823" s="387"/>
      <c r="U823" s="387"/>
      <c r="V823" s="387"/>
      <c r="W823" s="387"/>
      <c r="X823" s="388"/>
      <c r="Y823" s="383"/>
      <c r="Z823" s="384"/>
      <c r="AA823" s="384"/>
      <c r="AB823" s="394"/>
      <c r="AC823" s="334"/>
      <c r="AD823" s="335"/>
      <c r="AE823" s="335"/>
      <c r="AF823" s="335"/>
      <c r="AG823" s="336"/>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2">
      <c r="A824" s="535"/>
      <c r="B824" s="744"/>
      <c r="C824" s="744"/>
      <c r="D824" s="744"/>
      <c r="E824" s="744"/>
      <c r="F824" s="745"/>
      <c r="G824" s="334"/>
      <c r="H824" s="335"/>
      <c r="I824" s="335"/>
      <c r="J824" s="335"/>
      <c r="K824" s="336"/>
      <c r="L824" s="386"/>
      <c r="M824" s="387"/>
      <c r="N824" s="387"/>
      <c r="O824" s="387"/>
      <c r="P824" s="387"/>
      <c r="Q824" s="387"/>
      <c r="R824" s="387"/>
      <c r="S824" s="387"/>
      <c r="T824" s="387"/>
      <c r="U824" s="387"/>
      <c r="V824" s="387"/>
      <c r="W824" s="387"/>
      <c r="X824" s="388"/>
      <c r="Y824" s="383"/>
      <c r="Z824" s="384"/>
      <c r="AA824" s="384"/>
      <c r="AB824" s="394"/>
      <c r="AC824" s="334"/>
      <c r="AD824" s="335"/>
      <c r="AE824" s="335"/>
      <c r="AF824" s="335"/>
      <c r="AG824" s="336"/>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5">
      <c r="A825" s="535"/>
      <c r="B825" s="744"/>
      <c r="C825" s="744"/>
      <c r="D825" s="744"/>
      <c r="E825" s="744"/>
      <c r="F825" s="745"/>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2">
      <c r="A826" s="535"/>
      <c r="B826" s="744"/>
      <c r="C826" s="744"/>
      <c r="D826" s="744"/>
      <c r="E826" s="744"/>
      <c r="F826" s="745"/>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2">
      <c r="A827" s="535"/>
      <c r="B827" s="744"/>
      <c r="C827" s="744"/>
      <c r="D827" s="744"/>
      <c r="E827" s="744"/>
      <c r="F827" s="745"/>
      <c r="G827" s="389" t="s">
        <v>17</v>
      </c>
      <c r="H827" s="390"/>
      <c r="I827" s="390"/>
      <c r="J827" s="390"/>
      <c r="K827" s="390"/>
      <c r="L827" s="391" t="s">
        <v>18</v>
      </c>
      <c r="M827" s="390"/>
      <c r="N827" s="390"/>
      <c r="O827" s="390"/>
      <c r="P827" s="390"/>
      <c r="Q827" s="390"/>
      <c r="R827" s="390"/>
      <c r="S827" s="390"/>
      <c r="T827" s="390"/>
      <c r="U827" s="390"/>
      <c r="V827" s="390"/>
      <c r="W827" s="390"/>
      <c r="X827" s="392"/>
      <c r="Y827" s="424" t="s">
        <v>19</v>
      </c>
      <c r="Z827" s="425"/>
      <c r="AA827" s="425"/>
      <c r="AB827" s="431"/>
      <c r="AC827" s="389" t="s">
        <v>17</v>
      </c>
      <c r="AD827" s="390"/>
      <c r="AE827" s="390"/>
      <c r="AF827" s="390"/>
      <c r="AG827" s="390"/>
      <c r="AH827" s="391" t="s">
        <v>18</v>
      </c>
      <c r="AI827" s="390"/>
      <c r="AJ827" s="390"/>
      <c r="AK827" s="390"/>
      <c r="AL827" s="390"/>
      <c r="AM827" s="390"/>
      <c r="AN827" s="390"/>
      <c r="AO827" s="390"/>
      <c r="AP827" s="390"/>
      <c r="AQ827" s="390"/>
      <c r="AR827" s="390"/>
      <c r="AS827" s="390"/>
      <c r="AT827" s="392"/>
      <c r="AU827" s="424" t="s">
        <v>19</v>
      </c>
      <c r="AV827" s="425"/>
      <c r="AW827" s="425"/>
      <c r="AX827" s="426"/>
      <c r="AY827">
        <f>$AY$826</f>
        <v>0</v>
      </c>
    </row>
    <row r="828" spans="1:51" s="16" customFormat="1" ht="24.75" hidden="1" customHeight="1" x14ac:dyDescent="0.2">
      <c r="A828" s="535"/>
      <c r="B828" s="744"/>
      <c r="C828" s="744"/>
      <c r="D828" s="744"/>
      <c r="E828" s="744"/>
      <c r="F828" s="745"/>
      <c r="G828" s="433"/>
      <c r="H828" s="434"/>
      <c r="I828" s="434"/>
      <c r="J828" s="434"/>
      <c r="K828" s="435"/>
      <c r="L828" s="436"/>
      <c r="M828" s="437"/>
      <c r="N828" s="437"/>
      <c r="O828" s="437"/>
      <c r="P828" s="437"/>
      <c r="Q828" s="437"/>
      <c r="R828" s="437"/>
      <c r="S828" s="437"/>
      <c r="T828" s="437"/>
      <c r="U828" s="437"/>
      <c r="V828" s="437"/>
      <c r="W828" s="437"/>
      <c r="X828" s="438"/>
      <c r="Y828" s="461"/>
      <c r="Z828" s="462"/>
      <c r="AA828" s="462"/>
      <c r="AB828" s="536"/>
      <c r="AC828" s="433"/>
      <c r="AD828" s="434"/>
      <c r="AE828" s="434"/>
      <c r="AF828" s="434"/>
      <c r="AG828" s="435"/>
      <c r="AH828" s="436"/>
      <c r="AI828" s="437"/>
      <c r="AJ828" s="437"/>
      <c r="AK828" s="437"/>
      <c r="AL828" s="437"/>
      <c r="AM828" s="437"/>
      <c r="AN828" s="437"/>
      <c r="AO828" s="437"/>
      <c r="AP828" s="437"/>
      <c r="AQ828" s="437"/>
      <c r="AR828" s="437"/>
      <c r="AS828" s="437"/>
      <c r="AT828" s="438"/>
      <c r="AU828" s="461"/>
      <c r="AV828" s="462"/>
      <c r="AW828" s="462"/>
      <c r="AX828" s="463"/>
      <c r="AY828">
        <f t="shared" ref="AY828:AY838" si="117">$AY$826</f>
        <v>0</v>
      </c>
    </row>
    <row r="829" spans="1:51" ht="24.75" hidden="1" customHeight="1" x14ac:dyDescent="0.2">
      <c r="A829" s="535"/>
      <c r="B829" s="744"/>
      <c r="C829" s="744"/>
      <c r="D829" s="744"/>
      <c r="E829" s="744"/>
      <c r="F829" s="745"/>
      <c r="G829" s="334"/>
      <c r="H829" s="335"/>
      <c r="I829" s="335"/>
      <c r="J829" s="335"/>
      <c r="K829" s="336"/>
      <c r="L829" s="386"/>
      <c r="M829" s="387"/>
      <c r="N829" s="387"/>
      <c r="O829" s="387"/>
      <c r="P829" s="387"/>
      <c r="Q829" s="387"/>
      <c r="R829" s="387"/>
      <c r="S829" s="387"/>
      <c r="T829" s="387"/>
      <c r="U829" s="387"/>
      <c r="V829" s="387"/>
      <c r="W829" s="387"/>
      <c r="X829" s="388"/>
      <c r="Y829" s="383"/>
      <c r="Z829" s="384"/>
      <c r="AA829" s="384"/>
      <c r="AB829" s="394"/>
      <c r="AC829" s="334"/>
      <c r="AD829" s="335"/>
      <c r="AE829" s="335"/>
      <c r="AF829" s="335"/>
      <c r="AG829" s="336"/>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2">
      <c r="A830" s="535"/>
      <c r="B830" s="744"/>
      <c r="C830" s="744"/>
      <c r="D830" s="744"/>
      <c r="E830" s="744"/>
      <c r="F830" s="745"/>
      <c r="G830" s="334"/>
      <c r="H830" s="335"/>
      <c r="I830" s="335"/>
      <c r="J830" s="335"/>
      <c r="K830" s="336"/>
      <c r="L830" s="386"/>
      <c r="M830" s="387"/>
      <c r="N830" s="387"/>
      <c r="O830" s="387"/>
      <c r="P830" s="387"/>
      <c r="Q830" s="387"/>
      <c r="R830" s="387"/>
      <c r="S830" s="387"/>
      <c r="T830" s="387"/>
      <c r="U830" s="387"/>
      <c r="V830" s="387"/>
      <c r="W830" s="387"/>
      <c r="X830" s="388"/>
      <c r="Y830" s="383"/>
      <c r="Z830" s="384"/>
      <c r="AA830" s="384"/>
      <c r="AB830" s="394"/>
      <c r="AC830" s="334"/>
      <c r="AD830" s="335"/>
      <c r="AE830" s="335"/>
      <c r="AF830" s="335"/>
      <c r="AG830" s="336"/>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2">
      <c r="A831" s="535"/>
      <c r="B831" s="744"/>
      <c r="C831" s="744"/>
      <c r="D831" s="744"/>
      <c r="E831" s="744"/>
      <c r="F831" s="745"/>
      <c r="G831" s="334"/>
      <c r="H831" s="335"/>
      <c r="I831" s="335"/>
      <c r="J831" s="335"/>
      <c r="K831" s="336"/>
      <c r="L831" s="386"/>
      <c r="M831" s="387"/>
      <c r="N831" s="387"/>
      <c r="O831" s="387"/>
      <c r="P831" s="387"/>
      <c r="Q831" s="387"/>
      <c r="R831" s="387"/>
      <c r="S831" s="387"/>
      <c r="T831" s="387"/>
      <c r="U831" s="387"/>
      <c r="V831" s="387"/>
      <c r="W831" s="387"/>
      <c r="X831" s="388"/>
      <c r="Y831" s="383"/>
      <c r="Z831" s="384"/>
      <c r="AA831" s="384"/>
      <c r="AB831" s="394"/>
      <c r="AC831" s="334"/>
      <c r="AD831" s="335"/>
      <c r="AE831" s="335"/>
      <c r="AF831" s="335"/>
      <c r="AG831" s="336"/>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2">
      <c r="A832" s="535"/>
      <c r="B832" s="744"/>
      <c r="C832" s="744"/>
      <c r="D832" s="744"/>
      <c r="E832" s="744"/>
      <c r="F832" s="745"/>
      <c r="G832" s="334"/>
      <c r="H832" s="335"/>
      <c r="I832" s="335"/>
      <c r="J832" s="335"/>
      <c r="K832" s="336"/>
      <c r="L832" s="386"/>
      <c r="M832" s="387"/>
      <c r="N832" s="387"/>
      <c r="O832" s="387"/>
      <c r="P832" s="387"/>
      <c r="Q832" s="387"/>
      <c r="R832" s="387"/>
      <c r="S832" s="387"/>
      <c r="T832" s="387"/>
      <c r="U832" s="387"/>
      <c r="V832" s="387"/>
      <c r="W832" s="387"/>
      <c r="X832" s="388"/>
      <c r="Y832" s="383"/>
      <c r="Z832" s="384"/>
      <c r="AA832" s="384"/>
      <c r="AB832" s="394"/>
      <c r="AC832" s="334"/>
      <c r="AD832" s="335"/>
      <c r="AE832" s="335"/>
      <c r="AF832" s="335"/>
      <c r="AG832" s="336"/>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2">
      <c r="A833" s="535"/>
      <c r="B833" s="744"/>
      <c r="C833" s="744"/>
      <c r="D833" s="744"/>
      <c r="E833" s="744"/>
      <c r="F833" s="745"/>
      <c r="G833" s="334"/>
      <c r="H833" s="335"/>
      <c r="I833" s="335"/>
      <c r="J833" s="335"/>
      <c r="K833" s="336"/>
      <c r="L833" s="386"/>
      <c r="M833" s="387"/>
      <c r="N833" s="387"/>
      <c r="O833" s="387"/>
      <c r="P833" s="387"/>
      <c r="Q833" s="387"/>
      <c r="R833" s="387"/>
      <c r="S833" s="387"/>
      <c r="T833" s="387"/>
      <c r="U833" s="387"/>
      <c r="V833" s="387"/>
      <c r="W833" s="387"/>
      <c r="X833" s="388"/>
      <c r="Y833" s="383"/>
      <c r="Z833" s="384"/>
      <c r="AA833" s="384"/>
      <c r="AB833" s="394"/>
      <c r="AC833" s="334"/>
      <c r="AD833" s="335"/>
      <c r="AE833" s="335"/>
      <c r="AF833" s="335"/>
      <c r="AG833" s="336"/>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2">
      <c r="A834" s="535"/>
      <c r="B834" s="744"/>
      <c r="C834" s="744"/>
      <c r="D834" s="744"/>
      <c r="E834" s="744"/>
      <c r="F834" s="745"/>
      <c r="G834" s="334"/>
      <c r="H834" s="335"/>
      <c r="I834" s="335"/>
      <c r="J834" s="335"/>
      <c r="K834" s="336"/>
      <c r="L834" s="386"/>
      <c r="M834" s="387"/>
      <c r="N834" s="387"/>
      <c r="O834" s="387"/>
      <c r="P834" s="387"/>
      <c r="Q834" s="387"/>
      <c r="R834" s="387"/>
      <c r="S834" s="387"/>
      <c r="T834" s="387"/>
      <c r="U834" s="387"/>
      <c r="V834" s="387"/>
      <c r="W834" s="387"/>
      <c r="X834" s="388"/>
      <c r="Y834" s="383"/>
      <c r="Z834" s="384"/>
      <c r="AA834" s="384"/>
      <c r="AB834" s="394"/>
      <c r="AC834" s="334"/>
      <c r="AD834" s="335"/>
      <c r="AE834" s="335"/>
      <c r="AF834" s="335"/>
      <c r="AG834" s="336"/>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2">
      <c r="A835" s="535"/>
      <c r="B835" s="744"/>
      <c r="C835" s="744"/>
      <c r="D835" s="744"/>
      <c r="E835" s="744"/>
      <c r="F835" s="745"/>
      <c r="G835" s="334"/>
      <c r="H835" s="335"/>
      <c r="I835" s="335"/>
      <c r="J835" s="335"/>
      <c r="K835" s="336"/>
      <c r="L835" s="386"/>
      <c r="M835" s="387"/>
      <c r="N835" s="387"/>
      <c r="O835" s="387"/>
      <c r="P835" s="387"/>
      <c r="Q835" s="387"/>
      <c r="R835" s="387"/>
      <c r="S835" s="387"/>
      <c r="T835" s="387"/>
      <c r="U835" s="387"/>
      <c r="V835" s="387"/>
      <c r="W835" s="387"/>
      <c r="X835" s="388"/>
      <c r="Y835" s="383"/>
      <c r="Z835" s="384"/>
      <c r="AA835" s="384"/>
      <c r="AB835" s="394"/>
      <c r="AC835" s="334"/>
      <c r="AD835" s="335"/>
      <c r="AE835" s="335"/>
      <c r="AF835" s="335"/>
      <c r="AG835" s="336"/>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2">
      <c r="A836" s="535"/>
      <c r="B836" s="744"/>
      <c r="C836" s="744"/>
      <c r="D836" s="744"/>
      <c r="E836" s="744"/>
      <c r="F836" s="745"/>
      <c r="G836" s="334"/>
      <c r="H836" s="335"/>
      <c r="I836" s="335"/>
      <c r="J836" s="335"/>
      <c r="K836" s="336"/>
      <c r="L836" s="386"/>
      <c r="M836" s="387"/>
      <c r="N836" s="387"/>
      <c r="O836" s="387"/>
      <c r="P836" s="387"/>
      <c r="Q836" s="387"/>
      <c r="R836" s="387"/>
      <c r="S836" s="387"/>
      <c r="T836" s="387"/>
      <c r="U836" s="387"/>
      <c r="V836" s="387"/>
      <c r="W836" s="387"/>
      <c r="X836" s="388"/>
      <c r="Y836" s="383"/>
      <c r="Z836" s="384"/>
      <c r="AA836" s="384"/>
      <c r="AB836" s="394"/>
      <c r="AC836" s="334"/>
      <c r="AD836" s="335"/>
      <c r="AE836" s="335"/>
      <c r="AF836" s="335"/>
      <c r="AG836" s="336"/>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2">
      <c r="A837" s="535"/>
      <c r="B837" s="744"/>
      <c r="C837" s="744"/>
      <c r="D837" s="744"/>
      <c r="E837" s="744"/>
      <c r="F837" s="745"/>
      <c r="G837" s="334"/>
      <c r="H837" s="335"/>
      <c r="I837" s="335"/>
      <c r="J837" s="335"/>
      <c r="K837" s="336"/>
      <c r="L837" s="386"/>
      <c r="M837" s="387"/>
      <c r="N837" s="387"/>
      <c r="O837" s="387"/>
      <c r="P837" s="387"/>
      <c r="Q837" s="387"/>
      <c r="R837" s="387"/>
      <c r="S837" s="387"/>
      <c r="T837" s="387"/>
      <c r="U837" s="387"/>
      <c r="V837" s="387"/>
      <c r="W837" s="387"/>
      <c r="X837" s="388"/>
      <c r="Y837" s="383"/>
      <c r="Z837" s="384"/>
      <c r="AA837" s="384"/>
      <c r="AB837" s="394"/>
      <c r="AC837" s="334"/>
      <c r="AD837" s="335"/>
      <c r="AE837" s="335"/>
      <c r="AF837" s="335"/>
      <c r="AG837" s="336"/>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2">
      <c r="A838" s="535"/>
      <c r="B838" s="744"/>
      <c r="C838" s="744"/>
      <c r="D838" s="744"/>
      <c r="E838" s="744"/>
      <c r="F838" s="745"/>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5">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40" t="s">
        <v>265</v>
      </c>
      <c r="AM839" s="941"/>
      <c r="AN839" s="94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3"/>
      <c r="B844" s="333"/>
      <c r="C844" s="333" t="s">
        <v>26</v>
      </c>
      <c r="D844" s="333"/>
      <c r="E844" s="333"/>
      <c r="F844" s="333"/>
      <c r="G844" s="333"/>
      <c r="H844" s="333"/>
      <c r="I844" s="333"/>
      <c r="J844" s="269" t="s">
        <v>221</v>
      </c>
      <c r="K844" s="94"/>
      <c r="L844" s="94"/>
      <c r="M844" s="94"/>
      <c r="N844" s="94"/>
      <c r="O844" s="94"/>
      <c r="P844" s="321" t="s">
        <v>196</v>
      </c>
      <c r="Q844" s="321"/>
      <c r="R844" s="321"/>
      <c r="S844" s="321"/>
      <c r="T844" s="321"/>
      <c r="U844" s="321"/>
      <c r="V844" s="321"/>
      <c r="W844" s="321"/>
      <c r="X844" s="321"/>
      <c r="Y844" s="331" t="s">
        <v>219</v>
      </c>
      <c r="Z844" s="332"/>
      <c r="AA844" s="332"/>
      <c r="AB844" s="332"/>
      <c r="AC844" s="269" t="s">
        <v>259</v>
      </c>
      <c r="AD844" s="269"/>
      <c r="AE844" s="269"/>
      <c r="AF844" s="269"/>
      <c r="AG844" s="269"/>
      <c r="AH844" s="331" t="s">
        <v>288</v>
      </c>
      <c r="AI844" s="333"/>
      <c r="AJ844" s="333"/>
      <c r="AK844" s="333"/>
      <c r="AL844" s="333" t="s">
        <v>21</v>
      </c>
      <c r="AM844" s="333"/>
      <c r="AN844" s="333"/>
      <c r="AO844" s="414"/>
      <c r="AP844" s="415" t="s">
        <v>222</v>
      </c>
      <c r="AQ844" s="415"/>
      <c r="AR844" s="415"/>
      <c r="AS844" s="415"/>
      <c r="AT844" s="415"/>
      <c r="AU844" s="415"/>
      <c r="AV844" s="415"/>
      <c r="AW844" s="415"/>
      <c r="AX844" s="415"/>
    </row>
    <row r="845" spans="1:51" ht="39.6" customHeight="1" x14ac:dyDescent="0.2">
      <c r="A845" s="393">
        <v>1</v>
      </c>
      <c r="B845" s="393">
        <v>1</v>
      </c>
      <c r="C845" s="412" t="s">
        <v>664</v>
      </c>
      <c r="D845" s="407"/>
      <c r="E845" s="407"/>
      <c r="F845" s="407"/>
      <c r="G845" s="407"/>
      <c r="H845" s="407"/>
      <c r="I845" s="407"/>
      <c r="J845" s="408">
        <v>2010005018547</v>
      </c>
      <c r="K845" s="409"/>
      <c r="L845" s="409"/>
      <c r="M845" s="409"/>
      <c r="N845" s="409"/>
      <c r="O845" s="409"/>
      <c r="P845" s="413" t="s">
        <v>663</v>
      </c>
      <c r="Q845" s="303"/>
      <c r="R845" s="303"/>
      <c r="S845" s="303"/>
      <c r="T845" s="303"/>
      <c r="U845" s="303"/>
      <c r="V845" s="303"/>
      <c r="W845" s="303"/>
      <c r="X845" s="303"/>
      <c r="Y845" s="304">
        <v>30</v>
      </c>
      <c r="Z845" s="305"/>
      <c r="AA845" s="305"/>
      <c r="AB845" s="306"/>
      <c r="AC845" s="308" t="s">
        <v>299</v>
      </c>
      <c r="AD845" s="309"/>
      <c r="AE845" s="309"/>
      <c r="AF845" s="309"/>
      <c r="AG845" s="309"/>
      <c r="AH845" s="410" t="s">
        <v>679</v>
      </c>
      <c r="AI845" s="411"/>
      <c r="AJ845" s="411"/>
      <c r="AK845" s="411"/>
      <c r="AL845" s="312" t="s">
        <v>679</v>
      </c>
      <c r="AM845" s="313"/>
      <c r="AN845" s="313"/>
      <c r="AO845" s="314"/>
      <c r="AP845" s="307"/>
      <c r="AQ845" s="307"/>
      <c r="AR845" s="307"/>
      <c r="AS845" s="307"/>
      <c r="AT845" s="307"/>
      <c r="AU845" s="307"/>
      <c r="AV845" s="307"/>
      <c r="AW845" s="307"/>
      <c r="AX845" s="307"/>
    </row>
    <row r="846" spans="1:51" ht="30" hidden="1" customHeight="1" x14ac:dyDescent="0.2">
      <c r="A846" s="393">
        <v>2</v>
      </c>
      <c r="B846" s="393">
        <v>1</v>
      </c>
      <c r="C846" s="412"/>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9"/>
      <c r="AE846" s="309"/>
      <c r="AF846" s="309"/>
      <c r="AG846" s="309"/>
      <c r="AH846" s="410"/>
      <c r="AI846" s="411"/>
      <c r="AJ846" s="411"/>
      <c r="AK846" s="411"/>
      <c r="AL846" s="312"/>
      <c r="AM846" s="313"/>
      <c r="AN846" s="313"/>
      <c r="AO846" s="314"/>
      <c r="AP846" s="307"/>
      <c r="AQ846" s="307"/>
      <c r="AR846" s="307"/>
      <c r="AS846" s="307"/>
      <c r="AT846" s="307"/>
      <c r="AU846" s="307"/>
      <c r="AV846" s="307"/>
      <c r="AW846" s="307"/>
      <c r="AX846" s="307"/>
      <c r="AY846">
        <f>COUNTA($C$846)</f>
        <v>0</v>
      </c>
    </row>
    <row r="847" spans="1:51" ht="30" hidden="1" customHeight="1" x14ac:dyDescent="0.2">
      <c r="A847" s="393">
        <v>3</v>
      </c>
      <c r="B847" s="393">
        <v>1</v>
      </c>
      <c r="C847" s="412"/>
      <c r="D847" s="407"/>
      <c r="E847" s="407"/>
      <c r="F847" s="407"/>
      <c r="G847" s="407"/>
      <c r="H847" s="407"/>
      <c r="I847" s="407"/>
      <c r="J847" s="408"/>
      <c r="K847" s="409"/>
      <c r="L847" s="409"/>
      <c r="M847" s="409"/>
      <c r="N847" s="409"/>
      <c r="O847" s="409"/>
      <c r="P847" s="413"/>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2">
      <c r="A848" s="393">
        <v>4</v>
      </c>
      <c r="B848" s="393">
        <v>1</v>
      </c>
      <c r="C848" s="412"/>
      <c r="D848" s="407"/>
      <c r="E848" s="407"/>
      <c r="F848" s="407"/>
      <c r="G848" s="407"/>
      <c r="H848" s="407"/>
      <c r="I848" s="407"/>
      <c r="J848" s="408"/>
      <c r="K848" s="409"/>
      <c r="L848" s="409"/>
      <c r="M848" s="409"/>
      <c r="N848" s="409"/>
      <c r="O848" s="409"/>
      <c r="P848" s="413"/>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2">
      <c r="A849" s="393">
        <v>5</v>
      </c>
      <c r="B849" s="393">
        <v>1</v>
      </c>
      <c r="C849" s="412"/>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2">
      <c r="A850" s="393">
        <v>6</v>
      </c>
      <c r="B850" s="393">
        <v>1</v>
      </c>
      <c r="C850" s="412"/>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2">
      <c r="A851" s="393">
        <v>7</v>
      </c>
      <c r="B851" s="393">
        <v>1</v>
      </c>
      <c r="C851" s="412"/>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2">
      <c r="A852" s="393">
        <v>8</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2">
      <c r="A853" s="393">
        <v>9</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2">
      <c r="A854" s="393">
        <v>10</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2">
      <c r="A855" s="393">
        <v>11</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2">
      <c r="A856" s="393">
        <v>12</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2">
      <c r="A857" s="393">
        <v>13</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2">
      <c r="A858" s="393">
        <v>14</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2">
      <c r="A859" s="393">
        <v>15</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2">
      <c r="A860" s="393">
        <v>16</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2">
      <c r="A861" s="393">
        <v>17</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2">
      <c r="A862" s="393">
        <v>18</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2">
      <c r="A863" s="393">
        <v>19</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2">
      <c r="A864" s="393">
        <v>20</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2">
      <c r="A865" s="393">
        <v>21</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2">
      <c r="A866" s="393">
        <v>22</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2">
      <c r="A867" s="393">
        <v>23</v>
      </c>
      <c r="B867" s="393">
        <v>1</v>
      </c>
      <c r="C867" s="407"/>
      <c r="D867" s="407"/>
      <c r="E867" s="407"/>
      <c r="F867" s="407"/>
      <c r="G867" s="407"/>
      <c r="H867" s="407"/>
      <c r="I867" s="407"/>
      <c r="J867" s="408"/>
      <c r="K867" s="409"/>
      <c r="L867" s="409"/>
      <c r="M867" s="409"/>
      <c r="N867" s="409"/>
      <c r="O867" s="409"/>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2">
      <c r="A868" s="393">
        <v>24</v>
      </c>
      <c r="B868" s="393">
        <v>1</v>
      </c>
      <c r="C868" s="407"/>
      <c r="D868" s="407"/>
      <c r="E868" s="407"/>
      <c r="F868" s="407"/>
      <c r="G868" s="407"/>
      <c r="H868" s="407"/>
      <c r="I868" s="407"/>
      <c r="J868" s="408"/>
      <c r="K868" s="409"/>
      <c r="L868" s="409"/>
      <c r="M868" s="409"/>
      <c r="N868" s="409"/>
      <c r="O868" s="409"/>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2">
      <c r="A869" s="393">
        <v>25</v>
      </c>
      <c r="B869" s="393">
        <v>1</v>
      </c>
      <c r="C869" s="407"/>
      <c r="D869" s="407"/>
      <c r="E869" s="407"/>
      <c r="F869" s="407"/>
      <c r="G869" s="407"/>
      <c r="H869" s="407"/>
      <c r="I869" s="407"/>
      <c r="J869" s="408"/>
      <c r="K869" s="409"/>
      <c r="L869" s="409"/>
      <c r="M869" s="409"/>
      <c r="N869" s="409"/>
      <c r="O869" s="409"/>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2">
      <c r="A870" s="393">
        <v>26</v>
      </c>
      <c r="B870" s="393">
        <v>1</v>
      </c>
      <c r="C870" s="407"/>
      <c r="D870" s="407"/>
      <c r="E870" s="407"/>
      <c r="F870" s="407"/>
      <c r="G870" s="407"/>
      <c r="H870" s="407"/>
      <c r="I870" s="407"/>
      <c r="J870" s="408"/>
      <c r="K870" s="409"/>
      <c r="L870" s="409"/>
      <c r="M870" s="409"/>
      <c r="N870" s="409"/>
      <c r="O870" s="409"/>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2">
      <c r="A871" s="393">
        <v>27</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2">
      <c r="A872" s="393">
        <v>28</v>
      </c>
      <c r="B872" s="393">
        <v>1</v>
      </c>
      <c r="C872" s="407"/>
      <c r="D872" s="407"/>
      <c r="E872" s="407"/>
      <c r="F872" s="407"/>
      <c r="G872" s="407"/>
      <c r="H872" s="407"/>
      <c r="I872" s="407"/>
      <c r="J872" s="408"/>
      <c r="K872" s="409"/>
      <c r="L872" s="409"/>
      <c r="M872" s="409"/>
      <c r="N872" s="409"/>
      <c r="O872" s="409"/>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2">
      <c r="A873" s="393">
        <v>29</v>
      </c>
      <c r="B873" s="393">
        <v>1</v>
      </c>
      <c r="C873" s="407"/>
      <c r="D873" s="407"/>
      <c r="E873" s="407"/>
      <c r="F873" s="407"/>
      <c r="G873" s="407"/>
      <c r="H873" s="407"/>
      <c r="I873" s="407"/>
      <c r="J873" s="408"/>
      <c r="K873" s="409"/>
      <c r="L873" s="409"/>
      <c r="M873" s="409"/>
      <c r="N873" s="409"/>
      <c r="O873" s="409"/>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2">
      <c r="A874" s="393">
        <v>30</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3"/>
      <c r="B877" s="333"/>
      <c r="C877" s="333" t="s">
        <v>26</v>
      </c>
      <c r="D877" s="333"/>
      <c r="E877" s="333"/>
      <c r="F877" s="333"/>
      <c r="G877" s="333"/>
      <c r="H877" s="333"/>
      <c r="I877" s="333"/>
      <c r="J877" s="269" t="s">
        <v>221</v>
      </c>
      <c r="K877" s="94"/>
      <c r="L877" s="94"/>
      <c r="M877" s="94"/>
      <c r="N877" s="94"/>
      <c r="O877" s="94"/>
      <c r="P877" s="321" t="s">
        <v>196</v>
      </c>
      <c r="Q877" s="321"/>
      <c r="R877" s="321"/>
      <c r="S877" s="321"/>
      <c r="T877" s="321"/>
      <c r="U877" s="321"/>
      <c r="V877" s="321"/>
      <c r="W877" s="321"/>
      <c r="X877" s="321"/>
      <c r="Y877" s="331" t="s">
        <v>219</v>
      </c>
      <c r="Z877" s="332"/>
      <c r="AA877" s="332"/>
      <c r="AB877" s="332"/>
      <c r="AC877" s="269" t="s">
        <v>259</v>
      </c>
      <c r="AD877" s="269"/>
      <c r="AE877" s="269"/>
      <c r="AF877" s="269"/>
      <c r="AG877" s="269"/>
      <c r="AH877" s="331" t="s">
        <v>288</v>
      </c>
      <c r="AI877" s="333"/>
      <c r="AJ877" s="333"/>
      <c r="AK877" s="333"/>
      <c r="AL877" s="333" t="s">
        <v>21</v>
      </c>
      <c r="AM877" s="333"/>
      <c r="AN877" s="333"/>
      <c r="AO877" s="414"/>
      <c r="AP877" s="415" t="s">
        <v>222</v>
      </c>
      <c r="AQ877" s="415"/>
      <c r="AR877" s="415"/>
      <c r="AS877" s="415"/>
      <c r="AT877" s="415"/>
      <c r="AU877" s="415"/>
      <c r="AV877" s="415"/>
      <c r="AW877" s="415"/>
      <c r="AX877" s="415"/>
      <c r="AY877">
        <f t="shared" ref="AY877:AY878" si="118">$AY$875</f>
        <v>0</v>
      </c>
    </row>
    <row r="878" spans="1:51" ht="30" hidden="1" customHeight="1" x14ac:dyDescent="0.2">
      <c r="A878" s="393">
        <v>1</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9"/>
      <c r="AE878" s="309"/>
      <c r="AF878" s="309"/>
      <c r="AG878" s="309"/>
      <c r="AH878" s="410"/>
      <c r="AI878" s="411"/>
      <c r="AJ878" s="411"/>
      <c r="AK878" s="411"/>
      <c r="AL878" s="312"/>
      <c r="AM878" s="313"/>
      <c r="AN878" s="313"/>
      <c r="AO878" s="314"/>
      <c r="AP878" s="307"/>
      <c r="AQ878" s="307"/>
      <c r="AR878" s="307"/>
      <c r="AS878" s="307"/>
      <c r="AT878" s="307"/>
      <c r="AU878" s="307"/>
      <c r="AV878" s="307"/>
      <c r="AW878" s="307"/>
      <c r="AX878" s="307"/>
      <c r="AY878">
        <f t="shared" si="118"/>
        <v>0</v>
      </c>
    </row>
    <row r="879" spans="1:51" ht="30" hidden="1" customHeight="1" x14ac:dyDescent="0.2">
      <c r="A879" s="393">
        <v>2</v>
      </c>
      <c r="B879" s="393">
        <v>1</v>
      </c>
      <c r="C879" s="412"/>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9"/>
      <c r="AE879" s="309"/>
      <c r="AF879" s="309"/>
      <c r="AG879" s="309"/>
      <c r="AH879" s="410"/>
      <c r="AI879" s="411"/>
      <c r="AJ879" s="411"/>
      <c r="AK879" s="411"/>
      <c r="AL879" s="312"/>
      <c r="AM879" s="313"/>
      <c r="AN879" s="313"/>
      <c r="AO879" s="314"/>
      <c r="AP879" s="307"/>
      <c r="AQ879" s="307"/>
      <c r="AR879" s="307"/>
      <c r="AS879" s="307"/>
      <c r="AT879" s="307"/>
      <c r="AU879" s="307"/>
      <c r="AV879" s="307"/>
      <c r="AW879" s="307"/>
      <c r="AX879" s="307"/>
      <c r="AY879">
        <f>COUNTA($C$879)</f>
        <v>0</v>
      </c>
    </row>
    <row r="880" spans="1:51" ht="30" hidden="1" customHeight="1" x14ac:dyDescent="0.2">
      <c r="A880" s="393">
        <v>3</v>
      </c>
      <c r="B880" s="393">
        <v>1</v>
      </c>
      <c r="C880" s="412"/>
      <c r="D880" s="407"/>
      <c r="E880" s="407"/>
      <c r="F880" s="407"/>
      <c r="G880" s="407"/>
      <c r="H880" s="407"/>
      <c r="I880" s="407"/>
      <c r="J880" s="408"/>
      <c r="K880" s="409"/>
      <c r="L880" s="409"/>
      <c r="M880" s="409"/>
      <c r="N880" s="409"/>
      <c r="O880" s="409"/>
      <c r="P880" s="413"/>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2">
      <c r="A881" s="393">
        <v>4</v>
      </c>
      <c r="B881" s="393">
        <v>1</v>
      </c>
      <c r="C881" s="412"/>
      <c r="D881" s="407"/>
      <c r="E881" s="407"/>
      <c r="F881" s="407"/>
      <c r="G881" s="407"/>
      <c r="H881" s="407"/>
      <c r="I881" s="407"/>
      <c r="J881" s="408"/>
      <c r="K881" s="409"/>
      <c r="L881" s="409"/>
      <c r="M881" s="409"/>
      <c r="N881" s="409"/>
      <c r="O881" s="409"/>
      <c r="P881" s="413"/>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2">
      <c r="A882" s="393">
        <v>5</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2">
      <c r="A883" s="393">
        <v>6</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2">
      <c r="A884" s="393">
        <v>7</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2">
      <c r="A885" s="393">
        <v>8</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2">
      <c r="A886" s="393">
        <v>9</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2">
      <c r="A887" s="393">
        <v>10</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2">
      <c r="A888" s="393">
        <v>11</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2">
      <c r="A889" s="393">
        <v>12</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2">
      <c r="A890" s="393">
        <v>13</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2">
      <c r="A891" s="393">
        <v>14</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2">
      <c r="A892" s="393">
        <v>15</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2">
      <c r="A893" s="393">
        <v>16</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2">
      <c r="A894" s="393">
        <v>17</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2">
      <c r="A895" s="393">
        <v>18</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2">
      <c r="A896" s="393">
        <v>19</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2">
      <c r="A897" s="393">
        <v>20</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2">
      <c r="A898" s="393">
        <v>21</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2">
      <c r="A899" s="393">
        <v>22</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2">
      <c r="A900" s="393">
        <v>23</v>
      </c>
      <c r="B900" s="393">
        <v>1</v>
      </c>
      <c r="C900" s="407"/>
      <c r="D900" s="407"/>
      <c r="E900" s="407"/>
      <c r="F900" s="407"/>
      <c r="G900" s="407"/>
      <c r="H900" s="407"/>
      <c r="I900" s="407"/>
      <c r="J900" s="408"/>
      <c r="K900" s="409"/>
      <c r="L900" s="409"/>
      <c r="M900" s="409"/>
      <c r="N900" s="409"/>
      <c r="O900" s="409"/>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2">
      <c r="A901" s="393">
        <v>24</v>
      </c>
      <c r="B901" s="393">
        <v>1</v>
      </c>
      <c r="C901" s="407"/>
      <c r="D901" s="407"/>
      <c r="E901" s="407"/>
      <c r="F901" s="407"/>
      <c r="G901" s="407"/>
      <c r="H901" s="407"/>
      <c r="I901" s="407"/>
      <c r="J901" s="408"/>
      <c r="K901" s="409"/>
      <c r="L901" s="409"/>
      <c r="M901" s="409"/>
      <c r="N901" s="409"/>
      <c r="O901" s="409"/>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2">
      <c r="A902" s="393">
        <v>25</v>
      </c>
      <c r="B902" s="393">
        <v>1</v>
      </c>
      <c r="C902" s="407"/>
      <c r="D902" s="407"/>
      <c r="E902" s="407"/>
      <c r="F902" s="407"/>
      <c r="G902" s="407"/>
      <c r="H902" s="407"/>
      <c r="I902" s="407"/>
      <c r="J902" s="408"/>
      <c r="K902" s="409"/>
      <c r="L902" s="409"/>
      <c r="M902" s="409"/>
      <c r="N902" s="409"/>
      <c r="O902" s="409"/>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2">
      <c r="A903" s="393">
        <v>26</v>
      </c>
      <c r="B903" s="393">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2">
      <c r="A904" s="393">
        <v>27</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2">
      <c r="A905" s="393">
        <v>28</v>
      </c>
      <c r="B905" s="393">
        <v>1</v>
      </c>
      <c r="C905" s="407"/>
      <c r="D905" s="407"/>
      <c r="E905" s="407"/>
      <c r="F905" s="407"/>
      <c r="G905" s="407"/>
      <c r="H905" s="407"/>
      <c r="I905" s="407"/>
      <c r="J905" s="408"/>
      <c r="K905" s="409"/>
      <c r="L905" s="409"/>
      <c r="M905" s="409"/>
      <c r="N905" s="409"/>
      <c r="O905" s="409"/>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2">
      <c r="A906" s="393">
        <v>29</v>
      </c>
      <c r="B906" s="393">
        <v>1</v>
      </c>
      <c r="C906" s="407"/>
      <c r="D906" s="407"/>
      <c r="E906" s="407"/>
      <c r="F906" s="407"/>
      <c r="G906" s="407"/>
      <c r="H906" s="407"/>
      <c r="I906" s="407"/>
      <c r="J906" s="408"/>
      <c r="K906" s="409"/>
      <c r="L906" s="409"/>
      <c r="M906" s="409"/>
      <c r="N906" s="409"/>
      <c r="O906" s="409"/>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2">
      <c r="A907" s="393">
        <v>30</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3"/>
      <c r="B910" s="333"/>
      <c r="C910" s="333" t="s">
        <v>26</v>
      </c>
      <c r="D910" s="333"/>
      <c r="E910" s="333"/>
      <c r="F910" s="333"/>
      <c r="G910" s="333"/>
      <c r="H910" s="333"/>
      <c r="I910" s="333"/>
      <c r="J910" s="269" t="s">
        <v>221</v>
      </c>
      <c r="K910" s="94"/>
      <c r="L910" s="94"/>
      <c r="M910" s="94"/>
      <c r="N910" s="94"/>
      <c r="O910" s="94"/>
      <c r="P910" s="321" t="s">
        <v>196</v>
      </c>
      <c r="Q910" s="321"/>
      <c r="R910" s="321"/>
      <c r="S910" s="321"/>
      <c r="T910" s="321"/>
      <c r="U910" s="321"/>
      <c r="V910" s="321"/>
      <c r="W910" s="321"/>
      <c r="X910" s="321"/>
      <c r="Y910" s="331" t="s">
        <v>219</v>
      </c>
      <c r="Z910" s="332"/>
      <c r="AA910" s="332"/>
      <c r="AB910" s="332"/>
      <c r="AC910" s="269" t="s">
        <v>259</v>
      </c>
      <c r="AD910" s="269"/>
      <c r="AE910" s="269"/>
      <c r="AF910" s="269"/>
      <c r="AG910" s="269"/>
      <c r="AH910" s="331" t="s">
        <v>288</v>
      </c>
      <c r="AI910" s="333"/>
      <c r="AJ910" s="333"/>
      <c r="AK910" s="333"/>
      <c r="AL910" s="333" t="s">
        <v>21</v>
      </c>
      <c r="AM910" s="333"/>
      <c r="AN910" s="333"/>
      <c r="AO910" s="414"/>
      <c r="AP910" s="415" t="s">
        <v>222</v>
      </c>
      <c r="AQ910" s="415"/>
      <c r="AR910" s="415"/>
      <c r="AS910" s="415"/>
      <c r="AT910" s="415"/>
      <c r="AU910" s="415"/>
      <c r="AV910" s="415"/>
      <c r="AW910" s="415"/>
      <c r="AX910" s="415"/>
      <c r="AY910">
        <f t="shared" ref="AY910:AY911" si="119">$AY$908</f>
        <v>0</v>
      </c>
    </row>
    <row r="911" spans="1:51" ht="30" hidden="1" customHeight="1" x14ac:dyDescent="0.2">
      <c r="A911" s="393">
        <v>1</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9"/>
      <c r="AE911" s="309"/>
      <c r="AF911" s="309"/>
      <c r="AG911" s="309"/>
      <c r="AH911" s="410"/>
      <c r="AI911" s="411"/>
      <c r="AJ911" s="411"/>
      <c r="AK911" s="411"/>
      <c r="AL911" s="312"/>
      <c r="AM911" s="313"/>
      <c r="AN911" s="313"/>
      <c r="AO911" s="314"/>
      <c r="AP911" s="307"/>
      <c r="AQ911" s="307"/>
      <c r="AR911" s="307"/>
      <c r="AS911" s="307"/>
      <c r="AT911" s="307"/>
      <c r="AU911" s="307"/>
      <c r="AV911" s="307"/>
      <c r="AW911" s="307"/>
      <c r="AX911" s="307"/>
      <c r="AY911">
        <f t="shared" si="119"/>
        <v>0</v>
      </c>
    </row>
    <row r="912" spans="1:51" ht="30" hidden="1" customHeight="1" x14ac:dyDescent="0.2">
      <c r="A912" s="393">
        <v>2</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9"/>
      <c r="AE912" s="309"/>
      <c r="AF912" s="309"/>
      <c r="AG912" s="309"/>
      <c r="AH912" s="410"/>
      <c r="AI912" s="411"/>
      <c r="AJ912" s="411"/>
      <c r="AK912" s="411"/>
      <c r="AL912" s="312"/>
      <c r="AM912" s="313"/>
      <c r="AN912" s="313"/>
      <c r="AO912" s="314"/>
      <c r="AP912" s="307"/>
      <c r="AQ912" s="307"/>
      <c r="AR912" s="307"/>
      <c r="AS912" s="307"/>
      <c r="AT912" s="307"/>
      <c r="AU912" s="307"/>
      <c r="AV912" s="307"/>
      <c r="AW912" s="307"/>
      <c r="AX912" s="307"/>
      <c r="AY912">
        <f>COUNTA($C$912)</f>
        <v>0</v>
      </c>
    </row>
    <row r="913" spans="1:51" ht="30" hidden="1" customHeight="1" x14ac:dyDescent="0.2">
      <c r="A913" s="393">
        <v>3</v>
      </c>
      <c r="B913" s="393">
        <v>1</v>
      </c>
      <c r="C913" s="412"/>
      <c r="D913" s="407"/>
      <c r="E913" s="407"/>
      <c r="F913" s="407"/>
      <c r="G913" s="407"/>
      <c r="H913" s="407"/>
      <c r="I913" s="407"/>
      <c r="J913" s="408"/>
      <c r="K913" s="409"/>
      <c r="L913" s="409"/>
      <c r="M913" s="409"/>
      <c r="N913" s="409"/>
      <c r="O913" s="409"/>
      <c r="P913" s="413"/>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2">
      <c r="A914" s="393">
        <v>4</v>
      </c>
      <c r="B914" s="393">
        <v>1</v>
      </c>
      <c r="C914" s="412"/>
      <c r="D914" s="407"/>
      <c r="E914" s="407"/>
      <c r="F914" s="407"/>
      <c r="G914" s="407"/>
      <c r="H914" s="407"/>
      <c r="I914" s="407"/>
      <c r="J914" s="408"/>
      <c r="K914" s="409"/>
      <c r="L914" s="409"/>
      <c r="M914" s="409"/>
      <c r="N914" s="409"/>
      <c r="O914" s="409"/>
      <c r="P914" s="413"/>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2">
      <c r="A915" s="393">
        <v>5</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2">
      <c r="A916" s="393">
        <v>6</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2">
      <c r="A917" s="393">
        <v>7</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2">
      <c r="A918" s="393">
        <v>8</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2">
      <c r="A919" s="393">
        <v>9</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2">
      <c r="A920" s="393">
        <v>10</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2">
      <c r="A921" s="393">
        <v>11</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2">
      <c r="A922" s="393">
        <v>12</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2">
      <c r="A923" s="393">
        <v>13</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2">
      <c r="A924" s="393">
        <v>14</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2">
      <c r="A925" s="393">
        <v>15</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2">
      <c r="A926" s="393">
        <v>16</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2">
      <c r="A927" s="393">
        <v>17</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2">
      <c r="A928" s="393">
        <v>18</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2">
      <c r="A929" s="393">
        <v>19</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2">
      <c r="A930" s="393">
        <v>20</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2">
      <c r="A931" s="393">
        <v>21</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2">
      <c r="A932" s="393">
        <v>22</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2">
      <c r="A933" s="393">
        <v>23</v>
      </c>
      <c r="B933" s="393">
        <v>1</v>
      </c>
      <c r="C933" s="407"/>
      <c r="D933" s="407"/>
      <c r="E933" s="407"/>
      <c r="F933" s="407"/>
      <c r="G933" s="407"/>
      <c r="H933" s="407"/>
      <c r="I933" s="407"/>
      <c r="J933" s="408"/>
      <c r="K933" s="409"/>
      <c r="L933" s="409"/>
      <c r="M933" s="409"/>
      <c r="N933" s="409"/>
      <c r="O933" s="409"/>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2">
      <c r="A934" s="393">
        <v>24</v>
      </c>
      <c r="B934" s="393">
        <v>1</v>
      </c>
      <c r="C934" s="407"/>
      <c r="D934" s="407"/>
      <c r="E934" s="407"/>
      <c r="F934" s="407"/>
      <c r="G934" s="407"/>
      <c r="H934" s="407"/>
      <c r="I934" s="407"/>
      <c r="J934" s="408"/>
      <c r="K934" s="409"/>
      <c r="L934" s="409"/>
      <c r="M934" s="409"/>
      <c r="N934" s="409"/>
      <c r="O934" s="409"/>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2">
      <c r="A935" s="393">
        <v>25</v>
      </c>
      <c r="B935" s="393">
        <v>1</v>
      </c>
      <c r="C935" s="407"/>
      <c r="D935" s="407"/>
      <c r="E935" s="407"/>
      <c r="F935" s="407"/>
      <c r="G935" s="407"/>
      <c r="H935" s="407"/>
      <c r="I935" s="407"/>
      <c r="J935" s="408"/>
      <c r="K935" s="409"/>
      <c r="L935" s="409"/>
      <c r="M935" s="409"/>
      <c r="N935" s="409"/>
      <c r="O935" s="409"/>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2">
      <c r="A936" s="393">
        <v>26</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2">
      <c r="A937" s="393">
        <v>27</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2">
      <c r="A938" s="393">
        <v>28</v>
      </c>
      <c r="B938" s="393">
        <v>1</v>
      </c>
      <c r="C938" s="407"/>
      <c r="D938" s="407"/>
      <c r="E938" s="407"/>
      <c r="F938" s="407"/>
      <c r="G938" s="407"/>
      <c r="H938" s="407"/>
      <c r="I938" s="407"/>
      <c r="J938" s="408"/>
      <c r="K938" s="409"/>
      <c r="L938" s="409"/>
      <c r="M938" s="409"/>
      <c r="N938" s="409"/>
      <c r="O938" s="409"/>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2">
      <c r="A939" s="393">
        <v>29</v>
      </c>
      <c r="B939" s="393">
        <v>1</v>
      </c>
      <c r="C939" s="407"/>
      <c r="D939" s="407"/>
      <c r="E939" s="407"/>
      <c r="F939" s="407"/>
      <c r="G939" s="407"/>
      <c r="H939" s="407"/>
      <c r="I939" s="407"/>
      <c r="J939" s="408"/>
      <c r="K939" s="409"/>
      <c r="L939" s="409"/>
      <c r="M939" s="409"/>
      <c r="N939" s="409"/>
      <c r="O939" s="409"/>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2">
      <c r="A940" s="393">
        <v>30</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3"/>
      <c r="B943" s="333"/>
      <c r="C943" s="333" t="s">
        <v>26</v>
      </c>
      <c r="D943" s="333"/>
      <c r="E943" s="333"/>
      <c r="F943" s="333"/>
      <c r="G943" s="333"/>
      <c r="H943" s="333"/>
      <c r="I943" s="333"/>
      <c r="J943" s="269" t="s">
        <v>221</v>
      </c>
      <c r="K943" s="94"/>
      <c r="L943" s="94"/>
      <c r="M943" s="94"/>
      <c r="N943" s="94"/>
      <c r="O943" s="94"/>
      <c r="P943" s="321" t="s">
        <v>196</v>
      </c>
      <c r="Q943" s="321"/>
      <c r="R943" s="321"/>
      <c r="S943" s="321"/>
      <c r="T943" s="321"/>
      <c r="U943" s="321"/>
      <c r="V943" s="321"/>
      <c r="W943" s="321"/>
      <c r="X943" s="321"/>
      <c r="Y943" s="331" t="s">
        <v>219</v>
      </c>
      <c r="Z943" s="332"/>
      <c r="AA943" s="332"/>
      <c r="AB943" s="332"/>
      <c r="AC943" s="269" t="s">
        <v>259</v>
      </c>
      <c r="AD943" s="269"/>
      <c r="AE943" s="269"/>
      <c r="AF943" s="269"/>
      <c r="AG943" s="269"/>
      <c r="AH943" s="331" t="s">
        <v>288</v>
      </c>
      <c r="AI943" s="333"/>
      <c r="AJ943" s="333"/>
      <c r="AK943" s="333"/>
      <c r="AL943" s="333" t="s">
        <v>21</v>
      </c>
      <c r="AM943" s="333"/>
      <c r="AN943" s="333"/>
      <c r="AO943" s="414"/>
      <c r="AP943" s="415" t="s">
        <v>222</v>
      </c>
      <c r="AQ943" s="415"/>
      <c r="AR943" s="415"/>
      <c r="AS943" s="415"/>
      <c r="AT943" s="415"/>
      <c r="AU943" s="415"/>
      <c r="AV943" s="415"/>
      <c r="AW943" s="415"/>
      <c r="AX943" s="415"/>
      <c r="AY943">
        <f t="shared" ref="AY943:AY944" si="120">$AY$941</f>
        <v>0</v>
      </c>
    </row>
    <row r="944" spans="1:51" ht="30" hidden="1" customHeight="1" x14ac:dyDescent="0.2">
      <c r="A944" s="393">
        <v>1</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9"/>
      <c r="AE944" s="309"/>
      <c r="AF944" s="309"/>
      <c r="AG944" s="309"/>
      <c r="AH944" s="410"/>
      <c r="AI944" s="411"/>
      <c r="AJ944" s="411"/>
      <c r="AK944" s="411"/>
      <c r="AL944" s="312"/>
      <c r="AM944" s="313"/>
      <c r="AN944" s="313"/>
      <c r="AO944" s="314"/>
      <c r="AP944" s="307"/>
      <c r="AQ944" s="307"/>
      <c r="AR944" s="307"/>
      <c r="AS944" s="307"/>
      <c r="AT944" s="307"/>
      <c r="AU944" s="307"/>
      <c r="AV944" s="307"/>
      <c r="AW944" s="307"/>
      <c r="AX944" s="307"/>
      <c r="AY944">
        <f t="shared" si="120"/>
        <v>0</v>
      </c>
    </row>
    <row r="945" spans="1:51" ht="30" hidden="1" customHeight="1" x14ac:dyDescent="0.2">
      <c r="A945" s="393">
        <v>2</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9"/>
      <c r="AE945" s="309"/>
      <c r="AF945" s="309"/>
      <c r="AG945" s="309"/>
      <c r="AH945" s="410"/>
      <c r="AI945" s="411"/>
      <c r="AJ945" s="411"/>
      <c r="AK945" s="411"/>
      <c r="AL945" s="312"/>
      <c r="AM945" s="313"/>
      <c r="AN945" s="313"/>
      <c r="AO945" s="314"/>
      <c r="AP945" s="307"/>
      <c r="AQ945" s="307"/>
      <c r="AR945" s="307"/>
      <c r="AS945" s="307"/>
      <c r="AT945" s="307"/>
      <c r="AU945" s="307"/>
      <c r="AV945" s="307"/>
      <c r="AW945" s="307"/>
      <c r="AX945" s="307"/>
      <c r="AY945">
        <f>COUNTA($C$945)</f>
        <v>0</v>
      </c>
    </row>
    <row r="946" spans="1:51" ht="30" hidden="1" customHeight="1" x14ac:dyDescent="0.2">
      <c r="A946" s="393">
        <v>3</v>
      </c>
      <c r="B946" s="393">
        <v>1</v>
      </c>
      <c r="C946" s="412"/>
      <c r="D946" s="407"/>
      <c r="E946" s="407"/>
      <c r="F946" s="407"/>
      <c r="G946" s="407"/>
      <c r="H946" s="407"/>
      <c r="I946" s="407"/>
      <c r="J946" s="408"/>
      <c r="K946" s="409"/>
      <c r="L946" s="409"/>
      <c r="M946" s="409"/>
      <c r="N946" s="409"/>
      <c r="O946" s="409"/>
      <c r="P946" s="413"/>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2">
      <c r="A947" s="393">
        <v>4</v>
      </c>
      <c r="B947" s="393">
        <v>1</v>
      </c>
      <c r="C947" s="412"/>
      <c r="D947" s="407"/>
      <c r="E947" s="407"/>
      <c r="F947" s="407"/>
      <c r="G947" s="407"/>
      <c r="H947" s="407"/>
      <c r="I947" s="407"/>
      <c r="J947" s="408"/>
      <c r="K947" s="409"/>
      <c r="L947" s="409"/>
      <c r="M947" s="409"/>
      <c r="N947" s="409"/>
      <c r="O947" s="409"/>
      <c r="P947" s="413"/>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2">
      <c r="A948" s="393">
        <v>5</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2">
      <c r="A949" s="393">
        <v>6</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2">
      <c r="A950" s="393">
        <v>7</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2">
      <c r="A951" s="393">
        <v>8</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2">
      <c r="A952" s="393">
        <v>9</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2">
      <c r="A953" s="393">
        <v>10</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2">
      <c r="A954" s="393">
        <v>11</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2">
      <c r="A955" s="393">
        <v>12</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2">
      <c r="A956" s="393">
        <v>13</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2">
      <c r="A957" s="393">
        <v>14</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2">
      <c r="A958" s="393">
        <v>15</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2">
      <c r="A959" s="393">
        <v>16</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2">
      <c r="A960" s="393">
        <v>17</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2">
      <c r="A961" s="393">
        <v>18</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2">
      <c r="A962" s="393">
        <v>19</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2">
      <c r="A963" s="393">
        <v>20</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2">
      <c r="A964" s="393">
        <v>21</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2">
      <c r="A965" s="393">
        <v>22</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2">
      <c r="A966" s="393">
        <v>23</v>
      </c>
      <c r="B966" s="393">
        <v>1</v>
      </c>
      <c r="C966" s="407"/>
      <c r="D966" s="407"/>
      <c r="E966" s="407"/>
      <c r="F966" s="407"/>
      <c r="G966" s="407"/>
      <c r="H966" s="407"/>
      <c r="I966" s="407"/>
      <c r="J966" s="408"/>
      <c r="K966" s="409"/>
      <c r="L966" s="409"/>
      <c r="M966" s="409"/>
      <c r="N966" s="409"/>
      <c r="O966" s="409"/>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2">
      <c r="A967" s="393">
        <v>24</v>
      </c>
      <c r="B967" s="393">
        <v>1</v>
      </c>
      <c r="C967" s="407"/>
      <c r="D967" s="407"/>
      <c r="E967" s="407"/>
      <c r="F967" s="407"/>
      <c r="G967" s="407"/>
      <c r="H967" s="407"/>
      <c r="I967" s="407"/>
      <c r="J967" s="408"/>
      <c r="K967" s="409"/>
      <c r="L967" s="409"/>
      <c r="M967" s="409"/>
      <c r="N967" s="409"/>
      <c r="O967" s="409"/>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2">
      <c r="A968" s="393">
        <v>25</v>
      </c>
      <c r="B968" s="393">
        <v>1</v>
      </c>
      <c r="C968" s="407"/>
      <c r="D968" s="407"/>
      <c r="E968" s="407"/>
      <c r="F968" s="407"/>
      <c r="G968" s="407"/>
      <c r="H968" s="407"/>
      <c r="I968" s="407"/>
      <c r="J968" s="408"/>
      <c r="K968" s="409"/>
      <c r="L968" s="409"/>
      <c r="M968" s="409"/>
      <c r="N968" s="409"/>
      <c r="O968" s="409"/>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2">
      <c r="A969" s="393">
        <v>26</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2">
      <c r="A970" s="393">
        <v>27</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2">
      <c r="A971" s="393">
        <v>28</v>
      </c>
      <c r="B971" s="393">
        <v>1</v>
      </c>
      <c r="C971" s="407"/>
      <c r="D971" s="407"/>
      <c r="E971" s="407"/>
      <c r="F971" s="407"/>
      <c r="G971" s="407"/>
      <c r="H971" s="407"/>
      <c r="I971" s="407"/>
      <c r="J971" s="408"/>
      <c r="K971" s="409"/>
      <c r="L971" s="409"/>
      <c r="M971" s="409"/>
      <c r="N971" s="409"/>
      <c r="O971" s="409"/>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2">
      <c r="A972" s="393">
        <v>29</v>
      </c>
      <c r="B972" s="393">
        <v>1</v>
      </c>
      <c r="C972" s="407"/>
      <c r="D972" s="407"/>
      <c r="E972" s="407"/>
      <c r="F972" s="407"/>
      <c r="G972" s="407"/>
      <c r="H972" s="407"/>
      <c r="I972" s="407"/>
      <c r="J972" s="408"/>
      <c r="K972" s="409"/>
      <c r="L972" s="409"/>
      <c r="M972" s="409"/>
      <c r="N972" s="409"/>
      <c r="O972" s="409"/>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2">
      <c r="A973" s="393">
        <v>30</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3"/>
      <c r="B976" s="333"/>
      <c r="C976" s="333" t="s">
        <v>26</v>
      </c>
      <c r="D976" s="333"/>
      <c r="E976" s="333"/>
      <c r="F976" s="333"/>
      <c r="G976" s="333"/>
      <c r="H976" s="333"/>
      <c r="I976" s="333"/>
      <c r="J976" s="269" t="s">
        <v>221</v>
      </c>
      <c r="K976" s="94"/>
      <c r="L976" s="94"/>
      <c r="M976" s="94"/>
      <c r="N976" s="94"/>
      <c r="O976" s="94"/>
      <c r="P976" s="321" t="s">
        <v>196</v>
      </c>
      <c r="Q976" s="321"/>
      <c r="R976" s="321"/>
      <c r="S976" s="321"/>
      <c r="T976" s="321"/>
      <c r="U976" s="321"/>
      <c r="V976" s="321"/>
      <c r="W976" s="321"/>
      <c r="X976" s="321"/>
      <c r="Y976" s="331" t="s">
        <v>219</v>
      </c>
      <c r="Z976" s="332"/>
      <c r="AA976" s="332"/>
      <c r="AB976" s="332"/>
      <c r="AC976" s="269" t="s">
        <v>259</v>
      </c>
      <c r="AD976" s="269"/>
      <c r="AE976" s="269"/>
      <c r="AF976" s="269"/>
      <c r="AG976" s="269"/>
      <c r="AH976" s="331" t="s">
        <v>288</v>
      </c>
      <c r="AI976" s="333"/>
      <c r="AJ976" s="333"/>
      <c r="AK976" s="333"/>
      <c r="AL976" s="333" t="s">
        <v>21</v>
      </c>
      <c r="AM976" s="333"/>
      <c r="AN976" s="333"/>
      <c r="AO976" s="414"/>
      <c r="AP976" s="415" t="s">
        <v>222</v>
      </c>
      <c r="AQ976" s="415"/>
      <c r="AR976" s="415"/>
      <c r="AS976" s="415"/>
      <c r="AT976" s="415"/>
      <c r="AU976" s="415"/>
      <c r="AV976" s="415"/>
      <c r="AW976" s="415"/>
      <c r="AX976" s="415"/>
      <c r="AY976">
        <f t="shared" ref="AY976:AY977" si="121">$AY$974</f>
        <v>0</v>
      </c>
    </row>
    <row r="977" spans="1:51" ht="30" hidden="1" customHeight="1" x14ac:dyDescent="0.2">
      <c r="A977" s="393">
        <v>1</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9"/>
      <c r="AE977" s="309"/>
      <c r="AF977" s="309"/>
      <c r="AG977" s="309"/>
      <c r="AH977" s="410"/>
      <c r="AI977" s="411"/>
      <c r="AJ977" s="411"/>
      <c r="AK977" s="411"/>
      <c r="AL977" s="312"/>
      <c r="AM977" s="313"/>
      <c r="AN977" s="313"/>
      <c r="AO977" s="314"/>
      <c r="AP977" s="307"/>
      <c r="AQ977" s="307"/>
      <c r="AR977" s="307"/>
      <c r="AS977" s="307"/>
      <c r="AT977" s="307"/>
      <c r="AU977" s="307"/>
      <c r="AV977" s="307"/>
      <c r="AW977" s="307"/>
      <c r="AX977" s="307"/>
      <c r="AY977">
        <f t="shared" si="121"/>
        <v>0</v>
      </c>
    </row>
    <row r="978" spans="1:51" ht="30" hidden="1" customHeight="1" x14ac:dyDescent="0.2">
      <c r="A978" s="393">
        <v>2</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9"/>
      <c r="AE978" s="309"/>
      <c r="AF978" s="309"/>
      <c r="AG978" s="309"/>
      <c r="AH978" s="410"/>
      <c r="AI978" s="411"/>
      <c r="AJ978" s="411"/>
      <c r="AK978" s="411"/>
      <c r="AL978" s="312"/>
      <c r="AM978" s="313"/>
      <c r="AN978" s="313"/>
      <c r="AO978" s="314"/>
      <c r="AP978" s="307"/>
      <c r="AQ978" s="307"/>
      <c r="AR978" s="307"/>
      <c r="AS978" s="307"/>
      <c r="AT978" s="307"/>
      <c r="AU978" s="307"/>
      <c r="AV978" s="307"/>
      <c r="AW978" s="307"/>
      <c r="AX978" s="307"/>
      <c r="AY978">
        <f>COUNTA($C$978)</f>
        <v>0</v>
      </c>
    </row>
    <row r="979" spans="1:51" ht="30" hidden="1" customHeight="1" x14ac:dyDescent="0.2">
      <c r="A979" s="393">
        <v>3</v>
      </c>
      <c r="B979" s="393">
        <v>1</v>
      </c>
      <c r="C979" s="412"/>
      <c r="D979" s="407"/>
      <c r="E979" s="407"/>
      <c r="F979" s="407"/>
      <c r="G979" s="407"/>
      <c r="H979" s="407"/>
      <c r="I979" s="407"/>
      <c r="J979" s="408"/>
      <c r="K979" s="409"/>
      <c r="L979" s="409"/>
      <c r="M979" s="409"/>
      <c r="N979" s="409"/>
      <c r="O979" s="409"/>
      <c r="P979" s="413"/>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2">
      <c r="A980" s="393">
        <v>4</v>
      </c>
      <c r="B980" s="393">
        <v>1</v>
      </c>
      <c r="C980" s="412"/>
      <c r="D980" s="407"/>
      <c r="E980" s="407"/>
      <c r="F980" s="407"/>
      <c r="G980" s="407"/>
      <c r="H980" s="407"/>
      <c r="I980" s="407"/>
      <c r="J980" s="408"/>
      <c r="K980" s="409"/>
      <c r="L980" s="409"/>
      <c r="M980" s="409"/>
      <c r="N980" s="409"/>
      <c r="O980" s="409"/>
      <c r="P980" s="413"/>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2">
      <c r="A981" s="393">
        <v>5</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2">
      <c r="A982" s="393">
        <v>6</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2">
      <c r="A983" s="393">
        <v>7</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2">
      <c r="A984" s="393">
        <v>8</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2">
      <c r="A985" s="393">
        <v>9</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2">
      <c r="A986" s="393">
        <v>10</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2">
      <c r="A987" s="393">
        <v>11</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2">
      <c r="A988" s="393">
        <v>12</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2">
      <c r="A989" s="393">
        <v>13</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2">
      <c r="A990" s="393">
        <v>14</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2">
      <c r="A991" s="393">
        <v>15</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2">
      <c r="A992" s="393">
        <v>16</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2">
      <c r="A993" s="393">
        <v>17</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2">
      <c r="A994" s="393">
        <v>18</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2">
      <c r="A995" s="393">
        <v>19</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2">
      <c r="A996" s="393">
        <v>20</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2">
      <c r="A997" s="393">
        <v>21</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2">
      <c r="A998" s="393">
        <v>22</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2">
      <c r="A999" s="393">
        <v>23</v>
      </c>
      <c r="B999" s="393">
        <v>1</v>
      </c>
      <c r="C999" s="407"/>
      <c r="D999" s="407"/>
      <c r="E999" s="407"/>
      <c r="F999" s="407"/>
      <c r="G999" s="407"/>
      <c r="H999" s="407"/>
      <c r="I999" s="407"/>
      <c r="J999" s="408"/>
      <c r="K999" s="409"/>
      <c r="L999" s="409"/>
      <c r="M999" s="409"/>
      <c r="N999" s="409"/>
      <c r="O999" s="409"/>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2">
      <c r="A1000" s="393">
        <v>24</v>
      </c>
      <c r="B1000" s="393">
        <v>1</v>
      </c>
      <c r="C1000" s="407"/>
      <c r="D1000" s="407"/>
      <c r="E1000" s="407"/>
      <c r="F1000" s="407"/>
      <c r="G1000" s="407"/>
      <c r="H1000" s="407"/>
      <c r="I1000" s="407"/>
      <c r="J1000" s="408"/>
      <c r="K1000" s="409"/>
      <c r="L1000" s="409"/>
      <c r="M1000" s="409"/>
      <c r="N1000" s="409"/>
      <c r="O1000" s="409"/>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2">
      <c r="A1001" s="393">
        <v>25</v>
      </c>
      <c r="B1001" s="393">
        <v>1</v>
      </c>
      <c r="C1001" s="407"/>
      <c r="D1001" s="407"/>
      <c r="E1001" s="407"/>
      <c r="F1001" s="407"/>
      <c r="G1001" s="407"/>
      <c r="H1001" s="407"/>
      <c r="I1001" s="407"/>
      <c r="J1001" s="408"/>
      <c r="K1001" s="409"/>
      <c r="L1001" s="409"/>
      <c r="M1001" s="409"/>
      <c r="N1001" s="409"/>
      <c r="O1001" s="409"/>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2">
      <c r="A1002" s="393">
        <v>26</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2">
      <c r="A1003" s="393">
        <v>27</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2">
      <c r="A1004" s="393">
        <v>28</v>
      </c>
      <c r="B1004" s="393">
        <v>1</v>
      </c>
      <c r="C1004" s="407"/>
      <c r="D1004" s="407"/>
      <c r="E1004" s="407"/>
      <c r="F1004" s="407"/>
      <c r="G1004" s="407"/>
      <c r="H1004" s="407"/>
      <c r="I1004" s="407"/>
      <c r="J1004" s="408"/>
      <c r="K1004" s="409"/>
      <c r="L1004" s="409"/>
      <c r="M1004" s="409"/>
      <c r="N1004" s="409"/>
      <c r="O1004" s="409"/>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2">
      <c r="A1005" s="393">
        <v>29</v>
      </c>
      <c r="B1005" s="393">
        <v>1</v>
      </c>
      <c r="C1005" s="407"/>
      <c r="D1005" s="407"/>
      <c r="E1005" s="407"/>
      <c r="F1005" s="407"/>
      <c r="G1005" s="407"/>
      <c r="H1005" s="407"/>
      <c r="I1005" s="407"/>
      <c r="J1005" s="408"/>
      <c r="K1005" s="409"/>
      <c r="L1005" s="409"/>
      <c r="M1005" s="409"/>
      <c r="N1005" s="409"/>
      <c r="O1005" s="409"/>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2">
      <c r="A1006" s="393">
        <v>30</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3"/>
      <c r="B1009" s="333"/>
      <c r="C1009" s="333" t="s">
        <v>26</v>
      </c>
      <c r="D1009" s="333"/>
      <c r="E1009" s="333"/>
      <c r="F1009" s="333"/>
      <c r="G1009" s="333"/>
      <c r="H1009" s="333"/>
      <c r="I1009" s="333"/>
      <c r="J1009" s="269"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9" t="s">
        <v>259</v>
      </c>
      <c r="AD1009" s="269"/>
      <c r="AE1009" s="269"/>
      <c r="AF1009" s="269"/>
      <c r="AG1009" s="269"/>
      <c r="AH1009" s="331" t="s">
        <v>288</v>
      </c>
      <c r="AI1009" s="333"/>
      <c r="AJ1009" s="333"/>
      <c r="AK1009" s="333"/>
      <c r="AL1009" s="333" t="s">
        <v>21</v>
      </c>
      <c r="AM1009" s="333"/>
      <c r="AN1009" s="333"/>
      <c r="AO1009" s="414"/>
      <c r="AP1009" s="415" t="s">
        <v>222</v>
      </c>
      <c r="AQ1009" s="415"/>
      <c r="AR1009" s="415"/>
      <c r="AS1009" s="415"/>
      <c r="AT1009" s="415"/>
      <c r="AU1009" s="415"/>
      <c r="AV1009" s="415"/>
      <c r="AW1009" s="415"/>
      <c r="AX1009" s="415"/>
      <c r="AY1009">
        <f t="shared" ref="AY1009:AY1010" si="122">$AY$1007</f>
        <v>0</v>
      </c>
    </row>
    <row r="1010" spans="1:51" ht="30" hidden="1" customHeight="1" x14ac:dyDescent="0.2">
      <c r="A1010" s="393">
        <v>1</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9"/>
      <c r="AE1010" s="309"/>
      <c r="AF1010" s="309"/>
      <c r="AG1010" s="309"/>
      <c r="AH1010" s="410"/>
      <c r="AI1010" s="411"/>
      <c r="AJ1010" s="411"/>
      <c r="AK1010" s="411"/>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2">
      <c r="A1011" s="393">
        <v>2</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9"/>
      <c r="AE1011" s="309"/>
      <c r="AF1011" s="309"/>
      <c r="AG1011" s="309"/>
      <c r="AH1011" s="410"/>
      <c r="AI1011" s="411"/>
      <c r="AJ1011" s="411"/>
      <c r="AK1011" s="411"/>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2">
      <c r="A1012" s="393">
        <v>3</v>
      </c>
      <c r="B1012" s="393">
        <v>1</v>
      </c>
      <c r="C1012" s="412"/>
      <c r="D1012" s="407"/>
      <c r="E1012" s="407"/>
      <c r="F1012" s="407"/>
      <c r="G1012" s="407"/>
      <c r="H1012" s="407"/>
      <c r="I1012" s="407"/>
      <c r="J1012" s="408"/>
      <c r="K1012" s="409"/>
      <c r="L1012" s="409"/>
      <c r="M1012" s="409"/>
      <c r="N1012" s="409"/>
      <c r="O1012" s="409"/>
      <c r="P1012" s="413"/>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2">
      <c r="A1013" s="393">
        <v>4</v>
      </c>
      <c r="B1013" s="393">
        <v>1</v>
      </c>
      <c r="C1013" s="412"/>
      <c r="D1013" s="407"/>
      <c r="E1013" s="407"/>
      <c r="F1013" s="407"/>
      <c r="G1013" s="407"/>
      <c r="H1013" s="407"/>
      <c r="I1013" s="407"/>
      <c r="J1013" s="408"/>
      <c r="K1013" s="409"/>
      <c r="L1013" s="409"/>
      <c r="M1013" s="409"/>
      <c r="N1013" s="409"/>
      <c r="O1013" s="409"/>
      <c r="P1013" s="413"/>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2">
      <c r="A1014" s="393">
        <v>5</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2">
      <c r="A1015" s="393">
        <v>6</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2">
      <c r="A1016" s="393">
        <v>7</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2">
      <c r="A1017" s="393">
        <v>8</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2">
      <c r="A1018" s="393">
        <v>9</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2">
      <c r="A1019" s="393">
        <v>10</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2">
      <c r="A1020" s="393">
        <v>11</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2">
      <c r="A1021" s="393">
        <v>12</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2">
      <c r="A1022" s="393">
        <v>13</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2">
      <c r="A1023" s="393">
        <v>14</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2">
      <c r="A1024" s="393">
        <v>15</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2">
      <c r="A1025" s="393">
        <v>16</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2">
      <c r="A1026" s="393">
        <v>17</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2">
      <c r="A1027" s="393">
        <v>18</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2">
      <c r="A1028" s="393">
        <v>19</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2">
      <c r="A1029" s="393">
        <v>20</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2">
      <c r="A1030" s="393">
        <v>21</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2">
      <c r="A1031" s="393">
        <v>22</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2">
      <c r="A1032" s="393">
        <v>23</v>
      </c>
      <c r="B1032" s="393">
        <v>1</v>
      </c>
      <c r="C1032" s="407"/>
      <c r="D1032" s="407"/>
      <c r="E1032" s="407"/>
      <c r="F1032" s="407"/>
      <c r="G1032" s="407"/>
      <c r="H1032" s="407"/>
      <c r="I1032" s="407"/>
      <c r="J1032" s="408"/>
      <c r="K1032" s="409"/>
      <c r="L1032" s="409"/>
      <c r="M1032" s="409"/>
      <c r="N1032" s="409"/>
      <c r="O1032" s="409"/>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2">
      <c r="A1033" s="393">
        <v>24</v>
      </c>
      <c r="B1033" s="393">
        <v>1</v>
      </c>
      <c r="C1033" s="407"/>
      <c r="D1033" s="407"/>
      <c r="E1033" s="407"/>
      <c r="F1033" s="407"/>
      <c r="G1033" s="407"/>
      <c r="H1033" s="407"/>
      <c r="I1033" s="407"/>
      <c r="J1033" s="408"/>
      <c r="K1033" s="409"/>
      <c r="L1033" s="409"/>
      <c r="M1033" s="409"/>
      <c r="N1033" s="409"/>
      <c r="O1033" s="409"/>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2">
      <c r="A1034" s="393">
        <v>25</v>
      </c>
      <c r="B1034" s="393">
        <v>1</v>
      </c>
      <c r="C1034" s="407"/>
      <c r="D1034" s="407"/>
      <c r="E1034" s="407"/>
      <c r="F1034" s="407"/>
      <c r="G1034" s="407"/>
      <c r="H1034" s="407"/>
      <c r="I1034" s="407"/>
      <c r="J1034" s="408"/>
      <c r="K1034" s="409"/>
      <c r="L1034" s="409"/>
      <c r="M1034" s="409"/>
      <c r="N1034" s="409"/>
      <c r="O1034" s="409"/>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2">
      <c r="A1035" s="393">
        <v>26</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2">
      <c r="A1036" s="393">
        <v>27</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2">
      <c r="A1037" s="393">
        <v>28</v>
      </c>
      <c r="B1037" s="393">
        <v>1</v>
      </c>
      <c r="C1037" s="407"/>
      <c r="D1037" s="407"/>
      <c r="E1037" s="407"/>
      <c r="F1037" s="407"/>
      <c r="G1037" s="407"/>
      <c r="H1037" s="407"/>
      <c r="I1037" s="407"/>
      <c r="J1037" s="408"/>
      <c r="K1037" s="409"/>
      <c r="L1037" s="409"/>
      <c r="M1037" s="409"/>
      <c r="N1037" s="409"/>
      <c r="O1037" s="409"/>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2">
      <c r="A1038" s="393">
        <v>29</v>
      </c>
      <c r="B1038" s="393">
        <v>1</v>
      </c>
      <c r="C1038" s="407"/>
      <c r="D1038" s="407"/>
      <c r="E1038" s="407"/>
      <c r="F1038" s="407"/>
      <c r="G1038" s="407"/>
      <c r="H1038" s="407"/>
      <c r="I1038" s="407"/>
      <c r="J1038" s="408"/>
      <c r="K1038" s="409"/>
      <c r="L1038" s="409"/>
      <c r="M1038" s="409"/>
      <c r="N1038" s="409"/>
      <c r="O1038" s="409"/>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2">
      <c r="A1039" s="393">
        <v>30</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3"/>
      <c r="B1042" s="333"/>
      <c r="C1042" s="333" t="s">
        <v>26</v>
      </c>
      <c r="D1042" s="333"/>
      <c r="E1042" s="333"/>
      <c r="F1042" s="333"/>
      <c r="G1042" s="333"/>
      <c r="H1042" s="333"/>
      <c r="I1042" s="333"/>
      <c r="J1042" s="269"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9" t="s">
        <v>259</v>
      </c>
      <c r="AD1042" s="269"/>
      <c r="AE1042" s="269"/>
      <c r="AF1042" s="269"/>
      <c r="AG1042" s="269"/>
      <c r="AH1042" s="331" t="s">
        <v>288</v>
      </c>
      <c r="AI1042" s="333"/>
      <c r="AJ1042" s="333"/>
      <c r="AK1042" s="333"/>
      <c r="AL1042" s="333" t="s">
        <v>21</v>
      </c>
      <c r="AM1042" s="333"/>
      <c r="AN1042" s="333"/>
      <c r="AO1042" s="414"/>
      <c r="AP1042" s="415" t="s">
        <v>222</v>
      </c>
      <c r="AQ1042" s="415"/>
      <c r="AR1042" s="415"/>
      <c r="AS1042" s="415"/>
      <c r="AT1042" s="415"/>
      <c r="AU1042" s="415"/>
      <c r="AV1042" s="415"/>
      <c r="AW1042" s="415"/>
      <c r="AX1042" s="415"/>
      <c r="AY1042">
        <f t="shared" ref="AY1042:AY1043" si="123">$AY$1040</f>
        <v>0</v>
      </c>
    </row>
    <row r="1043" spans="1:51" ht="30" hidden="1" customHeight="1" x14ac:dyDescent="0.2">
      <c r="A1043" s="393">
        <v>1</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9"/>
      <c r="AE1043" s="309"/>
      <c r="AF1043" s="309"/>
      <c r="AG1043" s="309"/>
      <c r="AH1043" s="410"/>
      <c r="AI1043" s="411"/>
      <c r="AJ1043" s="411"/>
      <c r="AK1043" s="411"/>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2">
      <c r="A1044" s="393">
        <v>2</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9"/>
      <c r="AE1044" s="309"/>
      <c r="AF1044" s="309"/>
      <c r="AG1044" s="309"/>
      <c r="AH1044" s="410"/>
      <c r="AI1044" s="411"/>
      <c r="AJ1044" s="411"/>
      <c r="AK1044" s="411"/>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2">
      <c r="A1045" s="393">
        <v>3</v>
      </c>
      <c r="B1045" s="393">
        <v>1</v>
      </c>
      <c r="C1045" s="412"/>
      <c r="D1045" s="407"/>
      <c r="E1045" s="407"/>
      <c r="F1045" s="407"/>
      <c r="G1045" s="407"/>
      <c r="H1045" s="407"/>
      <c r="I1045" s="407"/>
      <c r="J1045" s="408"/>
      <c r="K1045" s="409"/>
      <c r="L1045" s="409"/>
      <c r="M1045" s="409"/>
      <c r="N1045" s="409"/>
      <c r="O1045" s="409"/>
      <c r="P1045" s="413"/>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2">
      <c r="A1046" s="393">
        <v>4</v>
      </c>
      <c r="B1046" s="393">
        <v>1</v>
      </c>
      <c r="C1046" s="412"/>
      <c r="D1046" s="407"/>
      <c r="E1046" s="407"/>
      <c r="F1046" s="407"/>
      <c r="G1046" s="407"/>
      <c r="H1046" s="407"/>
      <c r="I1046" s="407"/>
      <c r="J1046" s="408"/>
      <c r="K1046" s="409"/>
      <c r="L1046" s="409"/>
      <c r="M1046" s="409"/>
      <c r="N1046" s="409"/>
      <c r="O1046" s="409"/>
      <c r="P1046" s="413"/>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2">
      <c r="A1047" s="393">
        <v>5</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2">
      <c r="A1048" s="393">
        <v>6</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2">
      <c r="A1049" s="393">
        <v>7</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2">
      <c r="A1050" s="393">
        <v>8</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2">
      <c r="A1051" s="393">
        <v>9</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2">
      <c r="A1052" s="393">
        <v>10</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2">
      <c r="A1053" s="393">
        <v>11</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2">
      <c r="A1054" s="393">
        <v>12</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2">
      <c r="A1055" s="393">
        <v>13</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2">
      <c r="A1056" s="393">
        <v>14</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2">
      <c r="A1057" s="393">
        <v>15</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2">
      <c r="A1058" s="393">
        <v>16</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2">
      <c r="A1059" s="393">
        <v>17</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2">
      <c r="A1060" s="393">
        <v>18</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2">
      <c r="A1061" s="393">
        <v>19</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2">
      <c r="A1062" s="393">
        <v>20</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2">
      <c r="A1063" s="393">
        <v>21</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2">
      <c r="A1064" s="393">
        <v>22</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2">
      <c r="A1065" s="393">
        <v>23</v>
      </c>
      <c r="B1065" s="393">
        <v>1</v>
      </c>
      <c r="C1065" s="407"/>
      <c r="D1065" s="407"/>
      <c r="E1065" s="407"/>
      <c r="F1065" s="407"/>
      <c r="G1065" s="407"/>
      <c r="H1065" s="407"/>
      <c r="I1065" s="407"/>
      <c r="J1065" s="408"/>
      <c r="K1065" s="409"/>
      <c r="L1065" s="409"/>
      <c r="M1065" s="409"/>
      <c r="N1065" s="409"/>
      <c r="O1065" s="409"/>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2">
      <c r="A1066" s="393">
        <v>24</v>
      </c>
      <c r="B1066" s="393">
        <v>1</v>
      </c>
      <c r="C1066" s="407"/>
      <c r="D1066" s="407"/>
      <c r="E1066" s="407"/>
      <c r="F1066" s="407"/>
      <c r="G1066" s="407"/>
      <c r="H1066" s="407"/>
      <c r="I1066" s="407"/>
      <c r="J1066" s="408"/>
      <c r="K1066" s="409"/>
      <c r="L1066" s="409"/>
      <c r="M1066" s="409"/>
      <c r="N1066" s="409"/>
      <c r="O1066" s="409"/>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2">
      <c r="A1067" s="393">
        <v>25</v>
      </c>
      <c r="B1067" s="393">
        <v>1</v>
      </c>
      <c r="C1067" s="407"/>
      <c r="D1067" s="407"/>
      <c r="E1067" s="407"/>
      <c r="F1067" s="407"/>
      <c r="G1067" s="407"/>
      <c r="H1067" s="407"/>
      <c r="I1067" s="407"/>
      <c r="J1067" s="408"/>
      <c r="K1067" s="409"/>
      <c r="L1067" s="409"/>
      <c r="M1067" s="409"/>
      <c r="N1067" s="409"/>
      <c r="O1067" s="409"/>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2">
      <c r="A1068" s="393">
        <v>26</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2">
      <c r="A1069" s="393">
        <v>27</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2">
      <c r="A1070" s="393">
        <v>28</v>
      </c>
      <c r="B1070" s="393">
        <v>1</v>
      </c>
      <c r="C1070" s="407"/>
      <c r="D1070" s="407"/>
      <c r="E1070" s="407"/>
      <c r="F1070" s="407"/>
      <c r="G1070" s="407"/>
      <c r="H1070" s="407"/>
      <c r="I1070" s="407"/>
      <c r="J1070" s="408"/>
      <c r="K1070" s="409"/>
      <c r="L1070" s="409"/>
      <c r="M1070" s="409"/>
      <c r="N1070" s="409"/>
      <c r="O1070" s="409"/>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2">
      <c r="A1071" s="393">
        <v>29</v>
      </c>
      <c r="B1071" s="393">
        <v>1</v>
      </c>
      <c r="C1071" s="407"/>
      <c r="D1071" s="407"/>
      <c r="E1071" s="407"/>
      <c r="F1071" s="407"/>
      <c r="G1071" s="407"/>
      <c r="H1071" s="407"/>
      <c r="I1071" s="407"/>
      <c r="J1071" s="408"/>
      <c r="K1071" s="409"/>
      <c r="L1071" s="409"/>
      <c r="M1071" s="409"/>
      <c r="N1071" s="409"/>
      <c r="O1071" s="409"/>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2">
      <c r="A1072" s="393">
        <v>30</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3"/>
      <c r="B1075" s="333"/>
      <c r="C1075" s="333" t="s">
        <v>26</v>
      </c>
      <c r="D1075" s="333"/>
      <c r="E1075" s="333"/>
      <c r="F1075" s="333"/>
      <c r="G1075" s="333"/>
      <c r="H1075" s="333"/>
      <c r="I1075" s="333"/>
      <c r="J1075" s="269"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9" t="s">
        <v>259</v>
      </c>
      <c r="AD1075" s="269"/>
      <c r="AE1075" s="269"/>
      <c r="AF1075" s="269"/>
      <c r="AG1075" s="269"/>
      <c r="AH1075" s="331" t="s">
        <v>288</v>
      </c>
      <c r="AI1075" s="333"/>
      <c r="AJ1075" s="333"/>
      <c r="AK1075" s="333"/>
      <c r="AL1075" s="333" t="s">
        <v>21</v>
      </c>
      <c r="AM1075" s="333"/>
      <c r="AN1075" s="333"/>
      <c r="AO1075" s="414"/>
      <c r="AP1075" s="415" t="s">
        <v>222</v>
      </c>
      <c r="AQ1075" s="415"/>
      <c r="AR1075" s="415"/>
      <c r="AS1075" s="415"/>
      <c r="AT1075" s="415"/>
      <c r="AU1075" s="415"/>
      <c r="AV1075" s="415"/>
      <c r="AW1075" s="415"/>
      <c r="AX1075" s="415"/>
      <c r="AY1075">
        <f t="shared" ref="AY1075:AY1076" si="124">$AY$1073</f>
        <v>0</v>
      </c>
    </row>
    <row r="1076" spans="1:51" ht="30" hidden="1" customHeight="1" x14ac:dyDescent="0.2">
      <c r="A1076" s="393">
        <v>1</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9"/>
      <c r="AE1076" s="309"/>
      <c r="AF1076" s="309"/>
      <c r="AG1076" s="309"/>
      <c r="AH1076" s="410"/>
      <c r="AI1076" s="411"/>
      <c r="AJ1076" s="411"/>
      <c r="AK1076" s="411"/>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2">
      <c r="A1077" s="393">
        <v>2</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9"/>
      <c r="AE1077" s="309"/>
      <c r="AF1077" s="309"/>
      <c r="AG1077" s="309"/>
      <c r="AH1077" s="410"/>
      <c r="AI1077" s="411"/>
      <c r="AJ1077" s="411"/>
      <c r="AK1077" s="411"/>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2">
      <c r="A1078" s="393">
        <v>3</v>
      </c>
      <c r="B1078" s="393">
        <v>1</v>
      </c>
      <c r="C1078" s="412"/>
      <c r="D1078" s="407"/>
      <c r="E1078" s="407"/>
      <c r="F1078" s="407"/>
      <c r="G1078" s="407"/>
      <c r="H1078" s="407"/>
      <c r="I1078" s="407"/>
      <c r="J1078" s="408"/>
      <c r="K1078" s="409"/>
      <c r="L1078" s="409"/>
      <c r="M1078" s="409"/>
      <c r="N1078" s="409"/>
      <c r="O1078" s="409"/>
      <c r="P1078" s="413"/>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2">
      <c r="A1079" s="393">
        <v>4</v>
      </c>
      <c r="B1079" s="393">
        <v>1</v>
      </c>
      <c r="C1079" s="412"/>
      <c r="D1079" s="407"/>
      <c r="E1079" s="407"/>
      <c r="F1079" s="407"/>
      <c r="G1079" s="407"/>
      <c r="H1079" s="407"/>
      <c r="I1079" s="407"/>
      <c r="J1079" s="408"/>
      <c r="K1079" s="409"/>
      <c r="L1079" s="409"/>
      <c r="M1079" s="409"/>
      <c r="N1079" s="409"/>
      <c r="O1079" s="409"/>
      <c r="P1079" s="413"/>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2">
      <c r="A1080" s="393">
        <v>5</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2">
      <c r="A1081" s="393">
        <v>6</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2">
      <c r="A1082" s="393">
        <v>7</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2">
      <c r="A1083" s="393">
        <v>8</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2">
      <c r="A1084" s="393">
        <v>9</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2">
      <c r="A1085" s="393">
        <v>10</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2">
      <c r="A1086" s="393">
        <v>11</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2">
      <c r="A1087" s="393">
        <v>12</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2">
      <c r="A1088" s="393">
        <v>13</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2">
      <c r="A1089" s="393">
        <v>14</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2">
      <c r="A1090" s="393">
        <v>15</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2">
      <c r="A1091" s="393">
        <v>16</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2">
      <c r="A1092" s="393">
        <v>17</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2">
      <c r="A1093" s="393">
        <v>18</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2">
      <c r="A1094" s="393">
        <v>19</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2">
      <c r="A1095" s="393">
        <v>20</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2">
      <c r="A1096" s="393">
        <v>21</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2">
      <c r="A1097" s="393">
        <v>22</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2">
      <c r="A1098" s="393">
        <v>23</v>
      </c>
      <c r="B1098" s="393">
        <v>1</v>
      </c>
      <c r="C1098" s="407"/>
      <c r="D1098" s="407"/>
      <c r="E1098" s="407"/>
      <c r="F1098" s="407"/>
      <c r="G1098" s="407"/>
      <c r="H1098" s="407"/>
      <c r="I1098" s="407"/>
      <c r="J1098" s="408"/>
      <c r="K1098" s="409"/>
      <c r="L1098" s="409"/>
      <c r="M1098" s="409"/>
      <c r="N1098" s="409"/>
      <c r="O1098" s="409"/>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2">
      <c r="A1099" s="393">
        <v>24</v>
      </c>
      <c r="B1099" s="393">
        <v>1</v>
      </c>
      <c r="C1099" s="407"/>
      <c r="D1099" s="407"/>
      <c r="E1099" s="407"/>
      <c r="F1099" s="407"/>
      <c r="G1099" s="407"/>
      <c r="H1099" s="407"/>
      <c r="I1099" s="407"/>
      <c r="J1099" s="408"/>
      <c r="K1099" s="409"/>
      <c r="L1099" s="409"/>
      <c r="M1099" s="409"/>
      <c r="N1099" s="409"/>
      <c r="O1099" s="409"/>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2">
      <c r="A1100" s="393">
        <v>25</v>
      </c>
      <c r="B1100" s="393">
        <v>1</v>
      </c>
      <c r="C1100" s="407"/>
      <c r="D1100" s="407"/>
      <c r="E1100" s="407"/>
      <c r="F1100" s="407"/>
      <c r="G1100" s="407"/>
      <c r="H1100" s="407"/>
      <c r="I1100" s="407"/>
      <c r="J1100" s="408"/>
      <c r="K1100" s="409"/>
      <c r="L1100" s="409"/>
      <c r="M1100" s="409"/>
      <c r="N1100" s="409"/>
      <c r="O1100" s="409"/>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2">
      <c r="A1101" s="393">
        <v>26</v>
      </c>
      <c r="B1101" s="393">
        <v>1</v>
      </c>
      <c r="C1101" s="407"/>
      <c r="D1101" s="407"/>
      <c r="E1101" s="407"/>
      <c r="F1101" s="407"/>
      <c r="G1101" s="407"/>
      <c r="H1101" s="407"/>
      <c r="I1101" s="407"/>
      <c r="J1101" s="408"/>
      <c r="K1101" s="409"/>
      <c r="L1101" s="409"/>
      <c r="M1101" s="409"/>
      <c r="N1101" s="409"/>
      <c r="O1101" s="409"/>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2">
      <c r="A1102" s="393">
        <v>27</v>
      </c>
      <c r="B1102" s="393">
        <v>1</v>
      </c>
      <c r="C1102" s="407"/>
      <c r="D1102" s="407"/>
      <c r="E1102" s="407"/>
      <c r="F1102" s="407"/>
      <c r="G1102" s="407"/>
      <c r="H1102" s="407"/>
      <c r="I1102" s="407"/>
      <c r="J1102" s="408"/>
      <c r="K1102" s="409"/>
      <c r="L1102" s="409"/>
      <c r="M1102" s="409"/>
      <c r="N1102" s="409"/>
      <c r="O1102" s="409"/>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2">
      <c r="A1103" s="393">
        <v>28</v>
      </c>
      <c r="B1103" s="393">
        <v>1</v>
      </c>
      <c r="C1103" s="407"/>
      <c r="D1103" s="407"/>
      <c r="E1103" s="407"/>
      <c r="F1103" s="407"/>
      <c r="G1103" s="407"/>
      <c r="H1103" s="407"/>
      <c r="I1103" s="407"/>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2">
      <c r="A1104" s="393">
        <v>29</v>
      </c>
      <c r="B1104" s="393">
        <v>1</v>
      </c>
      <c r="C1104" s="407"/>
      <c r="D1104" s="407"/>
      <c r="E1104" s="407"/>
      <c r="F1104" s="407"/>
      <c r="G1104" s="407"/>
      <c r="H1104" s="407"/>
      <c r="I1104" s="407"/>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2">
      <c r="A1105" s="393">
        <v>30</v>
      </c>
      <c r="B1105" s="393">
        <v>1</v>
      </c>
      <c r="C1105" s="407"/>
      <c r="D1105" s="407"/>
      <c r="E1105" s="407"/>
      <c r="F1105" s="407"/>
      <c r="G1105" s="407"/>
      <c r="H1105" s="407"/>
      <c r="I1105" s="407"/>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2">
      <c r="A1106" s="865" t="s">
        <v>250</v>
      </c>
      <c r="B1106" s="866"/>
      <c r="C1106" s="866"/>
      <c r="D1106" s="866"/>
      <c r="E1106" s="866"/>
      <c r="F1106" s="866"/>
      <c r="G1106" s="866"/>
      <c r="H1106" s="866"/>
      <c r="I1106" s="866"/>
      <c r="J1106" s="866"/>
      <c r="K1106" s="866"/>
      <c r="L1106" s="866"/>
      <c r="M1106" s="866"/>
      <c r="N1106" s="866"/>
      <c r="O1106" s="866"/>
      <c r="P1106" s="866"/>
      <c r="Q1106" s="866"/>
      <c r="R1106" s="866"/>
      <c r="S1106" s="866"/>
      <c r="T1106" s="866"/>
      <c r="U1106" s="866"/>
      <c r="V1106" s="866"/>
      <c r="W1106" s="866"/>
      <c r="X1106" s="866"/>
      <c r="Y1106" s="866"/>
      <c r="Z1106" s="866"/>
      <c r="AA1106" s="866"/>
      <c r="AB1106" s="866"/>
      <c r="AC1106" s="866"/>
      <c r="AD1106" s="866"/>
      <c r="AE1106" s="866"/>
      <c r="AF1106" s="866"/>
      <c r="AG1106" s="866"/>
      <c r="AH1106" s="866"/>
      <c r="AI1106" s="866"/>
      <c r="AJ1106" s="866"/>
      <c r="AK1106" s="867"/>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93"/>
      <c r="B1109" s="393"/>
      <c r="C1109" s="269" t="s">
        <v>215</v>
      </c>
      <c r="D1109" s="868"/>
      <c r="E1109" s="269" t="s">
        <v>214</v>
      </c>
      <c r="F1109" s="868"/>
      <c r="G1109" s="868"/>
      <c r="H1109" s="868"/>
      <c r="I1109" s="868"/>
      <c r="J1109" s="269" t="s">
        <v>221</v>
      </c>
      <c r="K1109" s="269"/>
      <c r="L1109" s="269"/>
      <c r="M1109" s="269"/>
      <c r="N1109" s="269"/>
      <c r="O1109" s="269"/>
      <c r="P1109" s="331" t="s">
        <v>27</v>
      </c>
      <c r="Q1109" s="331"/>
      <c r="R1109" s="331"/>
      <c r="S1109" s="331"/>
      <c r="T1109" s="331"/>
      <c r="U1109" s="331"/>
      <c r="V1109" s="331"/>
      <c r="W1109" s="331"/>
      <c r="X1109" s="331"/>
      <c r="Y1109" s="269" t="s">
        <v>223</v>
      </c>
      <c r="Z1109" s="868"/>
      <c r="AA1109" s="868"/>
      <c r="AB1109" s="868"/>
      <c r="AC1109" s="269" t="s">
        <v>197</v>
      </c>
      <c r="AD1109" s="269"/>
      <c r="AE1109" s="269"/>
      <c r="AF1109" s="269"/>
      <c r="AG1109" s="269"/>
      <c r="AH1109" s="331" t="s">
        <v>210</v>
      </c>
      <c r="AI1109" s="332"/>
      <c r="AJ1109" s="332"/>
      <c r="AK1109" s="332"/>
      <c r="AL1109" s="332" t="s">
        <v>21</v>
      </c>
      <c r="AM1109" s="332"/>
      <c r="AN1109" s="332"/>
      <c r="AO1109" s="871"/>
      <c r="AP1109" s="415" t="s">
        <v>251</v>
      </c>
      <c r="AQ1109" s="415"/>
      <c r="AR1109" s="415"/>
      <c r="AS1109" s="415"/>
      <c r="AT1109" s="415"/>
      <c r="AU1109" s="415"/>
      <c r="AV1109" s="415"/>
      <c r="AW1109" s="415"/>
      <c r="AX1109" s="415"/>
    </row>
    <row r="1110" spans="1:51" ht="30" customHeight="1" x14ac:dyDescent="0.2">
      <c r="A1110" s="393">
        <v>1</v>
      </c>
      <c r="B1110" s="393">
        <v>1</v>
      </c>
      <c r="C1110" s="870"/>
      <c r="D1110" s="870"/>
      <c r="E1110" s="869"/>
      <c r="F1110" s="869"/>
      <c r="G1110" s="869"/>
      <c r="H1110" s="869"/>
      <c r="I1110" s="869"/>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2">
      <c r="A1111" s="393">
        <v>2</v>
      </c>
      <c r="B1111" s="393">
        <v>1</v>
      </c>
      <c r="C1111" s="870"/>
      <c r="D1111" s="870"/>
      <c r="E1111" s="869"/>
      <c r="F1111" s="869"/>
      <c r="G1111" s="869"/>
      <c r="H1111" s="869"/>
      <c r="I1111" s="869"/>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2">
      <c r="A1112" s="393">
        <v>3</v>
      </c>
      <c r="B1112" s="393">
        <v>1</v>
      </c>
      <c r="C1112" s="870"/>
      <c r="D1112" s="870"/>
      <c r="E1112" s="869"/>
      <c r="F1112" s="869"/>
      <c r="G1112" s="869"/>
      <c r="H1112" s="869"/>
      <c r="I1112" s="869"/>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2">
      <c r="A1113" s="393">
        <v>4</v>
      </c>
      <c r="B1113" s="393">
        <v>1</v>
      </c>
      <c r="C1113" s="870"/>
      <c r="D1113" s="870"/>
      <c r="E1113" s="869"/>
      <c r="F1113" s="869"/>
      <c r="G1113" s="869"/>
      <c r="H1113" s="869"/>
      <c r="I1113" s="869"/>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2">
      <c r="A1114" s="393">
        <v>5</v>
      </c>
      <c r="B1114" s="393">
        <v>1</v>
      </c>
      <c r="C1114" s="870"/>
      <c r="D1114" s="870"/>
      <c r="E1114" s="869"/>
      <c r="F1114" s="869"/>
      <c r="G1114" s="869"/>
      <c r="H1114" s="869"/>
      <c r="I1114" s="869"/>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2">
      <c r="A1115" s="393">
        <v>6</v>
      </c>
      <c r="B1115" s="393">
        <v>1</v>
      </c>
      <c r="C1115" s="870"/>
      <c r="D1115" s="870"/>
      <c r="E1115" s="869"/>
      <c r="F1115" s="869"/>
      <c r="G1115" s="869"/>
      <c r="H1115" s="869"/>
      <c r="I1115" s="869"/>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2">
      <c r="A1116" s="393">
        <v>7</v>
      </c>
      <c r="B1116" s="393">
        <v>1</v>
      </c>
      <c r="C1116" s="870"/>
      <c r="D1116" s="870"/>
      <c r="E1116" s="869"/>
      <c r="F1116" s="869"/>
      <c r="G1116" s="869"/>
      <c r="H1116" s="869"/>
      <c r="I1116" s="869"/>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2">
      <c r="A1117" s="393">
        <v>8</v>
      </c>
      <c r="B1117" s="393">
        <v>1</v>
      </c>
      <c r="C1117" s="870"/>
      <c r="D1117" s="870"/>
      <c r="E1117" s="869"/>
      <c r="F1117" s="869"/>
      <c r="G1117" s="869"/>
      <c r="H1117" s="869"/>
      <c r="I1117" s="869"/>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2">
      <c r="A1118" s="393">
        <v>9</v>
      </c>
      <c r="B1118" s="393">
        <v>1</v>
      </c>
      <c r="C1118" s="870"/>
      <c r="D1118" s="870"/>
      <c r="E1118" s="869"/>
      <c r="F1118" s="869"/>
      <c r="G1118" s="869"/>
      <c r="H1118" s="869"/>
      <c r="I1118" s="869"/>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2">
      <c r="A1119" s="393">
        <v>10</v>
      </c>
      <c r="B1119" s="393">
        <v>1</v>
      </c>
      <c r="C1119" s="870"/>
      <c r="D1119" s="870"/>
      <c r="E1119" s="869"/>
      <c r="F1119" s="869"/>
      <c r="G1119" s="869"/>
      <c r="H1119" s="869"/>
      <c r="I1119" s="869"/>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2">
      <c r="A1120" s="393">
        <v>11</v>
      </c>
      <c r="B1120" s="393">
        <v>1</v>
      </c>
      <c r="C1120" s="870"/>
      <c r="D1120" s="870"/>
      <c r="E1120" s="869"/>
      <c r="F1120" s="869"/>
      <c r="G1120" s="869"/>
      <c r="H1120" s="869"/>
      <c r="I1120" s="869"/>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2">
      <c r="A1121" s="393">
        <v>12</v>
      </c>
      <c r="B1121" s="393">
        <v>1</v>
      </c>
      <c r="C1121" s="870"/>
      <c r="D1121" s="870"/>
      <c r="E1121" s="869"/>
      <c r="F1121" s="869"/>
      <c r="G1121" s="869"/>
      <c r="H1121" s="869"/>
      <c r="I1121" s="869"/>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2">
      <c r="A1122" s="393">
        <v>13</v>
      </c>
      <c r="B1122" s="393">
        <v>1</v>
      </c>
      <c r="C1122" s="870"/>
      <c r="D1122" s="870"/>
      <c r="E1122" s="869"/>
      <c r="F1122" s="869"/>
      <c r="G1122" s="869"/>
      <c r="H1122" s="869"/>
      <c r="I1122" s="869"/>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2">
      <c r="A1123" s="393">
        <v>14</v>
      </c>
      <c r="B1123" s="393">
        <v>1</v>
      </c>
      <c r="C1123" s="870"/>
      <c r="D1123" s="870"/>
      <c r="E1123" s="869"/>
      <c r="F1123" s="869"/>
      <c r="G1123" s="869"/>
      <c r="H1123" s="869"/>
      <c r="I1123" s="869"/>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2">
      <c r="A1124" s="393">
        <v>15</v>
      </c>
      <c r="B1124" s="393">
        <v>1</v>
      </c>
      <c r="C1124" s="870"/>
      <c r="D1124" s="870"/>
      <c r="E1124" s="869"/>
      <c r="F1124" s="869"/>
      <c r="G1124" s="869"/>
      <c r="H1124" s="869"/>
      <c r="I1124" s="869"/>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2">
      <c r="A1125" s="393">
        <v>16</v>
      </c>
      <c r="B1125" s="393">
        <v>1</v>
      </c>
      <c r="C1125" s="870"/>
      <c r="D1125" s="870"/>
      <c r="E1125" s="869"/>
      <c r="F1125" s="869"/>
      <c r="G1125" s="869"/>
      <c r="H1125" s="869"/>
      <c r="I1125" s="869"/>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2">
      <c r="A1126" s="393">
        <v>17</v>
      </c>
      <c r="B1126" s="393">
        <v>1</v>
      </c>
      <c r="C1126" s="870"/>
      <c r="D1126" s="870"/>
      <c r="E1126" s="869"/>
      <c r="F1126" s="869"/>
      <c r="G1126" s="869"/>
      <c r="H1126" s="869"/>
      <c r="I1126" s="869"/>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2">
      <c r="A1127" s="393">
        <v>18</v>
      </c>
      <c r="B1127" s="393">
        <v>1</v>
      </c>
      <c r="C1127" s="870"/>
      <c r="D1127" s="870"/>
      <c r="E1127" s="267"/>
      <c r="F1127" s="869"/>
      <c r="G1127" s="869"/>
      <c r="H1127" s="869"/>
      <c r="I1127" s="869"/>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2">
      <c r="A1128" s="393">
        <v>19</v>
      </c>
      <c r="B1128" s="393">
        <v>1</v>
      </c>
      <c r="C1128" s="870"/>
      <c r="D1128" s="870"/>
      <c r="E1128" s="869"/>
      <c r="F1128" s="869"/>
      <c r="G1128" s="869"/>
      <c r="H1128" s="869"/>
      <c r="I1128" s="869"/>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2">
      <c r="A1129" s="393">
        <v>20</v>
      </c>
      <c r="B1129" s="393">
        <v>1</v>
      </c>
      <c r="C1129" s="870"/>
      <c r="D1129" s="870"/>
      <c r="E1129" s="869"/>
      <c r="F1129" s="869"/>
      <c r="G1129" s="869"/>
      <c r="H1129" s="869"/>
      <c r="I1129" s="869"/>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2">
      <c r="A1130" s="393">
        <v>21</v>
      </c>
      <c r="B1130" s="393">
        <v>1</v>
      </c>
      <c r="C1130" s="870"/>
      <c r="D1130" s="870"/>
      <c r="E1130" s="869"/>
      <c r="F1130" s="869"/>
      <c r="G1130" s="869"/>
      <c r="H1130" s="869"/>
      <c r="I1130" s="869"/>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2">
      <c r="A1131" s="393">
        <v>22</v>
      </c>
      <c r="B1131" s="393">
        <v>1</v>
      </c>
      <c r="C1131" s="870"/>
      <c r="D1131" s="870"/>
      <c r="E1131" s="869"/>
      <c r="F1131" s="869"/>
      <c r="G1131" s="869"/>
      <c r="H1131" s="869"/>
      <c r="I1131" s="869"/>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2">
      <c r="A1132" s="393">
        <v>23</v>
      </c>
      <c r="B1132" s="393">
        <v>1</v>
      </c>
      <c r="C1132" s="870"/>
      <c r="D1132" s="870"/>
      <c r="E1132" s="869"/>
      <c r="F1132" s="869"/>
      <c r="G1132" s="869"/>
      <c r="H1132" s="869"/>
      <c r="I1132" s="869"/>
      <c r="J1132" s="408"/>
      <c r="K1132" s="409"/>
      <c r="L1132" s="409"/>
      <c r="M1132" s="409"/>
      <c r="N1132" s="409"/>
      <c r="O1132" s="409"/>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2">
      <c r="A1133" s="393">
        <v>24</v>
      </c>
      <c r="B1133" s="393">
        <v>1</v>
      </c>
      <c r="C1133" s="870"/>
      <c r="D1133" s="870"/>
      <c r="E1133" s="869"/>
      <c r="F1133" s="869"/>
      <c r="G1133" s="869"/>
      <c r="H1133" s="869"/>
      <c r="I1133" s="869"/>
      <c r="J1133" s="408"/>
      <c r="K1133" s="409"/>
      <c r="L1133" s="409"/>
      <c r="M1133" s="409"/>
      <c r="N1133" s="409"/>
      <c r="O1133" s="409"/>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2">
      <c r="A1134" s="393">
        <v>25</v>
      </c>
      <c r="B1134" s="393">
        <v>1</v>
      </c>
      <c r="C1134" s="870"/>
      <c r="D1134" s="870"/>
      <c r="E1134" s="869"/>
      <c r="F1134" s="869"/>
      <c r="G1134" s="869"/>
      <c r="H1134" s="869"/>
      <c r="I1134" s="869"/>
      <c r="J1134" s="408"/>
      <c r="K1134" s="409"/>
      <c r="L1134" s="409"/>
      <c r="M1134" s="409"/>
      <c r="N1134" s="409"/>
      <c r="O1134" s="409"/>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2">
      <c r="A1135" s="393">
        <v>26</v>
      </c>
      <c r="B1135" s="393">
        <v>1</v>
      </c>
      <c r="C1135" s="870"/>
      <c r="D1135" s="870"/>
      <c r="E1135" s="869"/>
      <c r="F1135" s="869"/>
      <c r="G1135" s="869"/>
      <c r="H1135" s="869"/>
      <c r="I1135" s="869"/>
      <c r="J1135" s="408"/>
      <c r="K1135" s="409"/>
      <c r="L1135" s="409"/>
      <c r="M1135" s="409"/>
      <c r="N1135" s="409"/>
      <c r="O1135" s="409"/>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2">
      <c r="A1136" s="393">
        <v>27</v>
      </c>
      <c r="B1136" s="393">
        <v>1</v>
      </c>
      <c r="C1136" s="870"/>
      <c r="D1136" s="870"/>
      <c r="E1136" s="869"/>
      <c r="F1136" s="869"/>
      <c r="G1136" s="869"/>
      <c r="H1136" s="869"/>
      <c r="I1136" s="869"/>
      <c r="J1136" s="408"/>
      <c r="K1136" s="409"/>
      <c r="L1136" s="409"/>
      <c r="M1136" s="409"/>
      <c r="N1136" s="409"/>
      <c r="O1136" s="409"/>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2">
      <c r="A1137" s="393">
        <v>28</v>
      </c>
      <c r="B1137" s="393">
        <v>1</v>
      </c>
      <c r="C1137" s="870"/>
      <c r="D1137" s="870"/>
      <c r="E1137" s="869"/>
      <c r="F1137" s="869"/>
      <c r="G1137" s="869"/>
      <c r="H1137" s="869"/>
      <c r="I1137" s="869"/>
      <c r="J1137" s="408"/>
      <c r="K1137" s="409"/>
      <c r="L1137" s="409"/>
      <c r="M1137" s="409"/>
      <c r="N1137" s="409"/>
      <c r="O1137" s="409"/>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2">
      <c r="A1138" s="393">
        <v>29</v>
      </c>
      <c r="B1138" s="393">
        <v>1</v>
      </c>
      <c r="C1138" s="870"/>
      <c r="D1138" s="870"/>
      <c r="E1138" s="869"/>
      <c r="F1138" s="869"/>
      <c r="G1138" s="869"/>
      <c r="H1138" s="869"/>
      <c r="I1138" s="869"/>
      <c r="J1138" s="408"/>
      <c r="K1138" s="409"/>
      <c r="L1138" s="409"/>
      <c r="M1138" s="409"/>
      <c r="N1138" s="409"/>
      <c r="O1138" s="409"/>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2">
      <c r="A1139" s="393">
        <v>30</v>
      </c>
      <c r="B1139" s="393">
        <v>1</v>
      </c>
      <c r="C1139" s="870"/>
      <c r="D1139" s="870"/>
      <c r="E1139" s="869"/>
      <c r="F1139" s="869"/>
      <c r="G1139" s="869"/>
      <c r="H1139" s="869"/>
      <c r="I1139" s="869"/>
      <c r="J1139" s="408"/>
      <c r="K1139" s="409"/>
      <c r="L1139" s="409"/>
      <c r="M1139" s="409"/>
      <c r="N1139" s="409"/>
      <c r="O1139" s="409"/>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E368:AX369"/>
    <mergeCell ref="E370:F370"/>
    <mergeCell ref="G370:AX370"/>
    <mergeCell ref="E371:F371"/>
    <mergeCell ref="G371:AX371"/>
    <mergeCell ref="E372:F426"/>
    <mergeCell ref="AE7:AX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AB221:AD225"/>
    <mergeCell ref="AE221:AX222"/>
    <mergeCell ref="AE223:AX223"/>
    <mergeCell ref="AE224:AX225"/>
    <mergeCell ref="AE226:AX227"/>
    <mergeCell ref="Q212:AA213"/>
    <mergeCell ref="AB212:AD213"/>
    <mergeCell ref="Y204:AA205"/>
    <mergeCell ref="AB204:AD205"/>
    <mergeCell ref="AI208:AL209"/>
    <mergeCell ref="AM208:AP209"/>
    <mergeCell ref="AU203:AX203"/>
    <mergeCell ref="AU208:AX208"/>
    <mergeCell ref="G208:X209"/>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E198:AH198"/>
    <mergeCell ref="E190:F190"/>
    <mergeCell ref="G190:AX190"/>
    <mergeCell ref="AU108:AX108"/>
    <mergeCell ref="AQ100:AT100"/>
    <mergeCell ref="AU100:AX100"/>
    <mergeCell ref="AQ101:AT101"/>
    <mergeCell ref="AQ102:AT102"/>
    <mergeCell ref="AU101:AX101"/>
    <mergeCell ref="G235:P239"/>
    <mergeCell ref="Q235:AA239"/>
    <mergeCell ref="AE240:AX241"/>
    <mergeCell ref="AB242:AD246"/>
    <mergeCell ref="AE242:AX243"/>
    <mergeCell ref="AE244:AX244"/>
    <mergeCell ref="AE245:AX246"/>
    <mergeCell ref="E247:AX247"/>
    <mergeCell ref="E248:AX249"/>
    <mergeCell ref="AQ255:AT255"/>
    <mergeCell ref="AB226:AD227"/>
    <mergeCell ref="G233:P234"/>
    <mergeCell ref="Q233:AA234"/>
    <mergeCell ref="AB233:AD234"/>
    <mergeCell ref="AU255:AX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Y449:AA449"/>
    <mergeCell ref="AB449:AD449"/>
    <mergeCell ref="AE449:AH449"/>
    <mergeCell ref="G192:X193"/>
    <mergeCell ref="Y192:AA193"/>
    <mergeCell ref="AB192:AD193"/>
    <mergeCell ref="AE192:AH193"/>
    <mergeCell ref="AI194:AL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8:AA209"/>
    <mergeCell ref="AE202:AH202"/>
    <mergeCell ref="AI202:AL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U102:AX102"/>
    <mergeCell ref="AQ103:AT103"/>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E112:AH112"/>
    <mergeCell ref="AI112:AL112"/>
    <mergeCell ref="AM112:AP112"/>
    <mergeCell ref="AE109:AH109"/>
    <mergeCell ref="AM109:AP109"/>
    <mergeCell ref="AB108:AD108"/>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G441:X442"/>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Y445:AA445"/>
    <mergeCell ref="AU788:AX788"/>
    <mergeCell ref="Y46:AA46"/>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7:AB787"/>
    <mergeCell ref="Y75:AA75"/>
    <mergeCell ref="AG717:AX71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81:AX481"/>
    <mergeCell ref="AM439:AP439"/>
    <mergeCell ref="Y440:AA440"/>
    <mergeCell ref="AD715:AF715"/>
    <mergeCell ref="G727:AX727"/>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Q442:AR442"/>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AE143:AH143"/>
    <mergeCell ref="AB439:AD439"/>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AI435:AL43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U793:AX79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3:AX813"/>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U814:AX814"/>
    <mergeCell ref="G815:K815"/>
    <mergeCell ref="L815:X815"/>
    <mergeCell ref="Y815:AB815"/>
    <mergeCell ref="AC815:AG815"/>
    <mergeCell ref="AH815:AT815"/>
    <mergeCell ref="AU815:AX815"/>
    <mergeCell ref="G817:K817"/>
    <mergeCell ref="G813:AB813"/>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Q88:AT88"/>
    <mergeCell ref="AU88:AX88"/>
    <mergeCell ref="AE89:AH89"/>
    <mergeCell ref="A30:F34"/>
    <mergeCell ref="AB95:AD96"/>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99:AA99"/>
    <mergeCell ref="AH825:AT825"/>
    <mergeCell ref="AE122:AH122"/>
    <mergeCell ref="AU828:AX82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E124:AH124"/>
    <mergeCell ref="AI124:AL124"/>
    <mergeCell ref="AM124:AP124"/>
    <mergeCell ref="AQ124:AX124"/>
    <mergeCell ref="AE128:AH128"/>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E126:AH126"/>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W133:AX133"/>
    <mergeCell ref="AH824:AT824"/>
    <mergeCell ref="AU824:AX824"/>
    <mergeCell ref="L818:X818"/>
    <mergeCell ref="Y818:AB818"/>
    <mergeCell ref="AC818:AG818"/>
    <mergeCell ref="AH818:AT818"/>
    <mergeCell ref="AU818:AX818"/>
    <mergeCell ref="Y821:AB821"/>
    <mergeCell ref="AC821:AG821"/>
    <mergeCell ref="AH821:AT821"/>
    <mergeCell ref="L821:X821"/>
    <mergeCell ref="AI142:AL142"/>
    <mergeCell ref="AM142:AP142"/>
    <mergeCell ref="AQ144:AT144"/>
    <mergeCell ref="AU144:AX1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B39:AD39"/>
    <mergeCell ref="AB30:AD31"/>
    <mergeCell ref="AB32:AD32"/>
    <mergeCell ref="AB34:AD34"/>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B431:AD432"/>
    <mergeCell ref="AU209:AV209"/>
    <mergeCell ref="AW209:AX209"/>
    <mergeCell ref="AS209:AT209"/>
    <mergeCell ref="Y200:AA201"/>
    <mergeCell ref="AB200:AD201"/>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U254:AX254"/>
    <mergeCell ref="AE208:AH209"/>
    <mergeCell ref="AU199:AX199"/>
    <mergeCell ref="G196:X197"/>
    <mergeCell ref="Y196:AA197"/>
    <mergeCell ref="AB196:AD19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AI449:AL449"/>
    <mergeCell ref="AM449:AP449"/>
    <mergeCell ref="AQ449:AT449"/>
    <mergeCell ref="AU449:AX449"/>
    <mergeCell ref="AE196:AH197"/>
    <mergeCell ref="AB445:AD445"/>
    <mergeCell ref="AE445:AH445"/>
    <mergeCell ref="AI445:AL445"/>
    <mergeCell ref="AM445:AP445"/>
    <mergeCell ref="AQ445:AT445"/>
    <mergeCell ref="AU445:AX445"/>
    <mergeCell ref="AQ434:AT434"/>
    <mergeCell ref="AI441:AL442"/>
    <mergeCell ref="Y435:AA43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P12" sqref="P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t="s">
        <v>634</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交通安全対策</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交通安全対策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交通安全対策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2021-08-10T01:13:08Z</cp:lastPrinted>
  <dcterms:created xsi:type="dcterms:W3CDTF">2012-03-13T00:50:25Z</dcterms:created>
  <dcterms:modified xsi:type="dcterms:W3CDTF">2021-08-31T11:28:40Z</dcterms:modified>
</cp:coreProperties>
</file>