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200001362\Desktop\"/>
    </mc:Choice>
  </mc:AlternateContent>
  <xr:revisionPtr revIDLastSave="0" documentId="13_ncr:1_{753048B5-F875-45BB-83A4-ACE95878B475}"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入力規則等" sheetId="4" r:id="rId2"/>
  </sheets>
  <definedNames>
    <definedName name="_xlnm.Print_Area" localSheetId="0">行政事業レビューシート!$A$1:$AX$1048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4" i="3"/>
  <c r="AY417" i="3"/>
  <c r="AY213" i="3"/>
  <c r="AY235"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<sst xmlns="http://schemas.openxmlformats.org/spreadsheetml/2006/main" count="2295" uniqueCount="694">
  <si>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</si>
  <si>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</si>
  <si>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</si>
  <si>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</si>
  <si>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</si>
  <si>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</si>
  <si>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</si>
  <si>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</si>
  <si>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</si>
  <si>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</si>
  <si>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</si>
  <si>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</si>
  <si>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</si>
  <si>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</si>
  <si>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</si>
  <si>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</si>
  <si>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</si>
  <si>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</si>
  <si>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</si>
  <si>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</si>
  <si>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</si>
  <si>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</si>
  <si>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</si>
  <si>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</si>
  <si>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</si>
  <si>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</si>
  <si>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</si>
  <si>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</si>
  <si>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</si>
  <si>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</si>
  <si>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</si>
  <si>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</si>
  <si>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</si>
  <si>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</si>
  <si>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</si>
  <si>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</si>
  <si>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</si>
  <si>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</si>
  <si>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</si>
  <si>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</si>
  <si>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</si>
  <si>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</si>
  <si>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</si>
  <si>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</si>
  <si>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</si>
  <si>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</si>
  <si>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</si>
  <si>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</si>
  <si>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</si>
  <si>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</si>
  <si>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</si>
  <si>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</si>
  <si>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</si>
  <si>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</si>
  <si>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</si>
  <si>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</si>
  <si>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</si>
  <si>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</si>
  <si>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</si>
  <si>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</si>
  <si>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</si>
  <si>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</si>
  <si>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</si>
  <si>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</si>
  <si>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</si>
  <si>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</si>
  <si>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</si>
  <si>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</si>
  <si>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</si>
  <si>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</si>
  <si>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</si>
  <si>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</si>
  <si>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</si>
  <si>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</si>
  <si>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</si>
  <si>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</si>
  <si>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</si>
  <si>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</si>
  <si>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</si>
  <si>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</si>
  <si>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</si>
  <si>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</si>
  <si>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</si>
  <si>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</si>
  <si>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</si>
  <si>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</si>
  <si>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</si>
  <si>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</si>
  <si>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</si>
  <si>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</si>
  <si>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</si>
  <si>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</si>
  <si>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</si>
  <si>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</si>
  <si>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</si>
  <si>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</si>
  <si>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</si>
  <si>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</si>
  <si>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</si>
  <si>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</si>
  <si>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</si>
  <si>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</si>
  <si>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</si>
  <si>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</si>
  <si>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</si>
  <si>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</si>
  <si>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</si>
  <si>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</si>
  <si>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</si>
  <si>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</si>
  <si>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</si>
  <si>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</si>
  <si>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</si>
  <si>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</si>
  <si>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</si>
  <si>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</si>
  <si>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</si>
  <si>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</si>
  <si>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</si>
  <si>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</si>
  <si>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</si>
  <si>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</si>
  <si>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</si>
  <si>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</si>
  <si>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</si>
  <si>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</si>
  <si>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</si>
  <si>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</si>
  <si>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</si>
  <si>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</si>
  <si>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</si>
  <si>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</si>
  <si>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</si>
  <si>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</si>
  <si>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</si>
  <si>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</si>
  <si>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</si>
  <si>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</si>
  <si>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</si>
  <si>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</si>
  <si>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</si>
  <si>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</si>
  <si>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</si>
  <si>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</si>
  <si>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</si>
  <si>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</si>
  <si>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</si>
  <si>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</si>
  <si>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</si>
  <si>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</si>
  <si>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</si>
  <si>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</si>
  <si>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</si>
  <si>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</si>
  <si>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</si>
  <si>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</si>
  <si>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</si>
  <si>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</si>
  <si>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</si>
  <si>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</si>
  <si>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</si>
  <si>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</si>
  <si>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</si>
  <si>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</si>
  <si>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</si>
  <si>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</si>
  <si>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</si>
  <si>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</si>
  <si>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</si>
  <si>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</si>
  <si>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</si>
  <si>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</si>
  <si>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</si>
  <si>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</si>
  <si>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</si>
  <si>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</si>
  <si>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</si>
  <si>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</si>
  <si>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</si>
  <si>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</si>
  <si>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</si>
  <si>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</si>
  <si>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</si>
  <si>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</si>
  <si>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</si>
  <si>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</si>
  <si>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</si>
  <si>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</si>
  <si>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</si>
  <si>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</si>
  <si>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</si>
  <si>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</si>
  <si>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</si>
  <si>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</si>
  <si>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</si>
  <si>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</si>
  <si>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</si>
  <si>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</si>
  <si>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</si>
  <si>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</si>
  <si>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</si>
  <si>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</si>
  <si>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</si>
  <si>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</si>
  <si>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</si>
  <si>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</si>
  <si>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</si>
  <si>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</si>
  <si>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</si>
  <si>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</si>
  <si>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</si>
  <si>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</si>
  <si>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</si>
  <si>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</si>
  <si>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</si>
  <si>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</si>
  <si>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</si>
  <si>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</si>
  <si>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</si>
  <si>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</si>
  <si>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</si>
  <si>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</si>
  <si>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</si>
  <si>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</si>
  <si>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</si>
  <si>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</si>
  <si>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</si>
  <si>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</si>
  <si>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</si>
  <si>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</si>
  <si>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</si>
  <si>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</si>
  <si>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</si>
  <si>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</si>
  <si>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</si>
  <si>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</si>
  <si>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</si>
  <si>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</si>
  <si>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</si>
  <si>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</si>
  <si>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</si>
  <si>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</si>
  <si>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</si>
  <si>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</si>
  <si>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</si>
  <si>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</si>
  <si>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</si>
  <si>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</si>
  <si>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</si>
  <si>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</si>
  <si>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</si>
  <si>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</si>
  <si>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</si>
  <si>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</si>
  <si>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</si>
  <si>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</si>
  <si>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</si>
  <si>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</si>
  <si>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</si>
  <si>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</si>
  <si>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</si>
  <si>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</si>
  <si>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</si>
  <si>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</si>
  <si>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</si>
  <si>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</si>
  <si>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</si>
  <si>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</si>
  <si>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</si>
  <si>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</si>
  <si>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</si>
  <si>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</si>
  <si>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</si>
  <si>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</si>
  <si>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</si>
  <si>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</si>
  <si>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</si>
  <si>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</si>
  <si>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</si>
  <si>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</si>
  <si>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</si>
  <si>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</si>
  <si>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</si>
  <si>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</si>
  <si>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</si>
  <si>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</si>
  <si>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</si>
  <si>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</si>
  <si>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</si>
  <si>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</si>
  <si>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</si>
  <si>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</si>
  <si>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</si>
  <si>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</si>
  <si>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</si>
  <si>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</si>
  <si>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</si>
  <si>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</si>
  <si>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</si>
  <si>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</si>
  <si>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</si>
  <si>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</si>
  <si>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</si>
  <si>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</si>
  <si>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</si>
  <si>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</si>
  <si>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</si>
  <si>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</si>
  <si>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</si>
  <si>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</si>
  <si>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</si>
  <si>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</si>
  <si>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</si>
  <si>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</si>
  <si>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</si>
  <si>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</si>
  <si>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</si>
  <si>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</si>
  <si>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</si>
  <si>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</si>
  <si>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</si>
  <si>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</si>
  <si>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</si>
  <si>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</si>
  <si>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</si>
  <si>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</si>
  <si>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</si>
  <si>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</si>
  <si>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</si>
  <si>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</si>
  <si>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</si>
  <si>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</si>
  <si>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</si>
  <si>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</si>
  <si>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</si>
  <si>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</si>
  <si>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</si>
  <si>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</si>
  <si>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</si>
  <si>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</si>
  <si>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</si>
  <si>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</si>
  <si>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</si>
  <si>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</si>
  <si>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</si>
  <si>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</si>
  <si>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</si>
  <si>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</si>
  <si>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</si>
  <si>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</si>
  <si>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</si>
  <si>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</si>
  <si>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</si>
  <si>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</si>
  <si>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</si>
  <si>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</si>
  <si>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</si>
  <si>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</si>
  <si>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</si>
  <si>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</si>
  <si>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</si>
  <si>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</si>
  <si>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</si>
  <si>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</si>
  <si>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</si>
  <si>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</si>
  <si>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</si>
  <si>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</si>
  <si>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</si>
  <si>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</si>
  <si>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</si>
  <si>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</si>
  <si>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</si>
  <si>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</si>
  <si>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</si>
  <si>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</si>
  <si>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</si>
  <si>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</si>
  <si>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</si>
  <si>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</si>
  <si>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</si>
  <si>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</si>
  <si>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</si>
  <si>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</si>
  <si>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</si>
  <si>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</si>
  <si>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</si>
  <si>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</si>
  <si>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</si>
  <si>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</si>
  <si>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</si>
  <si>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</si>
  <si>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</si>
  <si>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</si>
  <si>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</si>
  <si>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</si>
  <si>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</si>
  <si>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</si>
  <si>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</si>
  <si>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</si>
  <si>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</si>
  <si>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</si>
  <si>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</si>
  <si>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</si>
  <si>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</si>
  <si>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</si>
  <si>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</si>
  <si>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</si>
  <si>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</si>
  <si>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</si>
  <si>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</si>
  <si>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</si>
  <si>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</si>
  <si>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</si>
  <si>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</si>
  <si>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</si>
  <si>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</si>
  <si>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</si>
  <si>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</si>
  <si>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</si>
  <si>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</si>
  <si>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</si>
  <si>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</si>
  <si>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</si>
  <si>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</si>
  <si>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</si>
  <si>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</si>
  <si>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</si>
  <si>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</si>
  <si>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</si>
  <si>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</si>
  <si>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</si>
  <si>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</si>
  <si>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</si>
  <si>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</si>
  <si>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</si>
  <si>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</si>
  <si>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</si>
  <si>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</si>
  <si>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</si>
  <si>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</si>
  <si>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</si>
  <si>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</si>
  <si>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</si>
  <si>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</si>
  <si>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</si>
  <si>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</si>
  <si>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</si>
  <si>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</si>
  <si>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</si>
  <si>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</si>
  <si>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</si>
  <si>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</si>
  <si>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</si>
  <si>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</si>
  <si>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</si>
  <si>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</si>
  <si>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</si>
  <si>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</si>
  <si>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</si>
  <si>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</si>
  <si>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</si>
  <si>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</si>
  <si>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</si>
  <si>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</si>
  <si>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</si>
  <si>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</si>
  <si>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</si>
  <si>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</si>
  <si>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</si>
  <si>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</si>
  <si>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</si>
  <si>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</si>
  <si>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</si>
  <si>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</si>
  <si>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</si>
  <si>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</si>
  <si>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</si>
  <si>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</si>
  <si>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</si>
  <si>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</si>
  <si>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</si>
  <si>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</si>
  <si>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</si>
  <si>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</si>
  <si>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</si>
  <si>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</si>
  <si>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</si>
  <si>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</si>
  <si>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</si>
  <si>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</si>
  <si>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</si>
  <si>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</si>
  <si>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</si>
  <si>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</si>
  <si>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</si>
  <si>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</si>
  <si>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</si>
  <si>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</si>
  <si>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</si>
  <si>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</si>
  <si>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</si>
  <si>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</si>
  <si>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</si>
  <si>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</si>
  <si>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</si>
  <si>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</si>
  <si>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</si>
  <si>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</si>
  <si>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</si>
  <si>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</si>
  <si>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</si>
  <si>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</si>
  <si>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</si>
  <si>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</si>
  <si>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</si>
  <si>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</si>
  <si>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</si>
  <si>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</si>
  <si>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</si>
  <si>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</si>
  <si>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</si>
  <si>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</si>
  <si>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</si>
  <si>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</si>
  <si>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</si>
  <si>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</si>
  <si>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</si>
  <si>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</si>
  <si>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</si>
  <si>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</si>
  <si>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</si>
  <si>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</si>
  <si>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</si>
  <si>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</si>
  <si>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</si>
  <si>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</si>
  <si>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</si>
  <si>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</si>
  <si>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</si>
  <si>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</si>
  <si>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</si>
  <si>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</si>
  <si>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</si>
  <si>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</si>
  <si>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</si>
  <si>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</si>
  <si>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</si>
  <si>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</si>
  <si>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</si>
  <si>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</si>
  <si>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</si>
  <si>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</si>
  <si>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</si>
  <si>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</si>
  <si>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</si>
  <si>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</si>
  <si>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</si>
  <si>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</si>
  <si>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</si>
  <si>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</si>
  <si>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</si>
  <si>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</si>
  <si>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</si>
  <si>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</si>
  <si>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</si>
  <si>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</si>
  <si>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</si>
  <si>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</si>
  <si>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</si>
  <si>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</si>
  <si>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</si>
  <si>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</si>
  <si>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</si>
  <si>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</si>
  <si>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</si>
  <si>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</si>
  <si>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</si>
  <si>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</si>
  <si>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</si>
  <si>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</si>
  <si>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</si>
  <si>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</si>
  <si>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</si>
  <si>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</si>
  <si>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</si>
  <si>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</si>
  <si>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</si>
  <si>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</si>
  <si>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</si>
  <si>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</si>
  <si>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</si>
  <si>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</si>
  <si>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</si>
  <si>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</si>
  <si>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</si>
  <si>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</si>
  <si>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</si>
  <si>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</si>
  <si>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</si>
  <si>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</si>
  <si>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</si>
  <si>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</si>
  <si>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</si>
  <si>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</si>
  <si>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</si>
  <si>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</si>
  <si>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</si>
  <si>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</si>
  <si>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</si>
  <si>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</si>
  <si>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</si>
  <si>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</si>
  <si>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</si>
  <si>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</si>
  <si>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</si>
  <si>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</si>
  <si>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</si>
  <si>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</si>
  <si>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</si>
  <si>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</si>
  <si>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</si>
  <si>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</si>
  <si>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</si>
  <si>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</si>
  <si>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</si>
  <si>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</si>
  <si>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</si>
  <si>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</si>
  <si>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</si>
  <si>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</si>
  <si>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</si>
  <si>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</si>
  <si>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特殊詐欺撲滅に向けた広報啓発事業</t>
    <rPh sb="0" eb="2">
      <t>トクシュ</t>
    </rPh>
    <rPh sb="2" eb="4">
      <t>サギ</t>
    </rPh>
    <rPh sb="4" eb="6">
      <t>ボクメツ</t>
    </rPh>
    <rPh sb="7" eb="8">
      <t>ム</t>
    </rPh>
    <rPh sb="10" eb="12">
      <t>コウホウ</t>
    </rPh>
    <rPh sb="12" eb="14">
      <t>ケイハツ</t>
    </rPh>
    <rPh sb="14" eb="16">
      <t>ジギョウ</t>
    </rPh>
    <phoneticPr fontId="5"/>
  </si>
  <si>
    <t>生活安全局</t>
    <rPh sb="0" eb="2">
      <t>セイカツ</t>
    </rPh>
    <rPh sb="2" eb="5">
      <t>アンゼンキョク</t>
    </rPh>
    <phoneticPr fontId="5"/>
  </si>
  <si>
    <t>生活安全局生活安全企画課</t>
    <rPh sb="0" eb="2">
      <t>セイカツ</t>
    </rPh>
    <rPh sb="2" eb="5">
      <t>アンゼンキョク</t>
    </rPh>
    <rPh sb="5" eb="7">
      <t>セイカツ</t>
    </rPh>
    <rPh sb="7" eb="9">
      <t>アンゼン</t>
    </rPh>
    <rPh sb="9" eb="12">
      <t>キカクカ</t>
    </rPh>
    <phoneticPr fontId="5"/>
  </si>
  <si>
    <t>○</t>
  </si>
  <si>
    <t>警察庁</t>
  </si>
  <si>
    <t>エイベックス株式会社</t>
    <rPh sb="6" eb="8">
      <t>カブシキ</t>
    </rPh>
    <rPh sb="8" eb="10">
      <t>ガイシャ</t>
    </rPh>
    <phoneticPr fontId="5"/>
  </si>
  <si>
    <t>「世界一安全な日本」創造戦略
オレオレ詐欺等対策プラン</t>
    <phoneticPr fontId="5"/>
  </si>
  <si>
    <t>無</t>
  </si>
  <si>
    <t>‐</t>
  </si>
  <si>
    <t>犯罪対策閣僚会議で決定された「オレオレ詐欺等対策プラン」に基づく施策であり、優先度が高い事業である。</t>
    <rPh sb="0" eb="2">
      <t>ハンザイ</t>
    </rPh>
    <rPh sb="2" eb="4">
      <t>タイサク</t>
    </rPh>
    <rPh sb="4" eb="6">
      <t>カクリョウ</t>
    </rPh>
    <rPh sb="6" eb="8">
      <t>カイギ</t>
    </rPh>
    <rPh sb="9" eb="11">
      <t>ケッテイ</t>
    </rPh>
    <rPh sb="19" eb="21">
      <t>サギ</t>
    </rPh>
    <rPh sb="21" eb="22">
      <t>トウ</t>
    </rPh>
    <rPh sb="22" eb="24">
      <t>タイサク</t>
    </rPh>
    <rPh sb="29" eb="30">
      <t>モト</t>
    </rPh>
    <rPh sb="32" eb="34">
      <t>セサク</t>
    </rPh>
    <rPh sb="38" eb="41">
      <t>ユウセンド</t>
    </rPh>
    <rPh sb="42" eb="43">
      <t>タカ</t>
    </rPh>
    <rPh sb="44" eb="46">
      <t>ジギョウ</t>
    </rPh>
    <phoneticPr fontId="5"/>
  </si>
  <si>
    <t>犯罪対策閣僚会議で決定された「オレオレ詐欺等対策プラン」に基づく施策であり、国において事業を推進することが、効率的かつ効果的である。</t>
    <rPh sb="0" eb="2">
      <t>ハンザイ</t>
    </rPh>
    <rPh sb="2" eb="4">
      <t>タイサク</t>
    </rPh>
    <rPh sb="4" eb="6">
      <t>カクリョウ</t>
    </rPh>
    <rPh sb="6" eb="8">
      <t>カイギ</t>
    </rPh>
    <rPh sb="9" eb="11">
      <t>ケッテイ</t>
    </rPh>
    <rPh sb="19" eb="21">
      <t>サギ</t>
    </rPh>
    <rPh sb="21" eb="22">
      <t>トウ</t>
    </rPh>
    <rPh sb="22" eb="24">
      <t>タイサク</t>
    </rPh>
    <rPh sb="29" eb="30">
      <t>モト</t>
    </rPh>
    <rPh sb="32" eb="34">
      <t>セサク</t>
    </rPh>
    <rPh sb="38" eb="39">
      <t>クニ</t>
    </rPh>
    <rPh sb="43" eb="45">
      <t>ジギョウ</t>
    </rPh>
    <rPh sb="46" eb="48">
      <t>スイシン</t>
    </rPh>
    <rPh sb="54" eb="57">
      <t>コウリツテキ</t>
    </rPh>
    <rPh sb="59" eb="62">
      <t>コウカテキ</t>
    </rPh>
    <phoneticPr fontId="5"/>
  </si>
  <si>
    <t>特殊詐欺の被害は依然として高水準で推移するなど社会問題となっており、国民に大きな不安を与えていることからも、当該事業は国民や社会のニーズを反映している。</t>
    <rPh sb="0" eb="2">
      <t>トクシュ</t>
    </rPh>
    <rPh sb="2" eb="4">
      <t>サギ</t>
    </rPh>
    <rPh sb="5" eb="7">
      <t>ヒガイ</t>
    </rPh>
    <rPh sb="8" eb="10">
      <t>イゼン</t>
    </rPh>
    <rPh sb="13" eb="16">
      <t>コウスイジュン</t>
    </rPh>
    <rPh sb="17" eb="19">
      <t>スイイ</t>
    </rPh>
    <rPh sb="23" eb="25">
      <t>シャカイ</t>
    </rPh>
    <rPh sb="25" eb="27">
      <t>モンダイ</t>
    </rPh>
    <rPh sb="34" eb="36">
      <t>コクミン</t>
    </rPh>
    <rPh sb="37" eb="38">
      <t>オオ</t>
    </rPh>
    <rPh sb="40" eb="42">
      <t>フアン</t>
    </rPh>
    <rPh sb="43" eb="44">
      <t>アタ</t>
    </rPh>
    <rPh sb="54" eb="56">
      <t>トウガイ</t>
    </rPh>
    <rPh sb="56" eb="58">
      <t>ジギョウ</t>
    </rPh>
    <rPh sb="59" eb="61">
      <t>コクミン</t>
    </rPh>
    <rPh sb="62" eb="64">
      <t>シャカイ</t>
    </rPh>
    <rPh sb="69" eb="71">
      <t>ハンエイ</t>
    </rPh>
    <phoneticPr fontId="5"/>
  </si>
  <si>
    <t>費目・使途は、本事業の目的に即したものに限定されている。</t>
    <rPh sb="0" eb="2">
      <t>ヒモク</t>
    </rPh>
    <rPh sb="3" eb="5">
      <t>シト</t>
    </rPh>
    <rPh sb="7" eb="8">
      <t>ホン</t>
    </rPh>
    <rPh sb="8" eb="10">
      <t>ジギョウ</t>
    </rPh>
    <rPh sb="11" eb="13">
      <t>モクテキ</t>
    </rPh>
    <rPh sb="14" eb="15">
      <t>ソク</t>
    </rPh>
    <rPh sb="20" eb="22">
      <t>ゲンテイ</t>
    </rPh>
    <phoneticPr fontId="5"/>
  </si>
  <si>
    <t>-</t>
    <phoneticPr fontId="5"/>
  </si>
  <si>
    <t>外部委託</t>
    <rPh sb="0" eb="2">
      <t>ガイブ</t>
    </rPh>
    <rPh sb="2" eb="4">
      <t>イタク</t>
    </rPh>
    <phoneticPr fontId="5"/>
  </si>
  <si>
    <t>件</t>
    <rPh sb="0" eb="1">
      <t>ケン</t>
    </rPh>
    <phoneticPr fontId="5"/>
  </si>
  <si>
    <t>回</t>
    <rPh sb="0" eb="1">
      <t>カイ</t>
    </rPh>
    <phoneticPr fontId="5"/>
  </si>
  <si>
    <t>広報啓発活動費／広報啓発活動回数　　　　　　　　　　　　　　</t>
    <rPh sb="0" eb="2">
      <t>コウホウ</t>
    </rPh>
    <rPh sb="2" eb="4">
      <t>ケイハツ</t>
    </rPh>
    <rPh sb="4" eb="7">
      <t>カツドウヒ</t>
    </rPh>
    <rPh sb="12" eb="14">
      <t>カツドウ</t>
    </rPh>
    <rPh sb="14" eb="16">
      <t>カイスウ</t>
    </rPh>
    <phoneticPr fontId="5"/>
  </si>
  <si>
    <t>億円</t>
    <rPh sb="0" eb="2">
      <t>オクエン</t>
    </rPh>
    <phoneticPr fontId="5"/>
  </si>
  <si>
    <t>特殊詐欺被害防止に向けた広報啓発活動</t>
    <rPh sb="0" eb="2">
      <t>トクシュ</t>
    </rPh>
    <rPh sb="2" eb="4">
      <t>サギ</t>
    </rPh>
    <rPh sb="4" eb="6">
      <t>ヒガイ</t>
    </rPh>
    <rPh sb="6" eb="8">
      <t>ボウシ</t>
    </rPh>
    <rPh sb="9" eb="10">
      <t>ム</t>
    </rPh>
    <rPh sb="12" eb="14">
      <t>コウホウ</t>
    </rPh>
    <rPh sb="14" eb="16">
      <t>ケイハツ</t>
    </rPh>
    <rPh sb="16" eb="18">
      <t>カツドウ</t>
    </rPh>
    <phoneticPr fontId="5"/>
  </si>
  <si>
    <t>当初見込みを達成できている。</t>
    <rPh sb="0" eb="2">
      <t>トウショ</t>
    </rPh>
    <rPh sb="2" eb="4">
      <t>ミコ</t>
    </rPh>
    <rPh sb="6" eb="8">
      <t>タッセイ</t>
    </rPh>
    <phoneticPr fontId="5"/>
  </si>
  <si>
    <t>より低いコストで事業を実施できるよう適宜仕様の見直しを行っている。</t>
    <rPh sb="2" eb="3">
      <t>ヒク</t>
    </rPh>
    <rPh sb="8" eb="10">
      <t>ジギョウ</t>
    </rPh>
    <rPh sb="11" eb="13">
      <t>ジッシ</t>
    </rPh>
    <rPh sb="18" eb="20">
      <t>テキギ</t>
    </rPh>
    <rPh sb="20" eb="22">
      <t>シヨウ</t>
    </rPh>
    <rPh sb="23" eb="25">
      <t>ミナオ</t>
    </rPh>
    <rPh sb="27" eb="28">
      <t>オコナ</t>
    </rPh>
    <phoneticPr fontId="5"/>
  </si>
  <si>
    <t>成果物である広報啓発用ツールは、各都道府県警察だけではなく、他省庁・協力団体等へ展開するなど、幅広く活用している。</t>
    <rPh sb="0" eb="3">
      <t>セイカブツ</t>
    </rPh>
    <rPh sb="6" eb="8">
      <t>コウホウ</t>
    </rPh>
    <rPh sb="8" eb="10">
      <t>ケイハツ</t>
    </rPh>
    <rPh sb="10" eb="11">
      <t>ヨウ</t>
    </rPh>
    <rPh sb="16" eb="17">
      <t>カク</t>
    </rPh>
    <rPh sb="17" eb="21">
      <t>トドウフケン</t>
    </rPh>
    <rPh sb="21" eb="23">
      <t>ケイサツ</t>
    </rPh>
    <rPh sb="30" eb="33">
      <t>タショウチョウ</t>
    </rPh>
    <rPh sb="34" eb="36">
      <t>キョウリョク</t>
    </rPh>
    <rPh sb="36" eb="38">
      <t>ダンタイ</t>
    </rPh>
    <rPh sb="38" eb="39">
      <t>トウ</t>
    </rPh>
    <rPh sb="40" eb="42">
      <t>テンカイ</t>
    </rPh>
    <rPh sb="47" eb="48">
      <t>ハバ</t>
    </rPh>
    <rPh sb="48" eb="49">
      <t>ヒロ</t>
    </rPh>
    <rPh sb="50" eb="52">
      <t>カツヨウ</t>
    </rPh>
    <phoneticPr fontId="5"/>
  </si>
  <si>
    <t>本事業の特殊詐欺被害防止に向けた広報啓発活動が、特殊詐欺の被害認知件数の減少に有効に寄与したものと評価できる。</t>
    <rPh sb="0" eb="1">
      <t>ホン</t>
    </rPh>
    <rPh sb="1" eb="3">
      <t>ジギョウ</t>
    </rPh>
    <rPh sb="4" eb="6">
      <t>トクシュ</t>
    </rPh>
    <rPh sb="6" eb="8">
      <t>サギ</t>
    </rPh>
    <rPh sb="8" eb="10">
      <t>ヒガイ</t>
    </rPh>
    <rPh sb="10" eb="12">
      <t>ボウシ</t>
    </rPh>
    <rPh sb="13" eb="14">
      <t>ム</t>
    </rPh>
    <rPh sb="16" eb="18">
      <t>コウホウ</t>
    </rPh>
    <rPh sb="18" eb="20">
      <t>ケイハツ</t>
    </rPh>
    <rPh sb="20" eb="22">
      <t>カツドウ</t>
    </rPh>
    <rPh sb="24" eb="26">
      <t>トクシュ</t>
    </rPh>
    <rPh sb="26" eb="28">
      <t>サギ</t>
    </rPh>
    <rPh sb="29" eb="31">
      <t>ヒガイ</t>
    </rPh>
    <rPh sb="31" eb="33">
      <t>ニンチ</t>
    </rPh>
    <rPh sb="33" eb="35">
      <t>ケンスウ</t>
    </rPh>
    <rPh sb="36" eb="38">
      <t>ゲンショウ</t>
    </rPh>
    <rPh sb="39" eb="41">
      <t>ユウコウ</t>
    </rPh>
    <rPh sb="42" eb="44">
      <t>キヨ</t>
    </rPh>
    <rPh sb="49" eb="51">
      <t>ヒョウカ</t>
    </rPh>
    <phoneticPr fontId="5"/>
  </si>
  <si>
    <t>百万円</t>
    <rPh sb="0" eb="2">
      <t>ヒャクマン</t>
    </rPh>
    <rPh sb="2" eb="3">
      <t>エン</t>
    </rPh>
    <phoneticPr fontId="5"/>
  </si>
  <si>
    <t>２　オレオレ詐欺をはじめとする特殊詐欺の捜査活動及び予防活動の強化</t>
    <rPh sb="6" eb="8">
      <t>サギ</t>
    </rPh>
    <rPh sb="15" eb="17">
      <t>トクシュ</t>
    </rPh>
    <rPh sb="17" eb="19">
      <t>サギ</t>
    </rPh>
    <rPh sb="20" eb="22">
      <t>ソウサ</t>
    </rPh>
    <rPh sb="22" eb="24">
      <t>カツドウ</t>
    </rPh>
    <rPh sb="24" eb="25">
      <t>オヨ</t>
    </rPh>
    <rPh sb="26" eb="28">
      <t>ヨボウ</t>
    </rPh>
    <rPh sb="28" eb="30">
      <t>カツドウ</t>
    </rPh>
    <rPh sb="31" eb="33">
      <t>キョウカ</t>
    </rPh>
    <phoneticPr fontId="5"/>
  </si>
  <si>
    <t>３　組織犯罪対策の強化</t>
    <rPh sb="2" eb="4">
      <t>ソシキ</t>
    </rPh>
    <rPh sb="4" eb="6">
      <t>ハンザイ</t>
    </rPh>
    <rPh sb="6" eb="8">
      <t>タイサク</t>
    </rPh>
    <rPh sb="9" eb="11">
      <t>キョウカ</t>
    </rPh>
    <phoneticPr fontId="5"/>
  </si>
  <si>
    <t>特殊詐欺被害防止に係る広報啓発活動実施回数</t>
    <rPh sb="0" eb="2">
      <t>トクシュ</t>
    </rPh>
    <rPh sb="2" eb="4">
      <t>サギ</t>
    </rPh>
    <rPh sb="4" eb="6">
      <t>ヒガイ</t>
    </rPh>
    <rPh sb="6" eb="8">
      <t>ボウシ</t>
    </rPh>
    <rPh sb="9" eb="10">
      <t>カカ</t>
    </rPh>
    <rPh sb="11" eb="13">
      <t>コウホウ</t>
    </rPh>
    <rPh sb="13" eb="15">
      <t>ケイハツ</t>
    </rPh>
    <rPh sb="15" eb="17">
      <t>カツドウ</t>
    </rPh>
    <rPh sb="17" eb="19">
      <t>ジッシ</t>
    </rPh>
    <rPh sb="19" eb="21">
      <t>カイスウ</t>
    </rPh>
    <phoneticPr fontId="5"/>
  </si>
  <si>
    <t>特殊詐欺の認知件数について、過去５年間の平均値を下回る。</t>
    <rPh sb="0" eb="2">
      <t>トクシュ</t>
    </rPh>
    <rPh sb="2" eb="4">
      <t>サギ</t>
    </rPh>
    <rPh sb="5" eb="7">
      <t>ニンチ</t>
    </rPh>
    <rPh sb="7" eb="9">
      <t>ケンスウ</t>
    </rPh>
    <rPh sb="14" eb="16">
      <t>カコ</t>
    </rPh>
    <rPh sb="17" eb="19">
      <t>ネンカン</t>
    </rPh>
    <rPh sb="20" eb="23">
      <t>ヘイキンチ</t>
    </rPh>
    <rPh sb="24" eb="26">
      <t>シタマワ</t>
    </rPh>
    <phoneticPr fontId="5"/>
  </si>
  <si>
    <t>-</t>
    <phoneticPr fontId="5"/>
  </si>
  <si>
    <t>特殊詐欺の被害総額について、過去５年間の平均値を下回る。</t>
    <rPh sb="0" eb="2">
      <t>トクシュ</t>
    </rPh>
    <rPh sb="2" eb="4">
      <t>サギ</t>
    </rPh>
    <rPh sb="5" eb="7">
      <t>ヒガイ</t>
    </rPh>
    <rPh sb="7" eb="9">
      <t>ソウガク</t>
    </rPh>
    <rPh sb="14" eb="16">
      <t>カコ</t>
    </rPh>
    <rPh sb="17" eb="19">
      <t>ネンカン</t>
    </rPh>
    <rPh sb="20" eb="23">
      <t>ヘイキンチ</t>
    </rPh>
    <rPh sb="24" eb="26">
      <t>シタマワ</t>
    </rPh>
    <phoneticPr fontId="5"/>
  </si>
  <si>
    <t>件</t>
    <rPh sb="0" eb="1">
      <t>ケン</t>
    </rPh>
    <phoneticPr fontId="5"/>
  </si>
  <si>
    <t>億円</t>
    <rPh sb="0" eb="2">
      <t>オクエン</t>
    </rPh>
    <phoneticPr fontId="5"/>
  </si>
  <si>
    <t>特殊詐欺の被害防止対策について、高い発信力を有する著名な方々等と連携し、テレビ、新聞、ラジオ、ＳＮＳ、ウェブサイト等の各種媒体を活用して情報を発信するほか、全国各地で広報啓発イベントを開催するなど年間を通じた広報啓発活動を展開する。
また、各府省庁、各種機関・団体、地方公共団体、民間事業者等と幅広く連携して、あらゆる機会・媒体等を活用した広報啓発活動を展開することで、特殊詐欺の予防に向けた取組を国民運動として定着させる。</t>
    <rPh sb="16" eb="17">
      <t>タカ</t>
    </rPh>
    <rPh sb="18" eb="21">
      <t>ハッシンリョク</t>
    </rPh>
    <rPh sb="22" eb="23">
      <t>ユウ</t>
    </rPh>
    <rPh sb="25" eb="27">
      <t>チョメイ</t>
    </rPh>
    <rPh sb="28" eb="30">
      <t>カタガタ</t>
    </rPh>
    <rPh sb="30" eb="31">
      <t>トウ</t>
    </rPh>
    <rPh sb="32" eb="34">
      <t>レンケイ</t>
    </rPh>
    <rPh sb="78" eb="80">
      <t>ゼンコク</t>
    </rPh>
    <rPh sb="80" eb="82">
      <t>カクチ</t>
    </rPh>
    <rPh sb="92" eb="94">
      <t>カイサイ</t>
    </rPh>
    <rPh sb="205" eb="207">
      <t>テイチャク</t>
    </rPh>
    <phoneticPr fontId="5"/>
  </si>
  <si>
    <t>特殊詐欺の予防に向けた取組を国民運動として定着させることが目標であり、各種広報媒体を活用した情報発信や全国各地における広報啓発イベントの実施により、特殊詐欺の現状や被害を防止するための対策が社会に広く浸透しつつある。</t>
    <rPh sb="0" eb="2">
      <t>トクシュ</t>
    </rPh>
    <rPh sb="2" eb="4">
      <t>サギ</t>
    </rPh>
    <rPh sb="5" eb="7">
      <t>ヨボウ</t>
    </rPh>
    <rPh sb="8" eb="9">
      <t>ム</t>
    </rPh>
    <rPh sb="11" eb="13">
      <t>トリクミ</t>
    </rPh>
    <rPh sb="14" eb="16">
      <t>コクミン</t>
    </rPh>
    <rPh sb="16" eb="18">
      <t>ウンドウ</t>
    </rPh>
    <rPh sb="21" eb="23">
      <t>テイチャク</t>
    </rPh>
    <rPh sb="29" eb="31">
      <t>モクヒョウ</t>
    </rPh>
    <rPh sb="35" eb="37">
      <t>カクシュ</t>
    </rPh>
    <rPh sb="37" eb="39">
      <t>コウホウ</t>
    </rPh>
    <rPh sb="39" eb="41">
      <t>バイタイ</t>
    </rPh>
    <rPh sb="42" eb="44">
      <t>カツヨウ</t>
    </rPh>
    <rPh sb="46" eb="48">
      <t>ジョウホウ</t>
    </rPh>
    <rPh sb="48" eb="50">
      <t>ハッシン</t>
    </rPh>
    <rPh sb="51" eb="53">
      <t>ゼンコク</t>
    </rPh>
    <rPh sb="53" eb="55">
      <t>カクチ</t>
    </rPh>
    <rPh sb="59" eb="61">
      <t>コウホウ</t>
    </rPh>
    <rPh sb="61" eb="63">
      <t>ケイハツ</t>
    </rPh>
    <rPh sb="68" eb="70">
      <t>ジッシ</t>
    </rPh>
    <rPh sb="74" eb="76">
      <t>トクシュ</t>
    </rPh>
    <rPh sb="76" eb="78">
      <t>サギ</t>
    </rPh>
    <rPh sb="79" eb="81">
      <t>ゲンジョウ</t>
    </rPh>
    <rPh sb="82" eb="84">
      <t>ヒガイ</t>
    </rPh>
    <rPh sb="85" eb="87">
      <t>ボウシ</t>
    </rPh>
    <rPh sb="92" eb="94">
      <t>タイサク</t>
    </rPh>
    <rPh sb="95" eb="97">
      <t>シャカイ</t>
    </rPh>
    <rPh sb="98" eb="99">
      <t>ヒロ</t>
    </rPh>
    <rPh sb="100" eb="102">
      <t>シントウ</t>
    </rPh>
    <phoneticPr fontId="5"/>
  </si>
  <si>
    <t>複数社からの見積りをもとに算出しており、妥当である。</t>
    <rPh sb="0" eb="2">
      <t>フクスウ</t>
    </rPh>
    <rPh sb="2" eb="3">
      <t>シャ</t>
    </rPh>
    <rPh sb="6" eb="8">
      <t>ミツ</t>
    </rPh>
    <rPh sb="13" eb="15">
      <t>サンシュツ</t>
    </rPh>
    <rPh sb="20" eb="22">
      <t>ダトウ</t>
    </rPh>
    <phoneticPr fontId="5"/>
  </si>
  <si>
    <t>各種イベントや情報発信後のメディア等での掲出状況等を検証し、より費用対効果の高い広報啓発活動を企画・実行する。
また、協力団体・企業等を拡大し、当該事業で制作する各種広報ツールがさらに幅広く活用されるよう努め、効率的かつ効果的な事業の実施により、被害防止対策の更なる浸透を図る。</t>
    <rPh sb="0" eb="2">
      <t>カクシュ</t>
    </rPh>
    <rPh sb="7" eb="9">
      <t>ジョウホウ</t>
    </rPh>
    <rPh sb="9" eb="11">
      <t>ハッシン</t>
    </rPh>
    <rPh sb="11" eb="12">
      <t>アト</t>
    </rPh>
    <rPh sb="17" eb="18">
      <t>トウ</t>
    </rPh>
    <rPh sb="20" eb="22">
      <t>ケイシュツ</t>
    </rPh>
    <rPh sb="22" eb="24">
      <t>ジョウキョウ</t>
    </rPh>
    <rPh sb="24" eb="25">
      <t>トウ</t>
    </rPh>
    <rPh sb="26" eb="28">
      <t>ケンショウ</t>
    </rPh>
    <rPh sb="32" eb="34">
      <t>ヒヨウ</t>
    </rPh>
    <rPh sb="34" eb="37">
      <t>タイコウカ</t>
    </rPh>
    <rPh sb="38" eb="39">
      <t>タカ</t>
    </rPh>
    <rPh sb="40" eb="42">
      <t>コウホウ</t>
    </rPh>
    <rPh sb="42" eb="44">
      <t>ケイハツ</t>
    </rPh>
    <rPh sb="44" eb="46">
      <t>カツドウ</t>
    </rPh>
    <rPh sb="47" eb="49">
      <t>キカク</t>
    </rPh>
    <rPh sb="50" eb="52">
      <t>ジッコウ</t>
    </rPh>
    <rPh sb="59" eb="61">
      <t>キョウリョク</t>
    </rPh>
    <rPh sb="61" eb="63">
      <t>ダンタイ</t>
    </rPh>
    <rPh sb="64" eb="66">
      <t>キギョウ</t>
    </rPh>
    <rPh sb="66" eb="67">
      <t>トウ</t>
    </rPh>
    <rPh sb="68" eb="70">
      <t>カクダイ</t>
    </rPh>
    <rPh sb="72" eb="74">
      <t>トウガイ</t>
    </rPh>
    <rPh sb="74" eb="76">
      <t>ジギョウ</t>
    </rPh>
    <rPh sb="77" eb="79">
      <t>セイサク</t>
    </rPh>
    <rPh sb="81" eb="83">
      <t>カクシュ</t>
    </rPh>
    <rPh sb="83" eb="85">
      <t>コウホウ</t>
    </rPh>
    <rPh sb="92" eb="94">
      <t>ハバヒロ</t>
    </rPh>
    <rPh sb="95" eb="97">
      <t>カツヨウ</t>
    </rPh>
    <rPh sb="102" eb="103">
      <t>ツト</t>
    </rPh>
    <rPh sb="105" eb="108">
      <t>コウリツテキ</t>
    </rPh>
    <rPh sb="110" eb="113">
      <t>コウカテキ</t>
    </rPh>
    <rPh sb="114" eb="116">
      <t>ジギョウ</t>
    </rPh>
    <rPh sb="117" eb="119">
      <t>ジッシ</t>
    </rPh>
    <rPh sb="123" eb="125">
      <t>ヒガイ</t>
    </rPh>
    <rPh sb="125" eb="127">
      <t>ボウシ</t>
    </rPh>
    <rPh sb="127" eb="129">
      <t>タイサク</t>
    </rPh>
    <rPh sb="130" eb="131">
      <t>サラ</t>
    </rPh>
    <rPh sb="133" eb="135">
      <t>シントウ</t>
    </rPh>
    <rPh sb="136" eb="137">
      <t>ハカ</t>
    </rPh>
    <phoneticPr fontId="5"/>
  </si>
  <si>
    <t>特殊詐欺の被害は、高齢者を中心に高い水準で発生するなど深刻な状況にあるところ、被害に遭いやすい高齢者だけでなく、子・孫世代等をも対象により効果的な広報啓発を行うことで、家族や地域の絆で被害を防止していく意識を醸成し、国民一人一人の具体的な被害防止対策の実践を促し、特殊詐欺の予防に向けた取組を国民運動として定着させることを目的としている。</t>
    <rPh sb="0" eb="2">
      <t>トクシュ</t>
    </rPh>
    <rPh sb="2" eb="4">
      <t>サギ</t>
    </rPh>
    <rPh sb="5" eb="7">
      <t>ヒガイ</t>
    </rPh>
    <rPh sb="9" eb="12">
      <t>コウレイシャ</t>
    </rPh>
    <rPh sb="13" eb="15">
      <t>チュウシン</t>
    </rPh>
    <rPh sb="16" eb="17">
      <t>タカ</t>
    </rPh>
    <rPh sb="18" eb="20">
      <t>スイジュン</t>
    </rPh>
    <rPh sb="21" eb="23">
      <t>ハッセイ</t>
    </rPh>
    <rPh sb="27" eb="29">
      <t>シンコク</t>
    </rPh>
    <rPh sb="30" eb="32">
      <t>ジョウキョウ</t>
    </rPh>
    <rPh sb="39" eb="41">
      <t>ヒガイ</t>
    </rPh>
    <rPh sb="42" eb="43">
      <t>ア</t>
    </rPh>
    <rPh sb="47" eb="50">
      <t>コウレイシャ</t>
    </rPh>
    <rPh sb="56" eb="57">
      <t>コ</t>
    </rPh>
    <rPh sb="58" eb="61">
      <t>マゴセダイ</t>
    </rPh>
    <rPh sb="61" eb="62">
      <t>トウ</t>
    </rPh>
    <rPh sb="64" eb="66">
      <t>タイショウ</t>
    </rPh>
    <rPh sb="69" eb="72">
      <t>コウカテキ</t>
    </rPh>
    <rPh sb="73" eb="75">
      <t>コウホウ</t>
    </rPh>
    <rPh sb="75" eb="77">
      <t>ケイハツ</t>
    </rPh>
    <rPh sb="108" eb="110">
      <t>ヒトリ</t>
    </rPh>
    <rPh sb="110" eb="112">
      <t>ヒトリ</t>
    </rPh>
    <rPh sb="117" eb="119">
      <t>ヒガイ</t>
    </rPh>
    <rPh sb="119" eb="121">
      <t>ボウシ</t>
    </rPh>
    <rPh sb="121" eb="123">
      <t>タイサク</t>
    </rPh>
    <rPh sb="129" eb="130">
      <t>ウナガ</t>
    </rPh>
    <rPh sb="132" eb="134">
      <t>トクシュ</t>
    </rPh>
    <rPh sb="134" eb="136">
      <t>サギ</t>
    </rPh>
    <rPh sb="137" eb="139">
      <t>ヨボウ</t>
    </rPh>
    <rPh sb="140" eb="141">
      <t>ム</t>
    </rPh>
    <rPh sb="143" eb="145">
      <t>トリクミ</t>
    </rPh>
    <rPh sb="146" eb="148">
      <t>コクミン</t>
    </rPh>
    <rPh sb="148" eb="150">
      <t>ウンドウ</t>
    </rPh>
    <rPh sb="153" eb="155">
      <t>テイチャク</t>
    </rPh>
    <rPh sb="159" eb="161">
      <t>モクテキ</t>
    </rPh>
    <phoneticPr fontId="5"/>
  </si>
  <si>
    <t>本事業は、国民一人一人の具体的な被害防止対策の実践を促し、特殊詐欺の予防に向けた取組を国民運動として定着させることを目的としており、同目的に対し定量的な目標を設定することは困難であるため。</t>
    <rPh sb="0" eb="1">
      <t>ホン</t>
    </rPh>
    <rPh sb="1" eb="3">
      <t>ジギョウ</t>
    </rPh>
    <rPh sb="5" eb="7">
      <t>コクミン</t>
    </rPh>
    <rPh sb="7" eb="9">
      <t>ヒトリ</t>
    </rPh>
    <rPh sb="9" eb="11">
      <t>ヒトリ</t>
    </rPh>
    <rPh sb="12" eb="15">
      <t>グタイテキ</t>
    </rPh>
    <rPh sb="16" eb="18">
      <t>ヒガイ</t>
    </rPh>
    <rPh sb="18" eb="20">
      <t>ボウシ</t>
    </rPh>
    <rPh sb="20" eb="22">
      <t>タイサク</t>
    </rPh>
    <rPh sb="23" eb="25">
      <t>ジッセン</t>
    </rPh>
    <rPh sb="26" eb="27">
      <t>ウナガ</t>
    </rPh>
    <rPh sb="29" eb="31">
      <t>トクシュ</t>
    </rPh>
    <rPh sb="31" eb="33">
      <t>サギ</t>
    </rPh>
    <rPh sb="34" eb="36">
      <t>ヨボウ</t>
    </rPh>
    <rPh sb="37" eb="38">
      <t>ム</t>
    </rPh>
    <rPh sb="40" eb="42">
      <t>トリクミ</t>
    </rPh>
    <rPh sb="43" eb="45">
      <t>コクミン</t>
    </rPh>
    <rPh sb="45" eb="47">
      <t>ウンドウ</t>
    </rPh>
    <rPh sb="50" eb="52">
      <t>テイチャク</t>
    </rPh>
    <rPh sb="58" eb="60">
      <t>モクテキ</t>
    </rPh>
    <rPh sb="66" eb="67">
      <t>ドウ</t>
    </rPh>
    <rPh sb="67" eb="69">
      <t>モクテキ</t>
    </rPh>
    <rPh sb="70" eb="71">
      <t>タイ</t>
    </rPh>
    <rPh sb="72" eb="75">
      <t>テイリョウテキ</t>
    </rPh>
    <rPh sb="76" eb="78">
      <t>モクヒョウ</t>
    </rPh>
    <rPh sb="79" eb="81">
      <t>セッテイ</t>
    </rPh>
    <rPh sb="86" eb="88">
      <t>コンナン</t>
    </rPh>
    <phoneticPr fontId="5"/>
  </si>
  <si>
    <t>特殊詐欺の被害認知件数は減少傾向にあるものの、未だ高水準で推移しており、詐欺被害を根絶させるためには、被害防止対策に係る広報啓発活動を継続して展開していく必要がある。</t>
    <rPh sb="0" eb="2">
      <t>トクシュ</t>
    </rPh>
    <rPh sb="2" eb="4">
      <t>サギ</t>
    </rPh>
    <rPh sb="5" eb="7">
      <t>ヒガイ</t>
    </rPh>
    <rPh sb="7" eb="9">
      <t>ニンチ</t>
    </rPh>
    <rPh sb="9" eb="11">
      <t>ケンスウ</t>
    </rPh>
    <rPh sb="12" eb="14">
      <t>ゲンショウ</t>
    </rPh>
    <rPh sb="14" eb="16">
      <t>ケイコウ</t>
    </rPh>
    <rPh sb="23" eb="24">
      <t>イマ</t>
    </rPh>
    <rPh sb="25" eb="28">
      <t>コウスイジュン</t>
    </rPh>
    <rPh sb="29" eb="31">
      <t>スイイ</t>
    </rPh>
    <rPh sb="36" eb="38">
      <t>サギ</t>
    </rPh>
    <rPh sb="38" eb="40">
      <t>ヒガイ</t>
    </rPh>
    <rPh sb="41" eb="43">
      <t>コンゼツ</t>
    </rPh>
    <rPh sb="51" eb="53">
      <t>ヒガイ</t>
    </rPh>
    <rPh sb="53" eb="55">
      <t>ボウシ</t>
    </rPh>
    <rPh sb="55" eb="57">
      <t>タイサク</t>
    </rPh>
    <rPh sb="58" eb="59">
      <t>カカ</t>
    </rPh>
    <rPh sb="60" eb="62">
      <t>コウホウ</t>
    </rPh>
    <rPh sb="62" eb="64">
      <t>ケイハツ</t>
    </rPh>
    <rPh sb="64" eb="66">
      <t>カツドウ</t>
    </rPh>
    <rPh sb="67" eb="69">
      <t>ケイゾク</t>
    </rPh>
    <rPh sb="71" eb="73">
      <t>テンカイ</t>
    </rPh>
    <rPh sb="77" eb="79">
      <t>ヒツヨウ</t>
    </rPh>
    <phoneticPr fontId="5"/>
  </si>
  <si>
    <t>-</t>
    <phoneticPr fontId="5"/>
  </si>
  <si>
    <t>特殊詐欺被害総額
※統計値は暦年</t>
    <rPh sb="0" eb="2">
      <t>トクシュ</t>
    </rPh>
    <rPh sb="2" eb="4">
      <t>サギ</t>
    </rPh>
    <rPh sb="4" eb="6">
      <t>ヒガイ</t>
    </rPh>
    <rPh sb="6" eb="8">
      <t>ソウガク</t>
    </rPh>
    <phoneticPr fontId="5"/>
  </si>
  <si>
    <t>特殊詐欺被害認知件数
※統計値は暦年</t>
    <rPh sb="0" eb="2">
      <t>トクシュ</t>
    </rPh>
    <rPh sb="2" eb="4">
      <t>サギ</t>
    </rPh>
    <rPh sb="4" eb="6">
      <t>ヒガイ</t>
    </rPh>
    <rPh sb="6" eb="8">
      <t>ニンチ</t>
    </rPh>
    <rPh sb="8" eb="10">
      <t>ケンスウ</t>
    </rPh>
    <phoneticPr fontId="5"/>
  </si>
  <si>
    <t>－</t>
    <phoneticPr fontId="5"/>
  </si>
  <si>
    <t>-</t>
    <phoneticPr fontId="5"/>
  </si>
  <si>
    <t>A.エイベックス株式会社</t>
    <rPh sb="8" eb="12">
      <t>カブシキガイシャ</t>
    </rPh>
    <phoneticPr fontId="5"/>
  </si>
  <si>
    <t>特殊詐欺被害防止に向けた広報啓発業務</t>
    <rPh sb="0" eb="2">
      <t>トクシュ</t>
    </rPh>
    <rPh sb="2" eb="4">
      <t>サギ</t>
    </rPh>
    <rPh sb="4" eb="6">
      <t>ヒガイ</t>
    </rPh>
    <rPh sb="6" eb="8">
      <t>ボウシ</t>
    </rPh>
    <rPh sb="9" eb="10">
      <t>ム</t>
    </rPh>
    <rPh sb="12" eb="14">
      <t>コウホウ</t>
    </rPh>
    <rPh sb="14" eb="16">
      <t>ケイハツ</t>
    </rPh>
    <rPh sb="16" eb="18">
      <t>ギョウム</t>
    </rPh>
    <phoneticPr fontId="5"/>
  </si>
  <si>
    <t>警察装備費</t>
    <rPh sb="0" eb="2">
      <t>ケイサツ</t>
    </rPh>
    <rPh sb="2" eb="5">
      <t>ソウビヒ</t>
    </rPh>
    <phoneticPr fontId="5"/>
  </si>
  <si>
    <t>百万円/回数</t>
    <rPh sb="0" eb="1">
      <t>ヒャク</t>
    </rPh>
    <rPh sb="1" eb="3">
      <t>マンエン</t>
    </rPh>
    <rPh sb="4" eb="6">
      <t>カイスウ</t>
    </rPh>
    <phoneticPr fontId="5"/>
  </si>
  <si>
    <t>39/33</t>
    <phoneticPr fontId="5"/>
  </si>
  <si>
    <t>65/31</t>
    <phoneticPr fontId="5"/>
  </si>
  <si>
    <t>本事業は、随意契約（企画競争）により、応募のあった複数事業者の中から適正に選定されている。</t>
    <rPh sb="0" eb="1">
      <t>ホン</t>
    </rPh>
    <rPh sb="1" eb="3">
      <t>ジギョウ</t>
    </rPh>
    <rPh sb="5" eb="7">
      <t>ズイイ</t>
    </rPh>
    <rPh sb="7" eb="9">
      <t>ケイヤク</t>
    </rPh>
    <rPh sb="10" eb="12">
      <t>キカク</t>
    </rPh>
    <rPh sb="12" eb="14">
      <t>キョウソウ</t>
    </rPh>
    <rPh sb="19" eb="21">
      <t>オウボ</t>
    </rPh>
    <rPh sb="25" eb="27">
      <t>フクスウ</t>
    </rPh>
    <rPh sb="27" eb="30">
      <t>ジギョウシャ</t>
    </rPh>
    <rPh sb="31" eb="32">
      <t>ナカ</t>
    </rPh>
    <rPh sb="34" eb="36">
      <t>テキセイ</t>
    </rPh>
    <rPh sb="37" eb="39">
      <t>センテイ</t>
    </rPh>
    <phoneticPr fontId="5"/>
  </si>
  <si>
    <t>特殊詐欺の認知件数
※統計値は暦年
※目標値は本年から過去５か年平均に変更</t>
    <rPh sb="0" eb="2">
      <t>トクシュ</t>
    </rPh>
    <rPh sb="2" eb="4">
      <t>サギ</t>
    </rPh>
    <rPh sb="5" eb="7">
      <t>ニンチ</t>
    </rPh>
    <rPh sb="7" eb="9">
      <t>ケンスウ</t>
    </rPh>
    <rPh sb="11" eb="14">
      <t>トウケイチ</t>
    </rPh>
    <rPh sb="15" eb="17">
      <t>レキネン</t>
    </rPh>
    <rPh sb="19" eb="22">
      <t>モクヒョウチ</t>
    </rPh>
    <rPh sb="23" eb="25">
      <t>ホンネン</t>
    </rPh>
    <rPh sb="27" eb="29">
      <t>カコ</t>
    </rPh>
    <rPh sb="31" eb="32">
      <t>ネン</t>
    </rPh>
    <rPh sb="32" eb="34">
      <t>ヘイキン</t>
    </rPh>
    <rPh sb="35" eb="37">
      <t>ヘンコウ</t>
    </rPh>
    <phoneticPr fontId="5"/>
  </si>
  <si>
    <t>特殊詐欺の被害総額
※統計値は暦年
※目標値は本年から過去５か年平均に変更</t>
    <rPh sb="0" eb="2">
      <t>トクシュ</t>
    </rPh>
    <rPh sb="2" eb="4">
      <t>サギ</t>
    </rPh>
    <rPh sb="5" eb="7">
      <t>ヒガイ</t>
    </rPh>
    <rPh sb="7" eb="9">
      <t>ソウガク</t>
    </rPh>
    <rPh sb="11" eb="14">
      <t>トウケイチ</t>
    </rPh>
    <rPh sb="15" eb="17">
      <t>レキネン</t>
    </rPh>
    <phoneticPr fontId="5"/>
  </si>
  <si>
    <t>44/30</t>
    <phoneticPr fontId="5"/>
  </si>
  <si>
    <t>本事業は、依然として被害が高い水準で発生し深刻な状況にある特殊詐欺を予防するという観点から、継続して実施する必要があると思われるが、引き続き、各種媒体の活用や民間事業者等との幅広い連携等により、効果的かつ効率的な執行に努めること。</t>
    <phoneticPr fontId="5"/>
  </si>
  <si>
    <t>引き続き、適切かつ効率的な事業実施に努めること。また、本事業の成果を十分活用するなど、今後の業務に反映すること。</t>
    <rPh sb="0" eb="1">
      <t>ヒ</t>
    </rPh>
    <rPh sb="2" eb="3">
      <t>ツヅ</t>
    </rPh>
    <rPh sb="5" eb="7">
      <t>テキセツ</t>
    </rPh>
    <rPh sb="9" eb="12">
      <t>コウリツテキ</t>
    </rPh>
    <rPh sb="13" eb="15">
      <t>ジギョウ</t>
    </rPh>
    <rPh sb="15" eb="17">
      <t>ジッシ</t>
    </rPh>
    <rPh sb="18" eb="19">
      <t>ツト</t>
    </rPh>
    <rPh sb="27" eb="28">
      <t>ホン</t>
    </rPh>
    <rPh sb="28" eb="30">
      <t>ジギョウ</t>
    </rPh>
    <rPh sb="31" eb="33">
      <t>セイカ</t>
    </rPh>
    <rPh sb="34" eb="36">
      <t>ジュウブン</t>
    </rPh>
    <rPh sb="36" eb="38">
      <t>カツヨウ</t>
    </rPh>
    <rPh sb="43" eb="45">
      <t>コンゴ</t>
    </rPh>
    <rPh sb="46" eb="48">
      <t>ギョウム</t>
    </rPh>
    <rPh sb="49" eb="51">
      <t>ハンエイ</t>
    </rPh>
    <phoneticPr fontId="5"/>
  </si>
  <si>
    <t>引き続き、効率的かつ効果的な事業実施に努める。また、令和４年度概算要求については、事業の内容を精査した上で要求を行っている。</t>
    <rPh sb="0" eb="1">
      <t>ヒ</t>
    </rPh>
    <rPh sb="2" eb="3">
      <t>ツヅ</t>
    </rPh>
    <rPh sb="5" eb="8">
      <t>コウリツテキ</t>
    </rPh>
    <rPh sb="10" eb="13">
      <t>コウカテキ</t>
    </rPh>
    <rPh sb="14" eb="16">
      <t>ジギョウ</t>
    </rPh>
    <rPh sb="16" eb="18">
      <t>ジッシ</t>
    </rPh>
    <rPh sb="19" eb="20">
      <t>ツト</t>
    </rPh>
    <rPh sb="26" eb="28">
      <t>レイワ</t>
    </rPh>
    <rPh sb="29" eb="31">
      <t>ネンド</t>
    </rPh>
    <rPh sb="31" eb="33">
      <t>ガイサン</t>
    </rPh>
    <rPh sb="33" eb="35">
      <t>ヨウキュウ</t>
    </rPh>
    <rPh sb="41" eb="43">
      <t>ジギョウ</t>
    </rPh>
    <rPh sb="44" eb="46">
      <t>ナイヨウ</t>
    </rPh>
    <rPh sb="47" eb="49">
      <t>セイサ</t>
    </rPh>
    <rPh sb="51" eb="52">
      <t>ウエ</t>
    </rPh>
    <rPh sb="53" eb="55">
      <t>ヨウキュウ</t>
    </rPh>
    <rPh sb="56" eb="57">
      <t>オコナ</t>
    </rPh>
    <phoneticPr fontId="5"/>
  </si>
  <si>
    <t>生活安全企画課長
鈴木　敏夫</t>
    <rPh sb="0" eb="2">
      <t>セイカツ</t>
    </rPh>
    <rPh sb="2" eb="4">
      <t>アンゼン</t>
    </rPh>
    <rPh sb="4" eb="6">
      <t>キカク</t>
    </rPh>
    <rPh sb="6" eb="8">
      <t>カチョウ</t>
    </rPh>
    <rPh sb="9" eb="11">
      <t>スズキ</t>
    </rPh>
    <rPh sb="12" eb="14">
      <t>トシオ</t>
    </rPh>
    <phoneticPr fontId="5"/>
  </si>
  <si>
    <t>-</t>
    <phoneticPr fontId="5"/>
  </si>
  <si>
    <t>事業内容の見直しによる減</t>
    <rPh sb="0" eb="2">
      <t>ジギョウ</t>
    </rPh>
    <rPh sb="2" eb="4">
      <t>ナイヨウ</t>
    </rPh>
    <rPh sb="5" eb="7">
      <t>ミナオ</t>
    </rPh>
    <rPh sb="11" eb="12">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</si>
</sst>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170331</xdr:colOff>
      <xdr:row>747</xdr:row>
      <xdr:rowOff>242047</xdr:rowOff>
    </xdr:from>
    <xdr:to>
      <xdr:col>33</xdr:col>
      <xdr:colOff>35859</xdr:colOff>
      <xdr:row>749</xdr:row>
      <xdr:rowOff>170329</xdr:rowOff>
    </xdr:to>
    <xdr:sp macro="" textlink="">
      <xdr:nvSpPr>
        <xdr:cNvPr id="2" name="正方形/長方形 1">
          <a:extLst>
            <a:ext uri="{FF2B5EF4-FFF2-40B4-BE49-F238E27FC236}">
              <a16:creationId xmlns:a16="http://schemas.microsoft.com/office/drawing/2014/main" id="{7EA8ACC0-D3A4-49C1-A008-232F79350175}"/>
            </a:ext>
          </a:extLst>
        </xdr:cNvPr>
        <xdr:cNvSpPr/>
      </xdr:nvSpPr>
      <xdr:spPr>
        <a:xfrm>
          <a:off x="3935507" y="39615035"/>
          <a:ext cx="2017058" cy="64545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警察庁</a:t>
          </a:r>
          <a:endParaRPr kumimoji="1" lang="en-US" altLang="ja-JP" sz="1600">
            <a:solidFill>
              <a:schemeClr val="tx1"/>
            </a:solidFill>
          </a:endParaRPr>
        </a:p>
        <a:p>
          <a:pPr algn="ctr"/>
          <a:r>
            <a:rPr kumimoji="1" lang="en-US" altLang="ja-JP" sz="1400">
              <a:solidFill>
                <a:schemeClr val="tx1"/>
              </a:solidFill>
              <a:latin typeface="+mn-ea"/>
              <a:ea typeface="+mn-ea"/>
            </a:rPr>
            <a:t>106</a:t>
          </a:r>
          <a:r>
            <a:rPr kumimoji="1" lang="ja-JP" altLang="en-US" sz="1400">
              <a:solidFill>
                <a:schemeClr val="tx1"/>
              </a:solidFill>
            </a:rPr>
            <a:t>百万円</a:t>
          </a:r>
        </a:p>
      </xdr:txBody>
    </xdr:sp>
    <xdr:clientData/>
  </xdr:twoCellAnchor>
  <xdr:twoCellAnchor>
    <xdr:from>
      <xdr:col>27</xdr:col>
      <xdr:colOff>107576</xdr:colOff>
      <xdr:row>750</xdr:row>
      <xdr:rowOff>206187</xdr:rowOff>
    </xdr:from>
    <xdr:to>
      <xdr:col>27</xdr:col>
      <xdr:colOff>107577</xdr:colOff>
      <xdr:row>752</xdr:row>
      <xdr:rowOff>295834</xdr:rowOff>
    </xdr:to>
    <xdr:cxnSp macro="">
      <xdr:nvCxnSpPr>
        <xdr:cNvPr id="4" name="直線矢印コネクタ 3">
          <a:extLst>
            <a:ext uri="{FF2B5EF4-FFF2-40B4-BE49-F238E27FC236}">
              <a16:creationId xmlns:a16="http://schemas.microsoft.com/office/drawing/2014/main" id="{247BFECA-A863-4D82-A198-F934D350A589}"/>
            </a:ext>
          </a:extLst>
        </xdr:cNvPr>
        <xdr:cNvCxnSpPr/>
      </xdr:nvCxnSpPr>
      <xdr:spPr>
        <a:xfrm flipH="1">
          <a:off x="4948517" y="40654940"/>
          <a:ext cx="1" cy="79785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89647</xdr:colOff>
      <xdr:row>749</xdr:row>
      <xdr:rowOff>259976</xdr:rowOff>
    </xdr:from>
    <xdr:to>
      <xdr:col>31</xdr:col>
      <xdr:colOff>80682</xdr:colOff>
      <xdr:row>750</xdr:row>
      <xdr:rowOff>197224</xdr:rowOff>
    </xdr:to>
    <xdr:sp macro="" textlink="">
      <xdr:nvSpPr>
        <xdr:cNvPr id="6" name="大かっこ 5">
          <a:extLst>
            <a:ext uri="{FF2B5EF4-FFF2-40B4-BE49-F238E27FC236}">
              <a16:creationId xmlns:a16="http://schemas.microsoft.com/office/drawing/2014/main" id="{F68FEE9D-67E7-4AB2-A410-3B8F8C305F1A}"/>
            </a:ext>
          </a:extLst>
        </xdr:cNvPr>
        <xdr:cNvSpPr/>
      </xdr:nvSpPr>
      <xdr:spPr>
        <a:xfrm>
          <a:off x="4213412" y="40350141"/>
          <a:ext cx="1425388" cy="295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外部委託</a:t>
          </a:r>
        </a:p>
      </xdr:txBody>
    </xdr:sp>
    <xdr:clientData/>
  </xdr:twoCellAnchor>
  <xdr:twoCellAnchor>
    <xdr:from>
      <xdr:col>21</xdr:col>
      <xdr:colOff>170330</xdr:colOff>
      <xdr:row>781</xdr:row>
      <xdr:rowOff>98612</xdr:rowOff>
    </xdr:from>
    <xdr:to>
      <xdr:col>33</xdr:col>
      <xdr:colOff>98612</xdr:colOff>
      <xdr:row>783</xdr:row>
      <xdr:rowOff>170329</xdr:rowOff>
    </xdr:to>
    <xdr:sp macro="" textlink="">
      <xdr:nvSpPr>
        <xdr:cNvPr id="10" name="正方形/長方形 9">
          <a:extLst>
            <a:ext uri="{FF2B5EF4-FFF2-40B4-BE49-F238E27FC236}">
              <a16:creationId xmlns:a16="http://schemas.microsoft.com/office/drawing/2014/main" id="{104D1D39-AF09-4ED3-A3E8-53B0027E2BD5}"/>
            </a:ext>
          </a:extLst>
        </xdr:cNvPr>
        <xdr:cNvSpPr/>
      </xdr:nvSpPr>
      <xdr:spPr>
        <a:xfrm>
          <a:off x="3935506" y="41972753"/>
          <a:ext cx="2079812" cy="69924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エイベックス株式会社</a:t>
          </a:r>
          <a:endParaRPr kumimoji="1" lang="en-US" altLang="ja-JP" sz="1400">
            <a:solidFill>
              <a:schemeClr val="tx1"/>
            </a:solidFill>
          </a:endParaRPr>
        </a:p>
        <a:p>
          <a:pPr algn="ctr"/>
          <a:r>
            <a:rPr kumimoji="1" lang="en-US" altLang="ja-JP" sz="1400">
              <a:solidFill>
                <a:schemeClr val="tx1"/>
              </a:solidFill>
              <a:latin typeface="+mn-ea"/>
              <a:ea typeface="+mn-ea"/>
            </a:rPr>
            <a:t>106</a:t>
          </a:r>
          <a:r>
            <a:rPr kumimoji="1" lang="ja-JP" altLang="en-US" sz="1400">
              <a:solidFill>
                <a:schemeClr val="tx1"/>
              </a:solidFill>
            </a:rPr>
            <a:t>百万円</a:t>
          </a:r>
        </a:p>
      </xdr:txBody>
    </xdr:sp>
    <xdr:clientData/>
  </xdr:twoCellAnchor>
  <xdr:twoCellAnchor>
    <xdr:from>
      <xdr:col>23</xdr:col>
      <xdr:colOff>161364</xdr:colOff>
      <xdr:row>783</xdr:row>
      <xdr:rowOff>242048</xdr:rowOff>
    </xdr:from>
    <xdr:to>
      <xdr:col>31</xdr:col>
      <xdr:colOff>152399</xdr:colOff>
      <xdr:row>784</xdr:row>
      <xdr:rowOff>233084</xdr:rowOff>
    </xdr:to>
    <xdr:sp macro="" textlink="">
      <xdr:nvSpPr>
        <xdr:cNvPr id="11" name="大かっこ 10">
          <a:extLst>
            <a:ext uri="{FF2B5EF4-FFF2-40B4-BE49-F238E27FC236}">
              <a16:creationId xmlns:a16="http://schemas.microsoft.com/office/drawing/2014/main" id="{3BA1E571-01EA-4AFA-BAC7-9ED8352A82B0}"/>
            </a:ext>
          </a:extLst>
        </xdr:cNvPr>
        <xdr:cNvSpPr/>
      </xdr:nvSpPr>
      <xdr:spPr>
        <a:xfrm>
          <a:off x="4285129" y="42743719"/>
          <a:ext cx="1425388"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受託した事業を実施</a:t>
          </a:r>
        </a:p>
      </xdr:txBody>
    </xdr:sp>
    <xdr:clientData/>
  </xdr:twoCellAnchor>
  <xdr:twoCellAnchor>
    <xdr:from>
      <xdr:col>22</xdr:col>
      <xdr:colOff>89648</xdr:colOff>
      <xdr:row>752</xdr:row>
      <xdr:rowOff>358587</xdr:rowOff>
    </xdr:from>
    <xdr:to>
      <xdr:col>32</xdr:col>
      <xdr:colOff>161366</xdr:colOff>
      <xdr:row>781</xdr:row>
      <xdr:rowOff>134470</xdr:rowOff>
    </xdr:to>
    <xdr:sp macro="" textlink="">
      <xdr:nvSpPr>
        <xdr:cNvPr id="12" name="正方形/長方形 11">
          <a:extLst>
            <a:ext uri="{FF2B5EF4-FFF2-40B4-BE49-F238E27FC236}">
              <a16:creationId xmlns:a16="http://schemas.microsoft.com/office/drawing/2014/main" id="{84C715B5-2521-4D71-A3BE-8A54F7F86421}"/>
            </a:ext>
          </a:extLst>
        </xdr:cNvPr>
        <xdr:cNvSpPr/>
      </xdr:nvSpPr>
      <xdr:spPr>
        <a:xfrm>
          <a:off x="4034119" y="41515552"/>
          <a:ext cx="1864659" cy="4930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＜外部委託＞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20" zoomScale="115" zoomScaleNormal="75" zoomScaleSheetLayoutView="115" zoomScalePageLayoutView="85" workbookViewId="0">
      <selection activeCell="AB30" sqref="AB30:AD3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v>20</v>
      </c>
      <c r="AP2" s="191"/>
      <c r="AQ2" s="191"/>
      <c r="AR2" s="84" t="s">
        <v>631</v>
      </c>
      <c r="AS2" s="192">
        <v>39</v>
      </c>
      <c r="AT2" s="192"/>
      <c r="AU2" s="192"/>
      <c r="AV2" s="83" t="str">
        <f>IF(AW2="","","-")</f>
        <v/>
      </c>
      <c r="AW2" s="379"/>
      <c r="AX2" s="379"/>
    </row>
    <row r="3" spans="1:50" ht="21" customHeight="1" thickBot="1" x14ac:dyDescent="0.25">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637</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330</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691</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2">
      <c r="A7" s="805" t="s">
        <v>22</v>
      </c>
      <c r="B7" s="806"/>
      <c r="C7" s="806"/>
      <c r="D7" s="806"/>
      <c r="E7" s="806"/>
      <c r="F7" s="807"/>
      <c r="G7" s="808" t="s">
        <v>326</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639</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高齢社会対策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670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3" t="s">
        <v>29</v>
      </c>
      <c r="B10" s="724"/>
      <c r="C10" s="724"/>
      <c r="D10" s="724"/>
      <c r="E10" s="724"/>
      <c r="F10" s="724"/>
      <c r="G10" s="656" t="s">
        <v>666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t="s">
        <v>646</v>
      </c>
      <c r="Q13" s="149"/>
      <c r="R13" s="149"/>
      <c r="S13" s="149"/>
      <c r="T13" s="149"/>
      <c r="U13" s="149"/>
      <c r="V13" s="150"/>
      <c r="W13" s="148">
        <v>49</v>
      </c>
      <c r="X13" s="149"/>
      <c r="Y13" s="149"/>
      <c r="Z13" s="149"/>
      <c r="AA13" s="149"/>
      <c r="AB13" s="149"/>
      <c r="AC13" s="150"/>
      <c r="AD13" s="148">
        <v>111</v>
      </c>
      <c r="AE13" s="149"/>
      <c r="AF13" s="149"/>
      <c r="AG13" s="149"/>
      <c r="AH13" s="149"/>
      <c r="AI13" s="149"/>
      <c r="AJ13" s="150"/>
      <c r="AK13" s="148">
        <v>162</v>
      </c>
      <c r="AL13" s="149"/>
      <c r="AM13" s="149"/>
      <c r="AN13" s="149"/>
      <c r="AO13" s="149"/>
      <c r="AP13" s="149"/>
      <c r="AQ13" s="150"/>
      <c r="AR13" s="145">
        <v>160</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662</v>
      </c>
      <c r="Q14" s="149"/>
      <c r="R14" s="149"/>
      <c r="S14" s="149"/>
      <c r="T14" s="149"/>
      <c r="U14" s="149"/>
      <c r="V14" s="150"/>
      <c r="W14" s="148" t="s">
        <v>662</v>
      </c>
      <c r="X14" s="149"/>
      <c r="Y14" s="149"/>
      <c r="Z14" s="149"/>
      <c r="AA14" s="149"/>
      <c r="AB14" s="149"/>
      <c r="AC14" s="150"/>
      <c r="AD14" s="148">
        <v>-5</v>
      </c>
      <c r="AE14" s="149"/>
      <c r="AF14" s="149"/>
      <c r="AG14" s="149"/>
      <c r="AH14" s="149"/>
      <c r="AI14" s="149"/>
      <c r="AJ14" s="150"/>
      <c r="AK14" s="148" t="s">
        <v>692</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662</v>
      </c>
      <c r="Q15" s="149"/>
      <c r="R15" s="149"/>
      <c r="S15" s="149"/>
      <c r="T15" s="149"/>
      <c r="U15" s="149"/>
      <c r="V15" s="150"/>
      <c r="W15" s="148" t="s">
        <v>662</v>
      </c>
      <c r="X15" s="149"/>
      <c r="Y15" s="149"/>
      <c r="Z15" s="149"/>
      <c r="AA15" s="149"/>
      <c r="AB15" s="149"/>
      <c r="AC15" s="150"/>
      <c r="AD15" s="148" t="s">
        <v>662</v>
      </c>
      <c r="AE15" s="149"/>
      <c r="AF15" s="149"/>
      <c r="AG15" s="149"/>
      <c r="AH15" s="149"/>
      <c r="AI15" s="149"/>
      <c r="AJ15" s="150"/>
      <c r="AK15" s="148" t="s">
        <v>692</v>
      </c>
      <c r="AL15" s="149"/>
      <c r="AM15" s="149"/>
      <c r="AN15" s="149"/>
      <c r="AO15" s="149"/>
      <c r="AP15" s="149"/>
      <c r="AQ15" s="150"/>
      <c r="AR15" s="148" t="s">
        <v>692</v>
      </c>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662</v>
      </c>
      <c r="Q16" s="149"/>
      <c r="R16" s="149"/>
      <c r="S16" s="149"/>
      <c r="T16" s="149"/>
      <c r="U16" s="149"/>
      <c r="V16" s="150"/>
      <c r="W16" s="148" t="s">
        <v>662</v>
      </c>
      <c r="X16" s="149"/>
      <c r="Y16" s="149"/>
      <c r="Z16" s="149"/>
      <c r="AA16" s="149"/>
      <c r="AB16" s="149"/>
      <c r="AC16" s="150"/>
      <c r="AD16" s="148" t="s">
        <v>662</v>
      </c>
      <c r="AE16" s="149"/>
      <c r="AF16" s="149"/>
      <c r="AG16" s="149"/>
      <c r="AH16" s="149"/>
      <c r="AI16" s="149"/>
      <c r="AJ16" s="150"/>
      <c r="AK16" s="148" t="s">
        <v>692</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662</v>
      </c>
      <c r="Q17" s="149"/>
      <c r="R17" s="149"/>
      <c r="S17" s="149"/>
      <c r="T17" s="149"/>
      <c r="U17" s="149"/>
      <c r="V17" s="150"/>
      <c r="W17" s="148">
        <v>23</v>
      </c>
      <c r="X17" s="149"/>
      <c r="Y17" s="149"/>
      <c r="Z17" s="149"/>
      <c r="AA17" s="149"/>
      <c r="AB17" s="149"/>
      <c r="AC17" s="150"/>
      <c r="AD17" s="148" t="s">
        <v>326</v>
      </c>
      <c r="AE17" s="149"/>
      <c r="AF17" s="149"/>
      <c r="AG17" s="149"/>
      <c r="AH17" s="149"/>
      <c r="AI17" s="149"/>
      <c r="AJ17" s="150"/>
      <c r="AK17" s="148" t="s">
        <v>692</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72</v>
      </c>
      <c r="X18" s="155"/>
      <c r="Y18" s="155"/>
      <c r="Z18" s="155"/>
      <c r="AA18" s="155"/>
      <c r="AB18" s="155"/>
      <c r="AC18" s="156"/>
      <c r="AD18" s="154">
        <f>SUM(AD13:AJ17)</f>
        <v>106</v>
      </c>
      <c r="AE18" s="155"/>
      <c r="AF18" s="155"/>
      <c r="AG18" s="155"/>
      <c r="AH18" s="155"/>
      <c r="AI18" s="155"/>
      <c r="AJ18" s="156"/>
      <c r="AK18" s="154">
        <f>SUM(AK13:AQ17)</f>
        <v>162</v>
      </c>
      <c r="AL18" s="155"/>
      <c r="AM18" s="155"/>
      <c r="AN18" s="155"/>
      <c r="AO18" s="155"/>
      <c r="AP18" s="155"/>
      <c r="AQ18" s="156"/>
      <c r="AR18" s="154">
        <f>SUM(AR13:AX17)</f>
        <v>160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c r="Q19" s="149"/>
      <c r="R19" s="149"/>
      <c r="S19" s="149"/>
      <c r="T19" s="149"/>
      <c r="U19" s="149"/>
      <c r="V19" s="150"/>
      <c r="W19" s="148">
        <v>69</v>
      </c>
      <c r="X19" s="149"/>
      <c r="Y19" s="149"/>
      <c r="Z19" s="149"/>
      <c r="AA19" s="149"/>
      <c r="AB19" s="149"/>
      <c r="AC19" s="150"/>
      <c r="AD19" s="148">
        <v>106</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0.95833333333333337</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f t="shared" ref="W21" si="2">IF(W19=0, "-", SUM(W19)/SUM(W13,W14))</f>
        <v>1.4081632653061225</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680</v>
      </c>
      <c r="H23" s="118"/>
      <c r="I23" s="118"/>
      <c r="J23" s="118"/>
      <c r="K23" s="118"/>
      <c r="L23" s="118"/>
      <c r="M23" s="118"/>
      <c r="N23" s="118"/>
      <c r="O23" s="119"/>
      <c r="P23" s="145">
        <v>162</v>
      </c>
      <c r="Q23" s="146"/>
      <c r="R23" s="146"/>
      <c r="S23" s="146"/>
      <c r="T23" s="146"/>
      <c r="U23" s="146"/>
      <c r="V23" s="147"/>
      <c r="W23" s="145">
        <v>160</v>
      </c>
      <c r="X23" s="146"/>
      <c r="Y23" s="146"/>
      <c r="Z23" s="146"/>
      <c r="AA23" s="146"/>
      <c r="AB23" s="146"/>
      <c r="AC23" s="147"/>
      <c r="AD23" s="134" t="s">
        <v>693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2">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48">
        <f>AK13</f>
        <v>162</v>
      </c>
      <c r="Q29" s="149"/>
      <c r="R29" s="149"/>
      <c r="S29" s="149"/>
      <c r="T29" s="149"/>
      <c r="U29" s="149"/>
      <c r="V29" s="150"/>
      <c r="W29" s="196">
        <f>AR13</f>
        <v>160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c r="AV31" s="256"/>
      <c r="AW31" s="360" t="s">
        <v>175</v>
      </c>
      <c r="AX31" s="361"/>
    </row>
    <row r="32" spans="1:50" ht="23.25" customHeight="1" x14ac:dyDescent="0.2">
      <c r="A32" s="496"/>
      <c r="B32" s="494"/>
      <c r="C32" s="494"/>
      <c r="D32" s="494"/>
      <c r="E32" s="494"/>
      <c r="F32" s="495"/>
      <c r="G32" s="521" t="s">
        <v>326</v>
      </c>
      <c r="H32" s="522"/>
      <c r="I32" s="522"/>
      <c r="J32" s="522"/>
      <c r="K32" s="522"/>
      <c r="L32" s="522"/>
      <c r="M32" s="522"/>
      <c r="N32" s="522"/>
      <c r="O32" s="523"/>
      <c r="P32" s="176" t="s">
        <v>326</v>
      </c>
      <c r="Q32" s="176"/>
      <c r="R32" s="176"/>
      <c r="S32" s="176"/>
      <c r="T32" s="176"/>
      <c r="U32" s="176"/>
      <c r="V32" s="176"/>
      <c r="W32" s="176"/>
      <c r="X32" s="218"/>
      <c r="Y32" s="324" t="s">
        <v>12</v>
      </c>
      <c r="Z32" s="530"/>
      <c r="AA32" s="531"/>
      <c r="AB32" s="532" t="s">
        <v>326</v>
      </c>
      <c r="AC32" s="532"/>
      <c r="AD32" s="532"/>
      <c r="AE32" s="348" t="s">
        <v>662</v>
      </c>
      <c r="AF32" s="349"/>
      <c r="AG32" s="349"/>
      <c r="AH32" s="349"/>
      <c r="AI32" s="348" t="s">
        <v>662</v>
      </c>
      <c r="AJ32" s="349"/>
      <c r="AK32" s="349"/>
      <c r="AL32" s="349"/>
      <c r="AM32" s="348" t="s">
        <v>662</v>
      </c>
      <c r="AN32" s="349"/>
      <c r="AO32" s="349"/>
      <c r="AP32" s="349"/>
      <c r="AQ32" s="151" t="s">
        <v>662</v>
      </c>
      <c r="AR32" s="152"/>
      <c r="AS32" s="152"/>
      <c r="AT32" s="153"/>
      <c r="AU32" s="349" t="s">
        <v>662</v>
      </c>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326</v>
      </c>
      <c r="AC33" s="503"/>
      <c r="AD33" s="503"/>
      <c r="AE33" s="348" t="s">
        <v>662</v>
      </c>
      <c r="AF33" s="349"/>
      <c r="AG33" s="349"/>
      <c r="AH33" s="349"/>
      <c r="AI33" s="348" t="s">
        <v>662</v>
      </c>
      <c r="AJ33" s="349"/>
      <c r="AK33" s="349"/>
      <c r="AL33" s="349"/>
      <c r="AM33" s="348" t="s">
        <v>662</v>
      </c>
      <c r="AN33" s="349"/>
      <c r="AO33" s="349"/>
      <c r="AP33" s="349"/>
      <c r="AQ33" s="151" t="s">
        <v>662</v>
      </c>
      <c r="AR33" s="152"/>
      <c r="AS33" s="152"/>
      <c r="AT33" s="153"/>
      <c r="AU33" s="349" t="s">
        <v>662</v>
      </c>
      <c r="AV33" s="349"/>
      <c r="AW33" s="349"/>
      <c r="AX33" s="350"/>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662</v>
      </c>
      <c r="AF34" s="349"/>
      <c r="AG34" s="349"/>
      <c r="AH34" s="349"/>
      <c r="AI34" s="348" t="s">
        <v>662</v>
      </c>
      <c r="AJ34" s="349"/>
      <c r="AK34" s="349"/>
      <c r="AL34" s="349"/>
      <c r="AM34" s="348" t="s">
        <v>662</v>
      </c>
      <c r="AN34" s="349"/>
      <c r="AO34" s="349"/>
      <c r="AP34" s="349"/>
      <c r="AQ34" s="151" t="s">
        <v>662</v>
      </c>
      <c r="AR34" s="152"/>
      <c r="AS34" s="152"/>
      <c r="AT34" s="153"/>
      <c r="AU34" s="349" t="s">
        <v>662</v>
      </c>
      <c r="AV34" s="349"/>
      <c r="AW34" s="349"/>
      <c r="AX34" s="350"/>
    </row>
    <row r="35" spans="1:51" ht="23.25" customHeight="1" x14ac:dyDescent="0.2">
      <c r="A35" s="876" t="s">
        <v>300</v>
      </c>
      <c r="B35" s="877"/>
      <c r="C35" s="877"/>
      <c r="D35" s="877"/>
      <c r="E35" s="877"/>
      <c r="F35" s="878"/>
      <c r="G35" s="882" t="s">
        <v>326</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2">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2">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290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2">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2">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2">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289</v>
      </c>
      <c r="X70" s="923"/>
      <c r="Y70" s="928" t="s">
        <v>12</v>
      </c>
      <c r="Z70" s="928"/>
      <c r="AA70" s="929"/>
      <c r="AB70" s="930" t="s">
        <v>290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2">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2">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1" t="s">
        <v>303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customHeight="1" x14ac:dyDescent="0.2">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1</v>
      </c>
    </row>
    <row r="81" spans="1:60" ht="22.5"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x14ac:dyDescent="0.2">
      <c r="A82" s="501"/>
      <c r="B82" s="828"/>
      <c r="C82" s="533"/>
      <c r="D82" s="533"/>
      <c r="E82" s="533"/>
      <c r="F82" s="534"/>
      <c r="G82" s="482" t="s">
        <v>671</v>
      </c>
      <c r="H82" s="482"/>
      <c r="I82" s="482"/>
      <c r="J82" s="482"/>
      <c r="K82" s="482"/>
      <c r="L82" s="482"/>
      <c r="M82" s="482"/>
      <c r="N82" s="482"/>
      <c r="O82" s="482"/>
      <c r="P82" s="482"/>
      <c r="Q82" s="482"/>
      <c r="R82" s="482"/>
      <c r="S82" s="482"/>
      <c r="T82" s="482"/>
      <c r="U82" s="482"/>
      <c r="V82" s="482"/>
      <c r="W82" s="482"/>
      <c r="X82" s="482"/>
      <c r="Y82" s="482"/>
      <c r="Z82" s="482"/>
      <c r="AA82" s="733"/>
      <c r="AB82" s="481" t="s">
        <v>667</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2.5"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19.5"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3.25" customHeight="1" x14ac:dyDescent="0.2">
      <c r="A87" s="501"/>
      <c r="B87" s="533"/>
      <c r="C87" s="533"/>
      <c r="D87" s="533"/>
      <c r="E87" s="533"/>
      <c r="F87" s="534"/>
      <c r="G87" s="217" t="s">
        <v>661</v>
      </c>
      <c r="H87" s="176"/>
      <c r="I87" s="176"/>
      <c r="J87" s="176"/>
      <c r="K87" s="176"/>
      <c r="L87" s="176"/>
      <c r="M87" s="176"/>
      <c r="N87" s="176"/>
      <c r="O87" s="218"/>
      <c r="P87" s="176" t="s">
        <v>675</v>
      </c>
      <c r="Q87" s="780"/>
      <c r="R87" s="780"/>
      <c r="S87" s="780"/>
      <c r="T87" s="780"/>
      <c r="U87" s="780"/>
      <c r="V87" s="780"/>
      <c r="W87" s="780"/>
      <c r="X87" s="781"/>
      <c r="Y87" s="736" t="s">
        <v>61</v>
      </c>
      <c r="Z87" s="737"/>
      <c r="AA87" s="738"/>
      <c r="AB87" s="532" t="s">
        <v>664</v>
      </c>
      <c r="AC87" s="532"/>
      <c r="AD87" s="532"/>
      <c r="AE87" s="348" t="s">
        <v>662</v>
      </c>
      <c r="AF87" s="349"/>
      <c r="AG87" s="349"/>
      <c r="AH87" s="349"/>
      <c r="AI87" s="348">
        <v>16851</v>
      </c>
      <c r="AJ87" s="349"/>
      <c r="AK87" s="349"/>
      <c r="AL87" s="349"/>
      <c r="AM87" s="348">
        <v>13550</v>
      </c>
      <c r="AN87" s="349"/>
      <c r="AO87" s="349"/>
      <c r="AP87" s="349"/>
      <c r="AQ87" s="151" t="s">
        <v>677</v>
      </c>
      <c r="AR87" s="152"/>
      <c r="AS87" s="152"/>
      <c r="AT87" s="153"/>
      <c r="AU87" s="349" t="s">
        <v>677</v>
      </c>
      <c r="AV87" s="349"/>
      <c r="AW87" s="349"/>
      <c r="AX87" s="350"/>
      <c r="AY87">
        <f t="shared" si="10"/>
        <v>1</v>
      </c>
    </row>
    <row r="88" spans="1:60" ht="23.25"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t="s">
        <v>664</v>
      </c>
      <c r="AC88" s="503"/>
      <c r="AD88" s="503"/>
      <c r="AE88" s="348" t="s">
        <v>662</v>
      </c>
      <c r="AF88" s="349"/>
      <c r="AG88" s="349"/>
      <c r="AH88" s="349"/>
      <c r="AI88" s="348">
        <v>17844</v>
      </c>
      <c r="AJ88" s="349"/>
      <c r="AK88" s="349"/>
      <c r="AL88" s="349"/>
      <c r="AM88" s="348">
        <v>16851</v>
      </c>
      <c r="AN88" s="349"/>
      <c r="AO88" s="349"/>
      <c r="AP88" s="349"/>
      <c r="AQ88" s="151" t="s">
        <v>677</v>
      </c>
      <c r="AR88" s="152"/>
      <c r="AS88" s="152"/>
      <c r="AT88" s="153"/>
      <c r="AU88" s="349">
        <v>16122</v>
      </c>
      <c r="AV88" s="349"/>
      <c r="AW88" s="349"/>
      <c r="AX88" s="350"/>
      <c r="AY88">
        <f t="shared" si="10"/>
        <v>1</v>
      </c>
      <c r="AZ88" s="10"/>
      <c r="BA88" s="10"/>
      <c r="BB88" s="10"/>
      <c r="BC88" s="10"/>
    </row>
    <row r="89" spans="1:60" ht="23.25"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t="s">
        <v>662</v>
      </c>
      <c r="AF89" s="357"/>
      <c r="AG89" s="357"/>
      <c r="AH89" s="357"/>
      <c r="AI89" s="356">
        <v>105.9</v>
      </c>
      <c r="AJ89" s="357"/>
      <c r="AK89" s="357"/>
      <c r="AL89" s="357"/>
      <c r="AM89" s="356">
        <v>124.4</v>
      </c>
      <c r="AN89" s="357"/>
      <c r="AO89" s="357"/>
      <c r="AP89" s="357"/>
      <c r="AQ89" s="151" t="s">
        <v>677</v>
      </c>
      <c r="AR89" s="152"/>
      <c r="AS89" s="152"/>
      <c r="AT89" s="153"/>
      <c r="AU89" s="349" t="s">
        <v>677</v>
      </c>
      <c r="AV89" s="349"/>
      <c r="AW89" s="349"/>
      <c r="AX89" s="350"/>
      <c r="AY89">
        <f t="shared" si="10"/>
        <v>1</v>
      </c>
      <c r="AZ89" s="10"/>
      <c r="BA89" s="10"/>
      <c r="BB89" s="10"/>
      <c r="BC89" s="10"/>
      <c r="BD89" s="10"/>
      <c r="BE89" s="10"/>
      <c r="BF89" s="10"/>
      <c r="BG89" s="10"/>
      <c r="BH89" s="10"/>
    </row>
    <row r="90" spans="1:60" ht="18.75"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1</v>
      </c>
    </row>
    <row r="91" spans="1:60" ht="18.75"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v>3</v>
      </c>
      <c r="AV91" s="256"/>
      <c r="AW91" s="360" t="s">
        <v>175</v>
      </c>
      <c r="AX91" s="361"/>
      <c r="AY91">
        <f>$AY$90</f>
        <v>1</v>
      </c>
      <c r="AZ91" s="10"/>
      <c r="BA91" s="10"/>
      <c r="BB91" s="10"/>
      <c r="BC91" s="10"/>
    </row>
    <row r="92" spans="1:60" ht="23.25" customHeight="1" x14ac:dyDescent="0.2">
      <c r="A92" s="501"/>
      <c r="B92" s="533"/>
      <c r="C92" s="533"/>
      <c r="D92" s="533"/>
      <c r="E92" s="533"/>
      <c r="F92" s="534"/>
      <c r="G92" s="217" t="s">
        <v>663</v>
      </c>
      <c r="H92" s="176"/>
      <c r="I92" s="176"/>
      <c r="J92" s="176"/>
      <c r="K92" s="176"/>
      <c r="L92" s="176"/>
      <c r="M92" s="176"/>
      <c r="N92" s="176"/>
      <c r="O92" s="218"/>
      <c r="P92" s="176" t="s">
        <v>674</v>
      </c>
      <c r="Q92" s="780"/>
      <c r="R92" s="780"/>
      <c r="S92" s="780"/>
      <c r="T92" s="780"/>
      <c r="U92" s="780"/>
      <c r="V92" s="780"/>
      <c r="W92" s="780"/>
      <c r="X92" s="781"/>
      <c r="Y92" s="736" t="s">
        <v>61</v>
      </c>
      <c r="Z92" s="737"/>
      <c r="AA92" s="738"/>
      <c r="AB92" s="532" t="s">
        <v>665</v>
      </c>
      <c r="AC92" s="532"/>
      <c r="AD92" s="532"/>
      <c r="AE92" s="348" t="s">
        <v>662</v>
      </c>
      <c r="AF92" s="349"/>
      <c r="AG92" s="349"/>
      <c r="AH92" s="349"/>
      <c r="AI92" s="348">
        <v>315.8</v>
      </c>
      <c r="AJ92" s="349"/>
      <c r="AK92" s="349"/>
      <c r="AL92" s="349"/>
      <c r="AM92" s="348">
        <v>285.2</v>
      </c>
      <c r="AN92" s="349"/>
      <c r="AO92" s="349"/>
      <c r="AP92" s="349"/>
      <c r="AQ92" s="151" t="s">
        <v>677</v>
      </c>
      <c r="AR92" s="152"/>
      <c r="AS92" s="152"/>
      <c r="AT92" s="153"/>
      <c r="AU92" s="349" t="s">
        <v>677</v>
      </c>
      <c r="AV92" s="349"/>
      <c r="AW92" s="349"/>
      <c r="AX92" s="350"/>
      <c r="AY92">
        <f t="shared" ref="AY92:AY94" si="11">$AY$90</f>
        <v>1</v>
      </c>
      <c r="AZ92" s="10"/>
      <c r="BA92" s="10"/>
      <c r="BB92" s="10"/>
      <c r="BC92" s="10"/>
      <c r="BD92" s="10"/>
      <c r="BE92" s="10"/>
      <c r="BF92" s="10"/>
      <c r="BG92" s="10"/>
      <c r="BH92" s="10"/>
    </row>
    <row r="93" spans="1:60" ht="23.25"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t="s">
        <v>665</v>
      </c>
      <c r="AC93" s="503"/>
      <c r="AD93" s="503"/>
      <c r="AE93" s="348" t="s">
        <v>662</v>
      </c>
      <c r="AF93" s="349"/>
      <c r="AG93" s="349"/>
      <c r="AH93" s="349"/>
      <c r="AI93" s="348">
        <v>382.9</v>
      </c>
      <c r="AJ93" s="349"/>
      <c r="AK93" s="349"/>
      <c r="AL93" s="349"/>
      <c r="AM93" s="348">
        <v>315.8</v>
      </c>
      <c r="AN93" s="349"/>
      <c r="AO93" s="349"/>
      <c r="AP93" s="349"/>
      <c r="AQ93" s="151" t="s">
        <v>677</v>
      </c>
      <c r="AR93" s="152"/>
      <c r="AS93" s="152"/>
      <c r="AT93" s="153"/>
      <c r="AU93" s="349">
        <v>357.3</v>
      </c>
      <c r="AV93" s="349"/>
      <c r="AW93" s="349"/>
      <c r="AX93" s="350"/>
      <c r="AY93">
        <f t="shared" si="11"/>
        <v>1</v>
      </c>
    </row>
    <row r="94" spans="1:60" ht="23.25" customHeight="1" thickBot="1" x14ac:dyDescent="0.2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t="s">
        <v>662</v>
      </c>
      <c r="AF94" s="357"/>
      <c r="AG94" s="357"/>
      <c r="AH94" s="357"/>
      <c r="AI94" s="356">
        <v>121.2</v>
      </c>
      <c r="AJ94" s="357"/>
      <c r="AK94" s="357"/>
      <c r="AL94" s="357"/>
      <c r="AM94" s="356">
        <v>110.7</v>
      </c>
      <c r="AN94" s="357"/>
      <c r="AO94" s="357"/>
      <c r="AP94" s="357"/>
      <c r="AQ94" s="151" t="s">
        <v>677</v>
      </c>
      <c r="AR94" s="152"/>
      <c r="AS94" s="152"/>
      <c r="AT94" s="153"/>
      <c r="AU94" s="349" t="s">
        <v>677</v>
      </c>
      <c r="AV94" s="349"/>
      <c r="AW94" s="349"/>
      <c r="AX94" s="350"/>
      <c r="AY94">
        <f t="shared" si="11"/>
        <v>1</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2">
      <c r="A101" s="472"/>
      <c r="B101" s="473"/>
      <c r="C101" s="473"/>
      <c r="D101" s="473"/>
      <c r="E101" s="473"/>
      <c r="F101" s="474"/>
      <c r="G101" s="176" t="s">
        <v>660</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649</v>
      </c>
      <c r="AC101" s="532"/>
      <c r="AD101" s="532"/>
      <c r="AE101" s="343" t="s">
        <v>662</v>
      </c>
      <c r="AF101" s="343"/>
      <c r="AG101" s="343"/>
      <c r="AH101" s="343"/>
      <c r="AI101" s="343">
        <v>30</v>
      </c>
      <c r="AJ101" s="343"/>
      <c r="AK101" s="343"/>
      <c r="AL101" s="343"/>
      <c r="AM101" s="343">
        <v>33</v>
      </c>
      <c r="AN101" s="343"/>
      <c r="AO101" s="343"/>
      <c r="AP101" s="343"/>
      <c r="AQ101" s="343" t="s">
        <v>677</v>
      </c>
      <c r="AR101" s="343"/>
      <c r="AS101" s="343"/>
      <c r="AT101" s="343"/>
      <c r="AU101" s="348" t="s">
        <v>677</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649</v>
      </c>
      <c r="AC102" s="532"/>
      <c r="AD102" s="532"/>
      <c r="AE102" s="343" t="s">
        <v>662</v>
      </c>
      <c r="AF102" s="343"/>
      <c r="AG102" s="343"/>
      <c r="AH102" s="343"/>
      <c r="AI102" s="343">
        <v>21</v>
      </c>
      <c r="AJ102" s="343"/>
      <c r="AK102" s="343"/>
      <c r="AL102" s="343"/>
      <c r="AM102" s="343">
        <v>31</v>
      </c>
      <c r="AN102" s="343"/>
      <c r="AO102" s="343"/>
      <c r="AP102" s="343"/>
      <c r="AQ102" s="343">
        <v>31</v>
      </c>
      <c r="AR102" s="343"/>
      <c r="AS102" s="343"/>
      <c r="AT102" s="343"/>
      <c r="AU102" s="356" t="s">
        <v>677</v>
      </c>
      <c r="AV102" s="357"/>
      <c r="AW102" s="357"/>
      <c r="AX102" s="909"/>
    </row>
    <row r="103" spans="1:60" ht="31.5" hidden="1" customHeight="1" x14ac:dyDescent="0.2">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t="s">
        <v>673</v>
      </c>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2">
      <c r="A116" s="277"/>
      <c r="B116" s="278"/>
      <c r="C116" s="278"/>
      <c r="D116" s="278"/>
      <c r="E116" s="278"/>
      <c r="F116" s="279"/>
      <c r="G116" s="336" t="s">
        <v>650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657</v>
      </c>
      <c r="AC116" s="286"/>
      <c r="AD116" s="287"/>
      <c r="AE116" s="343" t="s">
        <v>662</v>
      </c>
      <c r="AF116" s="343"/>
      <c r="AG116" s="343"/>
      <c r="AH116" s="343"/>
      <c r="AI116" s="343">
        <v>1.5</v>
      </c>
      <c r="AJ116" s="343"/>
      <c r="AK116" s="343"/>
      <c r="AL116" s="343"/>
      <c r="AM116" s="343">
        <v>1.2</v>
      </c>
      <c r="AN116" s="343"/>
      <c r="AO116" s="343"/>
      <c r="AP116" s="343"/>
      <c r="AQ116" s="348">
        <v>2.1</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681</v>
      </c>
      <c r="AC117" s="328"/>
      <c r="AD117" s="329"/>
      <c r="AE117" s="291" t="s">
        <v>662</v>
      </c>
      <c r="AF117" s="291"/>
      <c r="AG117" s="291"/>
      <c r="AH117" s="291"/>
      <c r="AI117" s="291" t="s">
        <v>687</v>
      </c>
      <c r="AJ117" s="291"/>
      <c r="AK117" s="291"/>
      <c r="AL117" s="291"/>
      <c r="AM117" s="291" t="s">
        <v>682</v>
      </c>
      <c r="AN117" s="291"/>
      <c r="AO117" s="291"/>
      <c r="AP117" s="291"/>
      <c r="AQ117" s="291" t="s">
        <v>683</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2" t="s">
        <v>325</v>
      </c>
      <c r="B130" s="970"/>
      <c r="C130" s="969" t="s">
        <v>188</v>
      </c>
      <c r="D130" s="970"/>
      <c r="E130" s="293" t="s">
        <v>217</v>
      </c>
      <c r="F130" s="294"/>
      <c r="G130" s="295" t="s">
        <v>659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3"/>
      <c r="B131" s="238"/>
      <c r="C131" s="237"/>
      <c r="D131" s="238"/>
      <c r="E131" s="224" t="s">
        <v>216</v>
      </c>
      <c r="F131" s="225"/>
      <c r="G131" s="222" t="s">
        <v>658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2">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3</v>
      </c>
      <c r="AV133" s="163"/>
      <c r="AW133" s="164" t="s">
        <v>175</v>
      </c>
      <c r="AX133" s="165"/>
      <c r="AY133">
        <f>$AY$132</f>
        <v>1</v>
      </c>
    </row>
    <row r="134" spans="1:51" ht="39.75" customHeight="1" x14ac:dyDescent="0.2">
      <c r="A134" s="973"/>
      <c r="B134" s="238"/>
      <c r="C134" s="237"/>
      <c r="D134" s="238"/>
      <c r="E134" s="237"/>
      <c r="F134" s="299"/>
      <c r="G134" s="217" t="s">
        <v>685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648</v>
      </c>
      <c r="AC134" s="209"/>
      <c r="AD134" s="209"/>
      <c r="AE134" s="251">
        <v>17844</v>
      </c>
      <c r="AF134" s="152"/>
      <c r="AG134" s="152"/>
      <c r="AH134" s="152"/>
      <c r="AI134" s="251">
        <v>16851</v>
      </c>
      <c r="AJ134" s="152"/>
      <c r="AK134" s="152"/>
      <c r="AL134" s="152"/>
      <c r="AM134" s="251">
        <v>13550</v>
      </c>
      <c r="AN134" s="152"/>
      <c r="AO134" s="152"/>
      <c r="AP134" s="152"/>
      <c r="AQ134" s="251" t="s">
        <v>677</v>
      </c>
      <c r="AR134" s="152"/>
      <c r="AS134" s="152"/>
      <c r="AT134" s="152"/>
      <c r="AU134" s="251" t="s">
        <v>677</v>
      </c>
      <c r="AV134" s="152"/>
      <c r="AW134" s="152"/>
      <c r="AX134" s="193"/>
      <c r="AY134">
        <f t="shared" ref="AY134:AY135" si="13">$AY$132</f>
        <v>1</v>
      </c>
    </row>
    <row r="135" spans="1:51" ht="39.75" customHeigh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648</v>
      </c>
      <c r="AC135" s="160"/>
      <c r="AD135" s="160"/>
      <c r="AE135" s="251">
        <v>18212</v>
      </c>
      <c r="AF135" s="152"/>
      <c r="AG135" s="152"/>
      <c r="AH135" s="152"/>
      <c r="AI135" s="251">
        <v>17844</v>
      </c>
      <c r="AJ135" s="152"/>
      <c r="AK135" s="152"/>
      <c r="AL135" s="152"/>
      <c r="AM135" s="251">
        <v>16851</v>
      </c>
      <c r="AN135" s="152"/>
      <c r="AO135" s="152"/>
      <c r="AP135" s="152"/>
      <c r="AQ135" s="251" t="s">
        <v>677</v>
      </c>
      <c r="AR135" s="152"/>
      <c r="AS135" s="152"/>
      <c r="AT135" s="152"/>
      <c r="AU135" s="251">
        <v>16122</v>
      </c>
      <c r="AV135" s="152"/>
      <c r="AW135" s="152"/>
      <c r="AX135" s="193"/>
      <c r="AY135">
        <f t="shared" si="13"/>
        <v>1</v>
      </c>
    </row>
    <row r="136" spans="1:51" ht="18.75" customHeight="1" x14ac:dyDescent="0.2">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1</v>
      </c>
    </row>
    <row r="137" spans="1:51" ht="18.75" customHeight="1" x14ac:dyDescent="0.2">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v>3</v>
      </c>
      <c r="AV137" s="163"/>
      <c r="AW137" s="164" t="s">
        <v>175</v>
      </c>
      <c r="AX137" s="165"/>
      <c r="AY137">
        <f>$AY$136</f>
        <v>1</v>
      </c>
    </row>
    <row r="138" spans="1:51" ht="39.75" customHeight="1" x14ac:dyDescent="0.2">
      <c r="A138" s="973"/>
      <c r="B138" s="238"/>
      <c r="C138" s="237"/>
      <c r="D138" s="238"/>
      <c r="E138" s="237"/>
      <c r="F138" s="299"/>
      <c r="G138" s="217" t="s">
        <v>686</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651</v>
      </c>
      <c r="AC138" s="209"/>
      <c r="AD138" s="209"/>
      <c r="AE138" s="251">
        <v>382.9</v>
      </c>
      <c r="AF138" s="152"/>
      <c r="AG138" s="152"/>
      <c r="AH138" s="152"/>
      <c r="AI138" s="251">
        <v>315.8</v>
      </c>
      <c r="AJ138" s="152"/>
      <c r="AK138" s="152"/>
      <c r="AL138" s="152"/>
      <c r="AM138" s="251">
        <v>285.2</v>
      </c>
      <c r="AN138" s="152"/>
      <c r="AO138" s="152"/>
      <c r="AP138" s="152"/>
      <c r="AQ138" s="251" t="s">
        <v>677</v>
      </c>
      <c r="AR138" s="152"/>
      <c r="AS138" s="152"/>
      <c r="AT138" s="152"/>
      <c r="AU138" s="251" t="s">
        <v>677</v>
      </c>
      <c r="AV138" s="152"/>
      <c r="AW138" s="152"/>
      <c r="AX138" s="193"/>
      <c r="AY138">
        <f t="shared" ref="AY138:AY139" si="14">$AY$136</f>
        <v>1</v>
      </c>
    </row>
    <row r="139" spans="1:51" ht="39.75" customHeight="1" x14ac:dyDescent="0.2">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651</v>
      </c>
      <c r="AC139" s="160"/>
      <c r="AD139" s="160"/>
      <c r="AE139" s="251">
        <v>394.7</v>
      </c>
      <c r="AF139" s="152"/>
      <c r="AG139" s="152"/>
      <c r="AH139" s="152"/>
      <c r="AI139" s="251">
        <v>382.9</v>
      </c>
      <c r="AJ139" s="152"/>
      <c r="AK139" s="152"/>
      <c r="AL139" s="152"/>
      <c r="AM139" s="251">
        <v>315.8</v>
      </c>
      <c r="AN139" s="152"/>
      <c r="AO139" s="152"/>
      <c r="AP139" s="152"/>
      <c r="AQ139" s="251" t="s">
        <v>677</v>
      </c>
      <c r="AR139" s="152"/>
      <c r="AS139" s="152"/>
      <c r="AT139" s="152"/>
      <c r="AU139" s="251">
        <v>357.3</v>
      </c>
      <c r="AV139" s="152"/>
      <c r="AW139" s="152"/>
      <c r="AX139" s="193"/>
      <c r="AY139">
        <f t="shared" si="14"/>
        <v>1</v>
      </c>
    </row>
    <row r="140" spans="1:51" ht="18.75" hidden="1" customHeight="1" x14ac:dyDescent="0.2">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2">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3"/>
      <c r="B188" s="238"/>
      <c r="C188" s="237"/>
      <c r="D188" s="238"/>
      <c r="E188" s="175" t="s">
        <v>656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73"/>
      <c r="B430" s="238"/>
      <c r="C430" s="235" t="s">
        <v>593</v>
      </c>
      <c r="D430" s="236"/>
      <c r="E430" s="224" t="s">
        <v>319</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2">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0</v>
      </c>
    </row>
    <row r="432" spans="1:51" ht="18.75" hidden="1" customHeight="1" x14ac:dyDescent="0.2">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2">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2">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2">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2">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0</v>
      </c>
    </row>
    <row r="457" spans="1:51" ht="18.75" hidden="1" customHeight="1" x14ac:dyDescent="0.2">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2">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2">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2">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2">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5.6"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636</v>
      </c>
      <c r="AE702" s="875"/>
      <c r="AF702" s="875"/>
      <c r="AG702" s="864" t="s">
        <v>644</v>
      </c>
      <c r="AH702" s="865"/>
      <c r="AI702" s="865"/>
      <c r="AJ702" s="865"/>
      <c r="AK702" s="865"/>
      <c r="AL702" s="865"/>
      <c r="AM702" s="865"/>
      <c r="AN702" s="865"/>
      <c r="AO702" s="865"/>
      <c r="AP702" s="865"/>
      <c r="AQ702" s="865"/>
      <c r="AR702" s="865"/>
      <c r="AS702" s="865"/>
      <c r="AT702" s="865"/>
      <c r="AU702" s="865"/>
      <c r="AV702" s="865"/>
      <c r="AW702" s="865"/>
      <c r="AX702" s="866"/>
    </row>
    <row r="703" spans="1:51" ht="45.6"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636</v>
      </c>
      <c r="AE703" s="170"/>
      <c r="AF703" s="170"/>
      <c r="AG703" s="648" t="s">
        <v>643</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636</v>
      </c>
      <c r="AE704" s="567"/>
      <c r="AF704" s="567"/>
      <c r="AG704" s="409" t="s">
        <v>642</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636</v>
      </c>
      <c r="AE705" s="717"/>
      <c r="AF705" s="717"/>
      <c r="AG705" s="175" t="s">
        <v>684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640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640</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641</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636</v>
      </c>
      <c r="AE709" s="170"/>
      <c r="AF709" s="170"/>
      <c r="AG709" s="648" t="s">
        <v>668</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641</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636</v>
      </c>
      <c r="AE711" s="170"/>
      <c r="AF711" s="170"/>
      <c r="AG711" s="648" t="s">
        <v>645</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641</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641</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636</v>
      </c>
      <c r="AE714" s="573"/>
      <c r="AF714" s="574"/>
      <c r="AG714" s="673" t="s">
        <v>654</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641</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641</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636</v>
      </c>
      <c r="AE717" s="170"/>
      <c r="AF717" s="170"/>
      <c r="AG717" s="648" t="s">
        <v>653</v>
      </c>
      <c r="AH717" s="649"/>
      <c r="AI717" s="649"/>
      <c r="AJ717" s="649"/>
      <c r="AK717" s="649"/>
      <c r="AL717" s="649"/>
      <c r="AM717" s="649"/>
      <c r="AN717" s="649"/>
      <c r="AO717" s="649"/>
      <c r="AP717" s="649"/>
      <c r="AQ717" s="649"/>
      <c r="AR717" s="649"/>
      <c r="AS717" s="649"/>
      <c r="AT717" s="649"/>
      <c r="AU717" s="649"/>
      <c r="AV717" s="649"/>
      <c r="AW717" s="649"/>
      <c r="AX717" s="650"/>
    </row>
    <row r="718" spans="1:50" ht="45.6"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636</v>
      </c>
      <c r="AE718" s="170"/>
      <c r="AF718" s="170"/>
      <c r="AG718" s="178" t="s">
        <v>655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641</v>
      </c>
      <c r="AE719" s="652"/>
      <c r="AF719" s="652"/>
      <c r="AG719" s="175" t="s">
        <v>676</v>
      </c>
      <c r="AH719" s="176"/>
      <c r="AI719" s="176"/>
      <c r="AJ719" s="176"/>
      <c r="AK719" s="176"/>
      <c r="AL719" s="176"/>
      <c r="AM719" s="176"/>
      <c r="AN719" s="176"/>
      <c r="AO719" s="176"/>
      <c r="AP719" s="176"/>
      <c r="AQ719" s="176"/>
      <c r="AR719" s="176"/>
      <c r="AS719" s="176"/>
      <c r="AT719" s="176"/>
      <c r="AU719" s="176"/>
      <c r="AV719" s="176"/>
      <c r="AW719" s="176"/>
      <c r="AX719" s="177"/>
    </row>
    <row r="720" spans="1:50" ht="19.649999999999999" customHeight="1" x14ac:dyDescent="0.2">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78" t="s">
        <v>672</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5">
      <c r="A727" s="604"/>
      <c r="B727" s="605"/>
      <c r="C727" s="679" t="s">
        <v>56</v>
      </c>
      <c r="D727" s="680"/>
      <c r="E727" s="680"/>
      <c r="F727" s="681"/>
      <c r="G727" s="776" t="s">
        <v>669</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t="s">
        <v>688</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t="s">
        <v>137</v>
      </c>
      <c r="B731" s="600"/>
      <c r="C731" s="600"/>
      <c r="D731" s="600"/>
      <c r="E731" s="601"/>
      <c r="F731" s="664" t="s">
        <v>689</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t="s">
        <v>137</v>
      </c>
      <c r="B733" s="600"/>
      <c r="C733" s="600"/>
      <c r="D733" s="600"/>
      <c r="E733" s="601"/>
      <c r="F733" s="747" t="s">
        <v>690</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310</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467</v>
      </c>
      <c r="B746" s="94"/>
      <c r="C746" s="94"/>
      <c r="D746" s="94"/>
      <c r="E746" s="97" t="s">
        <v>637</v>
      </c>
      <c r="F746" s="98"/>
      <c r="G746" s="98"/>
      <c r="H746" s="85" t="str">
        <f>IF(E746="","","-")</f>
        <v>-</v>
      </c>
      <c r="I746" s="98"/>
      <c r="J746" s="98"/>
      <c r="K746" s="85" t="str">
        <f>IF(I746="","","-")</f>
        <v/>
      </c>
      <c r="L746" s="89">
        <v>35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429</v>
      </c>
      <c r="B747" s="94"/>
      <c r="C747" s="94"/>
      <c r="D747" s="94"/>
      <c r="E747" s="97" t="s">
        <v>637</v>
      </c>
      <c r="F747" s="98"/>
      <c r="G747" s="98"/>
      <c r="H747" s="85" t="str">
        <f>IF(E747="","","-")</f>
        <v>-</v>
      </c>
      <c r="I747" s="98"/>
      <c r="J747" s="98"/>
      <c r="K747" s="85" t="str">
        <f>IF(I747="","","-")</f>
        <v/>
      </c>
      <c r="L747" s="89">
        <v>35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0" customHeight="1" x14ac:dyDescent="0.2">
      <c r="A787" s="741" t="s">
        <v>306</v>
      </c>
      <c r="B787" s="742"/>
      <c r="C787" s="742"/>
      <c r="D787" s="742"/>
      <c r="E787" s="742"/>
      <c r="F787" s="743"/>
      <c r="G787" s="420" t="s">
        <v>678</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30"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40.049999999999997" customHeight="1" x14ac:dyDescent="0.2">
      <c r="A789" s="537"/>
      <c r="B789" s="744"/>
      <c r="C789" s="744"/>
      <c r="D789" s="744"/>
      <c r="E789" s="744"/>
      <c r="F789" s="745"/>
      <c r="G789" s="430" t="s">
        <v>647</v>
      </c>
      <c r="H789" s="431"/>
      <c r="I789" s="431"/>
      <c r="J789" s="431"/>
      <c r="K789" s="432"/>
      <c r="L789" s="433" t="s">
        <v>652</v>
      </c>
      <c r="M789" s="434"/>
      <c r="N789" s="434"/>
      <c r="O789" s="434"/>
      <c r="P789" s="434"/>
      <c r="Q789" s="434"/>
      <c r="R789" s="434"/>
      <c r="S789" s="434"/>
      <c r="T789" s="434"/>
      <c r="U789" s="434"/>
      <c r="V789" s="434"/>
      <c r="W789" s="434"/>
      <c r="X789" s="435"/>
      <c r="Y789" s="436">
        <v>106</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2">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2">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6" hidden="1" customHeight="1" x14ac:dyDescent="0.2">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40.049999999999997" customHeigh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106</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2">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2">
      <c r="A845" s="386">
        <v>1</v>
      </c>
      <c r="B845" s="386">
        <v>1</v>
      </c>
      <c r="C845" s="405" t="s">
        <v>638</v>
      </c>
      <c r="D845" s="400"/>
      <c r="E845" s="400"/>
      <c r="F845" s="400"/>
      <c r="G845" s="400"/>
      <c r="H845" s="400"/>
      <c r="I845" s="400"/>
      <c r="J845" s="401">
        <v>7010401004245</v>
      </c>
      <c r="K845" s="402"/>
      <c r="L845" s="402"/>
      <c r="M845" s="402"/>
      <c r="N845" s="402"/>
      <c r="O845" s="402"/>
      <c r="P845" s="406" t="s">
        <v>679</v>
      </c>
      <c r="Q845" s="302"/>
      <c r="R845" s="302"/>
      <c r="S845" s="302"/>
      <c r="T845" s="302"/>
      <c r="U845" s="302"/>
      <c r="V845" s="302"/>
      <c r="W845" s="302"/>
      <c r="X845" s="302"/>
      <c r="Y845" s="303">
        <v>106</v>
      </c>
      <c r="Z845" s="304"/>
      <c r="AA845" s="304"/>
      <c r="AB845" s="305"/>
      <c r="AC845" s="307" t="s">
        <v>296</v>
      </c>
      <c r="AD845" s="308"/>
      <c r="AE845" s="308"/>
      <c r="AF845" s="308"/>
      <c r="AG845" s="308"/>
      <c r="AH845" s="403">
        <v>4</v>
      </c>
      <c r="AI845" s="404"/>
      <c r="AJ845" s="404"/>
      <c r="AK845" s="404"/>
      <c r="AL845" s="311" t="s">
        <v>646</v>
      </c>
      <c r="AM845" s="312"/>
      <c r="AN845" s="312"/>
      <c r="AO845" s="313"/>
      <c r="AP845" s="306" t="s">
        <v>646</v>
      </c>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2">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3:AX13 P15:AJ17 AR15:AX15">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 RIGHT(TEXT(AL847,"0.#"),1)&lt;&gt;"."),TRUE,FALSE)</formula>
    </cfRule>
    <cfRule type="expression" dxfId="1800" priority="6630">
      <formula>IF(AND(AL847&gt;=0, RIGHT(TEXT(AL847,"0.#"),1)="."),TRUE,FALSE)</formula>
    </cfRule>
    <cfRule type="expression" dxfId="1799" priority="6631">
      <formula>IF(AND(AL847&lt;0, RIGHT(TEXT(AL847,"0.#"),1)&lt;&gt;"."),TRUE,FALSE)</formula>
    </cfRule>
    <cfRule type="expression" dxfId="1798" priority="6632">
      <formula>IF(AND(AL847&lt;0, 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 RIGHT(TEXT(AL1110,"0.#"),1)&lt;&gt;"."),TRUE,FALSE)</formula>
    </cfRule>
    <cfRule type="expression" dxfId="1696" priority="2864">
      <formula>IF(AND(AL1110&gt;=0, RIGHT(TEXT(AL1110,"0.#"),1)="."),TRUE,FALSE)</formula>
    </cfRule>
    <cfRule type="expression" dxfId="1695" priority="2865">
      <formula>IF(AND(AL1110&lt;0, RIGHT(TEXT(AL1110,"0.#"),1)&lt;&gt;"."),TRUE,FALSE)</formula>
    </cfRule>
    <cfRule type="expression" dxfId="1694" priority="2866">
      <formula>IF(AND(AL1110&lt;0, 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 RIGHT(TEXT(AL845,"0.#"),1)&lt;&gt;"."),TRUE,FALSE)</formula>
    </cfRule>
    <cfRule type="expression" dxfId="1682" priority="2816">
      <formula>IF(AND(AL845&gt;=0, RIGHT(TEXT(AL845,"0.#"),1)="."),TRUE,FALSE)</formula>
    </cfRule>
    <cfRule type="expression" dxfId="1681" priority="2817">
      <formula>IF(AND(AL845&lt;0, RIGHT(TEXT(AL845,"0.#"),1)&lt;&gt;"."),TRUE,FALSE)</formula>
    </cfRule>
    <cfRule type="expression" dxfId="1680" priority="2818">
      <formula>IF(AND(AL845&lt;0, 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 RIGHT(TEXT(AL880,"0.#"),1)&lt;&gt;"."),TRUE,FALSE)</formula>
    </cfRule>
    <cfRule type="expression" dxfId="1262" priority="2076">
      <formula>IF(AND(AL880&gt;=0, RIGHT(TEXT(AL880,"0.#"),1)="."),TRUE,FALSE)</formula>
    </cfRule>
    <cfRule type="expression" dxfId="1261" priority="2077">
      <formula>IF(AND(AL880&lt;0, RIGHT(TEXT(AL880,"0.#"),1)&lt;&gt;"."),TRUE,FALSE)</formula>
    </cfRule>
    <cfRule type="expression" dxfId="1260" priority="2078">
      <formula>IF(AND(AL880&lt;0, RIGHT(TEXT(AL880,"0.#"),1)="."),TRUE,FALSE)</formula>
    </cfRule>
  </conditionalFormatting>
  <conditionalFormatting sqref="AL878:AO879">
    <cfRule type="expression" dxfId="1259" priority="2069">
      <formula>IF(AND(AL878&gt;=0, RIGHT(TEXT(AL878,"0.#"),1)&lt;&gt;"."),TRUE,FALSE)</formula>
    </cfRule>
    <cfRule type="expression" dxfId="1258" priority="2070">
      <formula>IF(AND(AL878&gt;=0, RIGHT(TEXT(AL878,"0.#"),1)="."),TRUE,FALSE)</formula>
    </cfRule>
    <cfRule type="expression" dxfId="1257" priority="2071">
      <formula>IF(AND(AL878&lt;0, RIGHT(TEXT(AL878,"0.#"),1)&lt;&gt;"."),TRUE,FALSE)</formula>
    </cfRule>
    <cfRule type="expression" dxfId="1256" priority="2072">
      <formula>IF(AND(AL878&lt;0, RIGHT(TEXT(AL878,"0.#"),1)="."),TRUE,FALSE)</formula>
    </cfRule>
  </conditionalFormatting>
  <conditionalFormatting sqref="AL913:AO940">
    <cfRule type="expression" dxfId="1255" priority="2063">
      <formula>IF(AND(AL913&gt;=0, RIGHT(TEXT(AL913,"0.#"),1)&lt;&gt;"."),TRUE,FALSE)</formula>
    </cfRule>
    <cfRule type="expression" dxfId="1254" priority="2064">
      <formula>IF(AND(AL913&gt;=0, RIGHT(TEXT(AL913,"0.#"),1)="."),TRUE,FALSE)</formula>
    </cfRule>
    <cfRule type="expression" dxfId="1253" priority="2065">
      <formula>IF(AND(AL913&lt;0, RIGHT(TEXT(AL913,"0.#"),1)&lt;&gt;"."),TRUE,FALSE)</formula>
    </cfRule>
    <cfRule type="expression" dxfId="1252" priority="2066">
      <formula>IF(AND(AL913&lt;0, RIGHT(TEXT(AL913,"0.#"),1)="."),TRUE,FALSE)</formula>
    </cfRule>
  </conditionalFormatting>
  <conditionalFormatting sqref="AL911:AO912">
    <cfRule type="expression" dxfId="1251" priority="2057">
      <formula>IF(AND(AL911&gt;=0, RIGHT(TEXT(AL911,"0.#"),1)&lt;&gt;"."),TRUE,FALSE)</formula>
    </cfRule>
    <cfRule type="expression" dxfId="1250" priority="2058">
      <formula>IF(AND(AL911&gt;=0, RIGHT(TEXT(AL911,"0.#"),1)="."),TRUE,FALSE)</formula>
    </cfRule>
    <cfRule type="expression" dxfId="1249" priority="2059">
      <formula>IF(AND(AL911&lt;0, RIGHT(TEXT(AL911,"0.#"),1)&lt;&gt;"."),TRUE,FALSE)</formula>
    </cfRule>
    <cfRule type="expression" dxfId="1248" priority="2060">
      <formula>IF(AND(AL911&lt;0, RIGHT(TEXT(AL911,"0.#"),1)="."),TRUE,FALSE)</formula>
    </cfRule>
  </conditionalFormatting>
  <conditionalFormatting sqref="AL946:AO973">
    <cfRule type="expression" dxfId="1247" priority="2051">
      <formula>IF(AND(AL946&gt;=0, RIGHT(TEXT(AL946,"0.#"),1)&lt;&gt;"."),TRUE,FALSE)</formula>
    </cfRule>
    <cfRule type="expression" dxfId="1246" priority="2052">
      <formula>IF(AND(AL946&gt;=0, RIGHT(TEXT(AL946,"0.#"),1)="."),TRUE,FALSE)</formula>
    </cfRule>
    <cfRule type="expression" dxfId="1245" priority="2053">
      <formula>IF(AND(AL946&lt;0, RIGHT(TEXT(AL946,"0.#"),1)&lt;&gt;"."),TRUE,FALSE)</formula>
    </cfRule>
    <cfRule type="expression" dxfId="1244" priority="2054">
      <formula>IF(AND(AL946&lt;0, RIGHT(TEXT(AL946,"0.#"),1)="."),TRUE,FALSE)</formula>
    </cfRule>
  </conditionalFormatting>
  <conditionalFormatting sqref="AL944:AO945">
    <cfRule type="expression" dxfId="1243" priority="2045">
      <formula>IF(AND(AL944&gt;=0, RIGHT(TEXT(AL944,"0.#"),1)&lt;&gt;"."),TRUE,FALSE)</formula>
    </cfRule>
    <cfRule type="expression" dxfId="1242" priority="2046">
      <formula>IF(AND(AL944&gt;=0, RIGHT(TEXT(AL944,"0.#"),1)="."),TRUE,FALSE)</formula>
    </cfRule>
    <cfRule type="expression" dxfId="1241" priority="2047">
      <formula>IF(AND(AL944&lt;0, RIGHT(TEXT(AL944,"0.#"),1)&lt;&gt;"."),TRUE,FALSE)</formula>
    </cfRule>
    <cfRule type="expression" dxfId="1240" priority="2048">
      <formula>IF(AND(AL944&lt;0, RIGHT(TEXT(AL944,"0.#"),1)="."),TRUE,FALSE)</formula>
    </cfRule>
  </conditionalFormatting>
  <conditionalFormatting sqref="AL979:AO1006">
    <cfRule type="expression" dxfId="1239" priority="2039">
      <formula>IF(AND(AL979&gt;=0, RIGHT(TEXT(AL979,"0.#"),1)&lt;&gt;"."),TRUE,FALSE)</formula>
    </cfRule>
    <cfRule type="expression" dxfId="1238" priority="2040">
      <formula>IF(AND(AL979&gt;=0, RIGHT(TEXT(AL979,"0.#"),1)="."),TRUE,FALSE)</formula>
    </cfRule>
    <cfRule type="expression" dxfId="1237" priority="2041">
      <formula>IF(AND(AL979&lt;0, RIGHT(TEXT(AL979,"0.#"),1)&lt;&gt;"."),TRUE,FALSE)</formula>
    </cfRule>
    <cfRule type="expression" dxfId="1236" priority="2042">
      <formula>IF(AND(AL979&lt;0, RIGHT(TEXT(AL979,"0.#"),1)="."),TRUE,FALSE)</formula>
    </cfRule>
  </conditionalFormatting>
  <conditionalFormatting sqref="AL977:AO978">
    <cfRule type="expression" dxfId="1235" priority="2033">
      <formula>IF(AND(AL977&gt;=0, RIGHT(TEXT(AL977,"0.#"),1)&lt;&gt;"."),TRUE,FALSE)</formula>
    </cfRule>
    <cfRule type="expression" dxfId="1234" priority="2034">
      <formula>IF(AND(AL977&gt;=0, RIGHT(TEXT(AL977,"0.#"),1)="."),TRUE,FALSE)</formula>
    </cfRule>
    <cfRule type="expression" dxfId="1233" priority="2035">
      <formula>IF(AND(AL977&lt;0, RIGHT(TEXT(AL977,"0.#"),1)&lt;&gt;"."),TRUE,FALSE)</formula>
    </cfRule>
    <cfRule type="expression" dxfId="1232" priority="2036">
      <formula>IF(AND(AL977&lt;0, RIGHT(TEXT(AL977,"0.#"),1)="."),TRUE,FALSE)</formula>
    </cfRule>
  </conditionalFormatting>
  <conditionalFormatting sqref="AL1012:AO1039">
    <cfRule type="expression" dxfId="1231" priority="2027">
      <formula>IF(AND(AL1012&gt;=0, RIGHT(TEXT(AL1012,"0.#"),1)&lt;&gt;"."),TRUE,FALSE)</formula>
    </cfRule>
    <cfRule type="expression" dxfId="1230" priority="2028">
      <formula>IF(AND(AL1012&gt;=0, RIGHT(TEXT(AL1012,"0.#"),1)="."),TRUE,FALSE)</formula>
    </cfRule>
    <cfRule type="expression" dxfId="1229" priority="2029">
      <formula>IF(AND(AL1012&lt;0, RIGHT(TEXT(AL1012,"0.#"),1)&lt;&gt;"."),TRUE,FALSE)</formula>
    </cfRule>
    <cfRule type="expression" dxfId="1228" priority="2030">
      <formula>IF(AND(AL1012&lt;0, RIGHT(TEXT(AL1012,"0.#"),1)="."),TRUE,FALSE)</formula>
    </cfRule>
  </conditionalFormatting>
  <conditionalFormatting sqref="AL1010:AO1011">
    <cfRule type="expression" dxfId="1227" priority="2021">
      <formula>IF(AND(AL1010&gt;=0, RIGHT(TEXT(AL1010,"0.#"),1)&lt;&gt;"."),TRUE,FALSE)</formula>
    </cfRule>
    <cfRule type="expression" dxfId="1226" priority="2022">
      <formula>IF(AND(AL1010&gt;=0, RIGHT(TEXT(AL1010,"0.#"),1)="."),TRUE,FALSE)</formula>
    </cfRule>
    <cfRule type="expression" dxfId="1225" priority="2023">
      <formula>IF(AND(AL1010&lt;0, RIGHT(TEXT(AL1010,"0.#"),1)&lt;&gt;"."),TRUE,FALSE)</formula>
    </cfRule>
    <cfRule type="expression" dxfId="1224" priority="2024">
      <formula>IF(AND(AL1010&lt;0, 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 RIGHT(TEXT(AL1045,"0.#"),1)&lt;&gt;"."),TRUE,FALSE)</formula>
    </cfRule>
    <cfRule type="expression" dxfId="1220" priority="2016">
      <formula>IF(AND(AL1045&gt;=0, RIGHT(TEXT(AL1045,"0.#"),1)="."),TRUE,FALSE)</formula>
    </cfRule>
    <cfRule type="expression" dxfId="1219" priority="2017">
      <formula>IF(AND(AL1045&lt;0, RIGHT(TEXT(AL1045,"0.#"),1)&lt;&gt;"."),TRUE,FALSE)</formula>
    </cfRule>
    <cfRule type="expression" dxfId="1218" priority="2018">
      <formula>IF(AND(AL1045&lt;0, 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 RIGHT(TEXT(AL1043,"0.#"),1)&lt;&gt;"."),TRUE,FALSE)</formula>
    </cfRule>
    <cfRule type="expression" dxfId="1214" priority="2010">
      <formula>IF(AND(AL1043&gt;=0, RIGHT(TEXT(AL1043,"0.#"),1)="."),TRUE,FALSE)</formula>
    </cfRule>
    <cfRule type="expression" dxfId="1213" priority="2011">
      <formula>IF(AND(AL1043&lt;0, RIGHT(TEXT(AL1043,"0.#"),1)&lt;&gt;"."),TRUE,FALSE)</formula>
    </cfRule>
    <cfRule type="expression" dxfId="1212" priority="2012">
      <formula>IF(AND(AL1043&lt;0, 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 RIGHT(TEXT(AL1078,"0.#"),1)&lt;&gt;"."),TRUE,FALSE)</formula>
    </cfRule>
    <cfRule type="expression" dxfId="1208" priority="2004">
      <formula>IF(AND(AL1078&gt;=0, RIGHT(TEXT(AL1078,"0.#"),1)="."),TRUE,FALSE)</formula>
    </cfRule>
    <cfRule type="expression" dxfId="1207" priority="2005">
      <formula>IF(AND(AL1078&lt;0, RIGHT(TEXT(AL1078,"0.#"),1)&lt;&gt;"."),TRUE,FALSE)</formula>
    </cfRule>
    <cfRule type="expression" dxfId="1206" priority="2006">
      <formula>IF(AND(AL1078&lt;0, 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 RIGHT(TEXT(AL1076,"0.#"),1)&lt;&gt;"."),TRUE,FALSE)</formula>
    </cfRule>
    <cfRule type="expression" dxfId="1202" priority="1998">
      <formula>IF(AND(AL1076&gt;=0, RIGHT(TEXT(AL1076,"0.#"),1)="."),TRUE,FALSE)</formula>
    </cfRule>
    <cfRule type="expression" dxfId="1201" priority="1999">
      <formula>IF(AND(AL1076&lt;0, RIGHT(TEXT(AL1076,"0.#"),1)&lt;&gt;"."),TRUE,FALSE)</formula>
    </cfRule>
    <cfRule type="expression" dxfId="1200" priority="2000">
      <formula>IF(AND(AL1076&lt;0, 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I134:AI135">
    <cfRule type="expression" dxfId="3" priority="3">
      <formula>IF(RIGHT(TEXT(AI134,"0.#"),1)=".",FALSE,TRUE)</formula>
    </cfRule>
    <cfRule type="expression" dxfId="2" priority="4">
      <formula>IF(RIGHT(TEXT(AI134,"0.#"),1)=".",TRUE,FALSE)</formula>
    </cfRule>
  </conditionalFormatting>
  <conditionalFormatting sqref="AI138:AI139">
    <cfRule type="expression" dxfId="1" priority="1">
      <formula>IF(RIGHT(TEXT(AI138,"0.#"),1)=".",FALSE,TRUE)</formula>
    </cfRule>
    <cfRule type="expression" dxfId="0" priority="2">
      <formula>IF(RIGHT(TEXT(AI138,"0.#"),1)=".",TRUE,FALSE)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B9" sqref="B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2">
      <c r="A9" s="14" t="s">
        <v>91</v>
      </c>
      <c r="B9" s="15" t="s">
        <v>636</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2">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2">
      <c r="A11" s="14" t="s">
        <v>92</v>
      </c>
      <c r="B11" s="15"/>
      <c r="C11" s="13" t="str">
        <f t="shared" si="0"/>
        <v/>
      </c>
      <c r="D11" s="13" t="str">
        <f t="shared" si="8"/>
        <v>高齢社会対策</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2">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2">
      <c r="A13" s="14" t="s">
        <v>94</v>
      </c>
      <c r="B13" s="15"/>
      <c r="C13" s="13" t="str">
        <f t="shared" si="9"/>
        <v/>
      </c>
      <c r="D13" s="13" t="str">
        <f t="shared" si="8"/>
        <v>高齢社会対策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2">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2">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2">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2">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2">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2">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2">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2">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2">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2">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2">
      <c r="A24" s="74" t="s">
        <v>324</v>
      </c>
      <c r="B24" s="15"/>
      <c r="C24" s="13" t="str">
        <f t="shared" si="9"/>
        <v/>
      </c>
      <c r="D24" s="13" t="str">
        <f>IF(C24="",D23,IF(D23&lt;&gt;"",CONCATENATE(D23,"、",C24),C24))</f>
        <v>高齢社会対策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2">
      <c r="A27" s="13" t="str">
        <f>IF(D24="", "-", D24)</f>
        <v>高齢社会対策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2">
      <c r="A38" s="13"/>
      <c r="B38" s="13"/>
      <c r="F38" s="13"/>
      <c r="G38" s="19"/>
      <c r="K38" s="13"/>
      <c r="L38" s="13"/>
      <c r="O38" s="13"/>
      <c r="P38" s="13"/>
      <c r="Q38" s="19"/>
      <c r="T38" s="13"/>
      <c r="U38" s="32" t="s">
        <v>308</v>
      </c>
      <c r="Y38" s="32" t="s">
        <v>372</v>
      </c>
      <c r="Z38" s="32" t="s">
        <v>505</v>
      </c>
      <c r="AF38" s="30"/>
      <c r="AK38" s="42" t="str">
        <f t="shared" si="7"/>
        <v>k</v>
      </c>
    </row>
    <row r="39" spans="1:37" x14ac:dyDescent="0.2">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2">
      <c r="A40" s="13"/>
      <c r="B40" s="13"/>
      <c r="F40" s="13"/>
      <c r="G40" s="19"/>
      <c r="K40" s="13"/>
      <c r="L40" s="13"/>
      <c r="O40" s="13"/>
      <c r="P40" s="13"/>
      <c r="Q40" s="19"/>
      <c r="T40" s="13"/>
      <c r="Y40" s="32" t="s">
        <v>374</v>
      </c>
      <c r="Z40" s="32" t="s">
        <v>507</v>
      </c>
      <c r="AF40" s="30"/>
      <c r="AK40" s="42" t="str">
        <f t="shared" si="7"/>
        <v>m</v>
      </c>
    </row>
    <row r="41" spans="1:37" x14ac:dyDescent="0.2">
      <c r="A41" s="13"/>
      <c r="B41" s="13"/>
      <c r="F41" s="13"/>
      <c r="G41" s="19"/>
      <c r="K41" s="13"/>
      <c r="L41" s="13"/>
      <c r="O41" s="13"/>
      <c r="P41" s="13"/>
      <c r="Q41" s="19"/>
      <c r="T41" s="13"/>
      <c r="Y41" s="32" t="s">
        <v>375</v>
      </c>
      <c r="Z41" s="32" t="s">
        <v>508</v>
      </c>
      <c r="AF41" s="30"/>
      <c r="AK41" s="42" t="str">
        <f t="shared" si="7"/>
        <v>n</v>
      </c>
    </row>
    <row r="42" spans="1:37" x14ac:dyDescent="0.2">
      <c r="A42" s="13"/>
      <c r="B42" s="13"/>
      <c r="F42" s="13"/>
      <c r="G42" s="19"/>
      <c r="K42" s="13"/>
      <c r="L42" s="13"/>
      <c r="O42" s="13"/>
      <c r="P42" s="13"/>
      <c r="Q42" s="19"/>
      <c r="T42" s="13"/>
      <c r="Y42" s="32" t="s">
        <v>376</v>
      </c>
      <c r="Z42" s="32" t="s">
        <v>509</v>
      </c>
      <c r="AF42" s="30"/>
      <c r="AK42" s="42" t="str">
        <f t="shared" si="7"/>
        <v>o</v>
      </c>
    </row>
    <row r="43" spans="1:37" x14ac:dyDescent="0.2">
      <c r="A43" s="13"/>
      <c r="B43" s="13"/>
      <c r="F43" s="13"/>
      <c r="G43" s="19"/>
      <c r="K43" s="13"/>
      <c r="L43" s="13"/>
      <c r="O43" s="13"/>
      <c r="P43" s="13"/>
      <c r="Q43" s="19"/>
      <c r="T43" s="13"/>
      <c r="Y43" s="32" t="s">
        <v>377</v>
      </c>
      <c r="Z43" s="32" t="s">
        <v>510</v>
      </c>
      <c r="AF43" s="30"/>
      <c r="AK43" s="42" t="str">
        <f t="shared" si="7"/>
        <v>p</v>
      </c>
    </row>
    <row r="44" spans="1:37" x14ac:dyDescent="0.2">
      <c r="A44" s="13"/>
      <c r="B44" s="13"/>
      <c r="F44" s="13"/>
      <c r="G44" s="19"/>
      <c r="K44" s="13"/>
      <c r="L44" s="13"/>
      <c r="O44" s="13"/>
      <c r="P44" s="13"/>
      <c r="Q44" s="19"/>
      <c r="T44" s="13"/>
      <c r="Y44" s="32" t="s">
        <v>378</v>
      </c>
      <c r="Z44" s="32" t="s">
        <v>511</v>
      </c>
      <c r="AF44" s="30"/>
      <c r="AK44" s="42" t="str">
        <f t="shared" si="7"/>
        <v>q</v>
      </c>
    </row>
    <row r="45" spans="1:37" x14ac:dyDescent="0.2">
      <c r="A45" s="13"/>
      <c r="B45" s="13"/>
      <c r="F45" s="13"/>
      <c r="G45" s="19"/>
      <c r="K45" s="13"/>
      <c r="L45" s="13"/>
      <c r="O45" s="13"/>
      <c r="P45" s="13"/>
      <c r="Q45" s="19"/>
      <c r="T45" s="13"/>
      <c r="Y45" s="32" t="s">
        <v>379</v>
      </c>
      <c r="Z45" s="32" t="s">
        <v>512</v>
      </c>
      <c r="AF45" s="30"/>
      <c r="AK45" s="42" t="str">
        <f t="shared" si="7"/>
        <v>r</v>
      </c>
    </row>
    <row r="46" spans="1:37" x14ac:dyDescent="0.2">
      <c r="A46" s="13"/>
      <c r="B46" s="13"/>
      <c r="F46" s="13"/>
      <c r="G46" s="19"/>
      <c r="K46" s="13"/>
      <c r="L46" s="13"/>
      <c r="O46" s="13"/>
      <c r="P46" s="13"/>
      <c r="Q46" s="19"/>
      <c r="T46" s="13"/>
      <c r="Y46" s="32" t="s">
        <v>380</v>
      </c>
      <c r="Z46" s="32" t="s">
        <v>513</v>
      </c>
      <c r="AF46" s="30"/>
      <c r="AK46" s="42" t="str">
        <f t="shared" si="7"/>
        <v>s</v>
      </c>
    </row>
    <row r="47" spans="1:37" x14ac:dyDescent="0.2">
      <c r="A47" s="13"/>
      <c r="B47" s="13"/>
      <c r="F47" s="13"/>
      <c r="G47" s="19"/>
      <c r="K47" s="13"/>
      <c r="L47" s="13"/>
      <c r="O47" s="13"/>
      <c r="P47" s="13"/>
      <c r="Q47" s="19"/>
      <c r="T47" s="13"/>
      <c r="Y47" s="32" t="s">
        <v>381</v>
      </c>
      <c r="Z47" s="32" t="s">
        <v>514</v>
      </c>
      <c r="AF47" s="30"/>
      <c r="AK47" s="42" t="str">
        <f t="shared" si="7"/>
        <v>t</v>
      </c>
    </row>
    <row r="48" spans="1:37" x14ac:dyDescent="0.2">
      <c r="A48" s="13"/>
      <c r="B48" s="13"/>
      <c r="F48" s="13"/>
      <c r="G48" s="19"/>
      <c r="K48" s="13"/>
      <c r="L48" s="13"/>
      <c r="O48" s="13"/>
      <c r="P48" s="13"/>
      <c r="Q48" s="19"/>
      <c r="T48" s="13"/>
      <c r="Y48" s="32" t="s">
        <v>382</v>
      </c>
      <c r="Z48" s="32" t="s">
        <v>515</v>
      </c>
      <c r="AF48" s="30"/>
      <c r="AK48" s="42" t="str">
        <f t="shared" si="7"/>
        <v>u</v>
      </c>
    </row>
    <row r="49" spans="1:37" x14ac:dyDescent="0.2">
      <c r="A49" s="13"/>
      <c r="B49" s="13"/>
      <c r="F49" s="13"/>
      <c r="G49" s="19"/>
      <c r="K49" s="13"/>
      <c r="L49" s="13"/>
      <c r="O49" s="13"/>
      <c r="P49" s="13"/>
      <c r="Q49" s="19"/>
      <c r="T49" s="13"/>
      <c r="Y49" s="32" t="s">
        <v>383</v>
      </c>
      <c r="Z49" s="32" t="s">
        <v>516</v>
      </c>
      <c r="AF49" s="30"/>
      <c r="AK49" s="42" t="str">
        <f t="shared" si="7"/>
        <v>v</v>
      </c>
    </row>
    <row r="50" spans="1:37" x14ac:dyDescent="0.2">
      <c r="A50" s="13"/>
      <c r="B50" s="13"/>
      <c r="F50" s="13"/>
      <c r="G50" s="19"/>
      <c r="K50" s="13"/>
      <c r="L50" s="13"/>
      <c r="O50" s="13"/>
      <c r="P50" s="13"/>
      <c r="Q50" s="19"/>
      <c r="T50" s="13"/>
      <c r="Y50" s="32" t="s">
        <v>384</v>
      </c>
      <c r="Z50" s="32" t="s">
        <v>517</v>
      </c>
      <c r="AF50" s="30"/>
    </row>
    <row r="51" spans="1:37" x14ac:dyDescent="0.2">
      <c r="A51" s="13"/>
      <c r="B51" s="13"/>
      <c r="F51" s="13"/>
      <c r="G51" s="19"/>
      <c r="K51" s="13"/>
      <c r="L51" s="13"/>
      <c r="O51" s="13"/>
      <c r="P51" s="13"/>
      <c r="Q51" s="19"/>
      <c r="T51" s="13"/>
      <c r="Y51" s="32" t="s">
        <v>385</v>
      </c>
      <c r="Z51" s="32" t="s">
        <v>518</v>
      </c>
      <c r="AF51" s="30"/>
    </row>
    <row r="52" spans="1:37" x14ac:dyDescent="0.2">
      <c r="A52" s="13"/>
      <c r="B52" s="13"/>
      <c r="F52" s="13"/>
      <c r="G52" s="19"/>
      <c r="K52" s="13"/>
      <c r="L52" s="13"/>
      <c r="O52" s="13"/>
      <c r="P52" s="13"/>
      <c r="Q52" s="19"/>
      <c r="T52" s="13"/>
      <c r="Y52" s="32" t="s">
        <v>386</v>
      </c>
      <c r="Z52" s="32" t="s">
        <v>519</v>
      </c>
      <c r="AF52" s="30"/>
    </row>
    <row r="53" spans="1:37" x14ac:dyDescent="0.2">
      <c r="A53" s="13"/>
      <c r="B53" s="13"/>
      <c r="F53" s="13"/>
      <c r="G53" s="19"/>
      <c r="K53" s="13"/>
      <c r="L53" s="13"/>
      <c r="O53" s="13"/>
      <c r="P53" s="13"/>
      <c r="Q53" s="19"/>
      <c r="T53" s="13"/>
      <c r="Y53" s="32" t="s">
        <v>387</v>
      </c>
      <c r="Z53" s="32" t="s">
        <v>520</v>
      </c>
      <c r="AF53" s="30"/>
    </row>
    <row r="54" spans="1:37" x14ac:dyDescent="0.2">
      <c r="A54" s="13"/>
      <c r="B54" s="13"/>
      <c r="F54" s="13"/>
      <c r="G54" s="19"/>
      <c r="K54" s="13"/>
      <c r="L54" s="13"/>
      <c r="O54" s="13"/>
      <c r="P54" s="20"/>
      <c r="Q54" s="19"/>
      <c r="T54" s="13"/>
      <c r="Y54" s="32" t="s">
        <v>388</v>
      </c>
      <c r="Z54" s="32" t="s">
        <v>521</v>
      </c>
      <c r="AF54" s="30"/>
    </row>
    <row r="55" spans="1:37" x14ac:dyDescent="0.2">
      <c r="A55" s="13"/>
      <c r="B55" s="13"/>
      <c r="F55" s="13"/>
      <c r="G55" s="19"/>
      <c r="K55" s="13"/>
      <c r="L55" s="13"/>
      <c r="O55" s="13"/>
      <c r="P55" s="13"/>
      <c r="Q55" s="19"/>
      <c r="T55" s="13"/>
      <c r="Y55" s="32" t="s">
        <v>389</v>
      </c>
      <c r="Z55" s="32" t="s">
        <v>522</v>
      </c>
      <c r="AF55" s="30"/>
    </row>
    <row r="56" spans="1:37" x14ac:dyDescent="0.2">
      <c r="A56" s="13"/>
      <c r="B56" s="13"/>
      <c r="F56" s="13"/>
      <c r="G56" s="19"/>
      <c r="K56" s="13"/>
      <c r="L56" s="13"/>
      <c r="O56" s="13"/>
      <c r="P56" s="13"/>
      <c r="Q56" s="19"/>
      <c r="T56" s="13"/>
      <c r="Y56" s="32" t="s">
        <v>390</v>
      </c>
      <c r="Z56" s="32" t="s">
        <v>523</v>
      </c>
      <c r="AF56" s="30"/>
    </row>
    <row r="57" spans="1:37" x14ac:dyDescent="0.2">
      <c r="A57" s="13"/>
      <c r="B57" s="13"/>
      <c r="F57" s="13"/>
      <c r="G57" s="19"/>
      <c r="K57" s="13"/>
      <c r="L57" s="13"/>
      <c r="O57" s="13"/>
      <c r="P57" s="13"/>
      <c r="Q57" s="19"/>
      <c r="T57" s="13"/>
      <c r="Y57" s="32" t="s">
        <v>391</v>
      </c>
      <c r="Z57" s="32" t="s">
        <v>524</v>
      </c>
      <c r="AF57" s="30"/>
    </row>
    <row r="58" spans="1:37" x14ac:dyDescent="0.2">
      <c r="A58" s="13"/>
      <c r="B58" s="13"/>
      <c r="F58" s="13"/>
      <c r="G58" s="19"/>
      <c r="K58" s="13"/>
      <c r="L58" s="13"/>
      <c r="O58" s="13"/>
      <c r="P58" s="13"/>
      <c r="Q58" s="19"/>
      <c r="T58" s="13"/>
      <c r="Y58" s="32" t="s">
        <v>392</v>
      </c>
      <c r="Z58" s="32" t="s">
        <v>525</v>
      </c>
      <c r="AF58" s="30"/>
    </row>
    <row r="59" spans="1:37" x14ac:dyDescent="0.2">
      <c r="A59" s="13"/>
      <c r="B59" s="13"/>
      <c r="F59" s="13"/>
      <c r="G59" s="19"/>
      <c r="K59" s="13"/>
      <c r="L59" s="13"/>
      <c r="O59" s="13"/>
      <c r="P59" s="13"/>
      <c r="Q59" s="19"/>
      <c r="T59" s="13"/>
      <c r="Y59" s="32" t="s">
        <v>393</v>
      </c>
      <c r="Z59" s="32" t="s">
        <v>526</v>
      </c>
      <c r="AF59" s="30"/>
    </row>
    <row r="60" spans="1:37" x14ac:dyDescent="0.2">
      <c r="A60" s="13"/>
      <c r="B60" s="13"/>
      <c r="F60" s="13"/>
      <c r="G60" s="19"/>
      <c r="K60" s="13"/>
      <c r="L60" s="13"/>
      <c r="O60" s="13"/>
      <c r="P60" s="13"/>
      <c r="Q60" s="19"/>
      <c r="T60" s="13"/>
      <c r="Y60" s="32" t="s">
        <v>394</v>
      </c>
      <c r="Z60" s="32" t="s">
        <v>527</v>
      </c>
      <c r="AF60" s="30"/>
    </row>
    <row r="61" spans="1:37" x14ac:dyDescent="0.2">
      <c r="A61" s="13"/>
      <c r="B61" s="13"/>
      <c r="F61" s="13"/>
      <c r="G61" s="19"/>
      <c r="K61" s="13"/>
      <c r="L61" s="13"/>
      <c r="O61" s="13"/>
      <c r="P61" s="13"/>
      <c r="Q61" s="19"/>
      <c r="T61" s="13"/>
      <c r="Y61" s="32" t="s">
        <v>395</v>
      </c>
      <c r="Z61" s="32" t="s">
        <v>528</v>
      </c>
      <c r="AF61" s="30"/>
    </row>
    <row r="62" spans="1:37" x14ac:dyDescent="0.2">
      <c r="A62" s="13"/>
      <c r="B62" s="13"/>
      <c r="F62" s="13"/>
      <c r="G62" s="19"/>
      <c r="K62" s="13"/>
      <c r="L62" s="13"/>
      <c r="O62" s="13"/>
      <c r="P62" s="13"/>
      <c r="Q62" s="19"/>
      <c r="T62" s="13"/>
      <c r="Y62" s="32" t="s">
        <v>396</v>
      </c>
      <c r="Z62" s="32" t="s">
        <v>529</v>
      </c>
      <c r="AF62" s="30"/>
    </row>
    <row r="63" spans="1:37" x14ac:dyDescent="0.2">
      <c r="A63" s="13"/>
      <c r="B63" s="13"/>
      <c r="F63" s="13"/>
      <c r="G63" s="19"/>
      <c r="K63" s="13"/>
      <c r="L63" s="13"/>
      <c r="O63" s="13"/>
      <c r="P63" s="13"/>
      <c r="Q63" s="19"/>
      <c r="T63" s="13"/>
      <c r="Y63" s="32" t="s">
        <v>397</v>
      </c>
      <c r="Z63" s="32" t="s">
        <v>530</v>
      </c>
      <c r="AF63" s="30"/>
    </row>
    <row r="64" spans="1:37" x14ac:dyDescent="0.2">
      <c r="A64" s="13"/>
      <c r="B64" s="13"/>
      <c r="F64" s="13"/>
      <c r="G64" s="19"/>
      <c r="K64" s="13"/>
      <c r="L64" s="13"/>
      <c r="O64" s="13"/>
      <c r="P64" s="13"/>
      <c r="Q64" s="19"/>
      <c r="T64" s="13"/>
      <c r="Y64" s="32" t="s">
        <v>398</v>
      </c>
      <c r="Z64" s="32" t="s">
        <v>531</v>
      </c>
      <c r="AF64" s="30"/>
    </row>
    <row r="65" spans="1:32" x14ac:dyDescent="0.2">
      <c r="A65" s="13"/>
      <c r="B65" s="13"/>
      <c r="F65" s="13"/>
      <c r="G65" s="19"/>
      <c r="K65" s="13"/>
      <c r="L65" s="13"/>
      <c r="O65" s="13"/>
      <c r="P65" s="13"/>
      <c r="Q65" s="19"/>
      <c r="T65" s="13"/>
      <c r="Y65" s="32" t="s">
        <v>399</v>
      </c>
      <c r="Z65" s="32" t="s">
        <v>532</v>
      </c>
      <c r="AF65" s="30"/>
    </row>
    <row r="66" spans="1:32" x14ac:dyDescent="0.2">
      <c r="A66" s="13"/>
      <c r="B66" s="13"/>
      <c r="F66" s="13"/>
      <c r="G66" s="19"/>
      <c r="K66" s="13"/>
      <c r="L66" s="13"/>
      <c r="O66" s="13"/>
      <c r="P66" s="13"/>
      <c r="Q66" s="19"/>
      <c r="T66" s="13"/>
      <c r="Y66" s="32" t="s">
        <v>70</v>
      </c>
      <c r="Z66" s="32" t="s">
        <v>533</v>
      </c>
      <c r="AF66" s="30"/>
    </row>
    <row r="67" spans="1:32" x14ac:dyDescent="0.2">
      <c r="A67" s="13"/>
      <c r="B67" s="13"/>
      <c r="F67" s="13"/>
      <c r="G67" s="19"/>
      <c r="K67" s="13"/>
      <c r="L67" s="13"/>
      <c r="O67" s="13"/>
      <c r="P67" s="13"/>
      <c r="Q67" s="19"/>
      <c r="T67" s="13"/>
      <c r="Y67" s="32" t="s">
        <v>400</v>
      </c>
      <c r="Z67" s="32" t="s">
        <v>534</v>
      </c>
      <c r="AF67" s="30"/>
    </row>
    <row r="68" spans="1:32" x14ac:dyDescent="0.2">
      <c r="A68" s="13"/>
      <c r="B68" s="13"/>
      <c r="F68" s="13"/>
      <c r="G68" s="19"/>
      <c r="K68" s="13"/>
      <c r="L68" s="13"/>
      <c r="O68" s="13"/>
      <c r="P68" s="13"/>
      <c r="Q68" s="19"/>
      <c r="T68" s="13"/>
      <c r="Y68" s="32" t="s">
        <v>401</v>
      </c>
      <c r="Z68" s="32" t="s">
        <v>535</v>
      </c>
      <c r="AF68" s="30"/>
    </row>
    <row r="69" spans="1:32" x14ac:dyDescent="0.2">
      <c r="A69" s="13"/>
      <c r="B69" s="13"/>
      <c r="F69" s="13"/>
      <c r="G69" s="19"/>
      <c r="K69" s="13"/>
      <c r="L69" s="13"/>
      <c r="O69" s="13"/>
      <c r="P69" s="13"/>
      <c r="Q69" s="19"/>
      <c r="T69" s="13"/>
      <c r="Y69" s="32" t="s">
        <v>402</v>
      </c>
      <c r="Z69" s="32" t="s">
        <v>536</v>
      </c>
      <c r="AF69" s="30"/>
    </row>
    <row r="70" spans="1:32" x14ac:dyDescent="0.2">
      <c r="A70" s="13"/>
      <c r="B70" s="13"/>
      <c r="Y70" s="32" t="s">
        <v>403</v>
      </c>
      <c r="Z70" s="32" t="s">
        <v>537</v>
      </c>
    </row>
    <row r="71" spans="1:32" x14ac:dyDescent="0.2">
      <c r="Y71" s="32" t="s">
        <v>404</v>
      </c>
      <c r="Z71" s="32" t="s">
        <v>538</v>
      </c>
    </row>
    <row r="72" spans="1:32" x14ac:dyDescent="0.2">
      <c r="Y72" s="32" t="s">
        <v>405</v>
      </c>
      <c r="Z72" s="32" t="s">
        <v>539</v>
      </c>
    </row>
    <row r="73" spans="1:32" x14ac:dyDescent="0.2">
      <c r="Y73" s="32" t="s">
        <v>406</v>
      </c>
      <c r="Z73" s="32" t="s">
        <v>540</v>
      </c>
    </row>
    <row r="74" spans="1:32" x14ac:dyDescent="0.2">
      <c r="Y74" s="32" t="s">
        <v>407</v>
      </c>
      <c r="Z74" s="32" t="s">
        <v>541</v>
      </c>
    </row>
    <row r="75" spans="1:32" x14ac:dyDescent="0.2">
      <c r="Y75" s="32" t="s">
        <v>408</v>
      </c>
      <c r="Z75" s="32" t="s">
        <v>542</v>
      </c>
    </row>
    <row r="76" spans="1:32" x14ac:dyDescent="0.2">
      <c r="Y76" s="32" t="s">
        <v>409</v>
      </c>
      <c r="Z76" s="32" t="s">
        <v>543</v>
      </c>
    </row>
    <row r="77" spans="1:32" x14ac:dyDescent="0.2">
      <c r="Y77" s="32" t="s">
        <v>410</v>
      </c>
      <c r="Z77" s="32" t="s">
        <v>544</v>
      </c>
    </row>
    <row r="78" spans="1:32" x14ac:dyDescent="0.2">
      <c r="Y78" s="32" t="s">
        <v>411</v>
      </c>
      <c r="Z78" s="32" t="s">
        <v>545</v>
      </c>
    </row>
    <row r="79" spans="1:32" x14ac:dyDescent="0.2">
      <c r="Y79" s="32" t="s">
        <v>412</v>
      </c>
      <c r="Z79" s="32" t="s">
        <v>546</v>
      </c>
    </row>
    <row r="80" spans="1:32" x14ac:dyDescent="0.2">
      <c r="Y80" s="32" t="s">
        <v>413</v>
      </c>
      <c r="Z80" s="32" t="s">
        <v>547</v>
      </c>
    </row>
    <row r="81" spans="25:26" x14ac:dyDescent="0.2">
      <c r="Y81" s="32" t="s">
        <v>414</v>
      </c>
      <c r="Z81" s="32" t="s">
        <v>548</v>
      </c>
    </row>
    <row r="82" spans="25:26" x14ac:dyDescent="0.2">
      <c r="Y82" s="32" t="s">
        <v>415</v>
      </c>
      <c r="Z82" s="32" t="s">
        <v>549</v>
      </c>
    </row>
    <row r="83" spans="25:26" x14ac:dyDescent="0.2">
      <c r="Y83" s="32" t="s">
        <v>416</v>
      </c>
      <c r="Z83" s="32" t="s">
        <v>550</v>
      </c>
    </row>
    <row r="84" spans="25:26" x14ac:dyDescent="0.2">
      <c r="Y84" s="32" t="s">
        <v>417</v>
      </c>
      <c r="Z84" s="32" t="s">
        <v>551</v>
      </c>
    </row>
    <row r="85" spans="25:26" x14ac:dyDescent="0.2">
      <c r="Y85" s="32" t="s">
        <v>418</v>
      </c>
      <c r="Z85" s="32" t="s">
        <v>552</v>
      </c>
    </row>
    <row r="86" spans="25:26" x14ac:dyDescent="0.2">
      <c r="Y86" s="32" t="s">
        <v>419</v>
      </c>
      <c r="Z86" s="32" t="s">
        <v>553</v>
      </c>
    </row>
    <row r="87" spans="25:26" x14ac:dyDescent="0.2">
      <c r="Y87" s="32" t="s">
        <v>420</v>
      </c>
      <c r="Z87" s="32" t="s">
        <v>554</v>
      </c>
    </row>
    <row r="88" spans="25:26" x14ac:dyDescent="0.2">
      <c r="Y88" s="32" t="s">
        <v>421</v>
      </c>
      <c r="Z88" s="32" t="s">
        <v>555</v>
      </c>
    </row>
    <row r="89" spans="25:26" x14ac:dyDescent="0.2">
      <c r="Y89" s="32" t="s">
        <v>422</v>
      </c>
      <c r="Z89" s="32" t="s">
        <v>556</v>
      </c>
    </row>
    <row r="90" spans="25:26" x14ac:dyDescent="0.2">
      <c r="Y90" s="32" t="s">
        <v>423</v>
      </c>
      <c r="Z90" s="32" t="s">
        <v>557</v>
      </c>
    </row>
    <row r="91" spans="25:26" x14ac:dyDescent="0.2">
      <c r="Y91" s="32" t="s">
        <v>424</v>
      </c>
      <c r="Z91" s="32" t="s">
        <v>558</v>
      </c>
    </row>
    <row r="92" spans="25:26" x14ac:dyDescent="0.2">
      <c r="Y92" s="32" t="s">
        <v>425</v>
      </c>
      <c r="Z92" s="32" t="s">
        <v>559</v>
      </c>
    </row>
    <row r="93" spans="25:26" x14ac:dyDescent="0.2">
      <c r="Y93" s="32" t="s">
        <v>426</v>
      </c>
      <c r="Z93" s="32" t="s">
        <v>560</v>
      </c>
    </row>
    <row r="94" spans="25:26" x14ac:dyDescent="0.2">
      <c r="Y94" s="32" t="s">
        <v>427</v>
      </c>
      <c r="Z94" s="32" t="s">
        <v>561</v>
      </c>
    </row>
    <row r="95" spans="25:26" x14ac:dyDescent="0.2">
      <c r="Y95" s="32" t="s">
        <v>428</v>
      </c>
      <c r="Z95" s="32" t="s">
        <v>562</v>
      </c>
    </row>
    <row r="96" spans="25:26" x14ac:dyDescent="0.2">
      <c r="Y96" s="32" t="s">
        <v>330</v>
      </c>
      <c r="Z96" s="32" t="s">
        <v>563</v>
      </c>
    </row>
    <row r="97" spans="25:26" x14ac:dyDescent="0.2">
      <c r="Y97" s="32" t="s">
        <v>429</v>
      </c>
      <c r="Z97" s="32" t="s">
        <v>564</v>
      </c>
    </row>
    <row r="98" spans="25:26" x14ac:dyDescent="0.2">
      <c r="Y98" s="32" t="s">
        <v>430</v>
      </c>
      <c r="Z98" s="32" t="s">
        <v>565</v>
      </c>
    </row>
    <row r="99" spans="25:26" x14ac:dyDescent="0.2">
      <c r="Y99" s="32" t="s">
        <v>462</v>
      </c>
      <c r="Z99" s="32" t="s">
        <v>566</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2021-08-27T07:33:30Z</cp:lastPrinted>
  <dcterms:created xsi:type="dcterms:W3CDTF">2012-03-13T00:50:25Z</dcterms:created>
  <dcterms:modified xsi:type="dcterms:W3CDTF">2021-08-27T08:13:42Z</dcterms:modified>
</cp:coreProperties>
</file>