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43222DE2-E259-4CBE-A65D-79281A263848}" xr6:coauthVersionLast="36" xr6:coauthVersionMax="46" xr10:uidLastSave="{00000000-0000-0000-0000-000000000000}"/>
  <bookViews>
    <workbookView xWindow="-120" yWindow="-120" windowWidth="20736" windowHeight="1116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417"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<sst xmlns="http://schemas.openxmlformats.org/spreadsheetml/2006/main" count="3073" uniqueCount="787">
  <si>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</si>
  <si>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</si>
  <si>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</si>
  <si>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</si>
  <si>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</si>
  <si>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</si>
  <si>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</si>
  <si>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</si>
  <si>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</si>
  <si>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</si>
  <si>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</si>
  <si>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</si>
  <si>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</si>
  <si>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</si>
  <si>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</si>
  <si>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</si>
  <si>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</si>
  <si>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</si>
  <si>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</si>
  <si>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</si>
  <si>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</si>
  <si>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</si>
  <si>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</si>
  <si>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</si>
  <si>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</si>
  <si>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</si>
  <si>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</si>
  <si>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</si>
  <si>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</si>
  <si>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</si>
  <si>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</si>
  <si>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</si>
  <si>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</si>
  <si>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</si>
  <si>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</si>
  <si>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</si>
  <si>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</si>
  <si>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</si>
  <si>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</si>
  <si>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</si>
  <si>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</si>
  <si>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</si>
  <si>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</si>
  <si>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</si>
  <si>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</si>
  <si>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</si>
  <si>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</si>
  <si>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</si>
  <si>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</si>
  <si>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</si>
  <si>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</si>
  <si>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</si>
  <si>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</si>
  <si>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</si>
  <si>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</si>
  <si>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</si>
  <si>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</si>
  <si>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</si>
  <si>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</si>
  <si>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</si>
  <si>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</si>
  <si>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</si>
  <si>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</si>
  <si>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</si>
  <si>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</si>
  <si>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</si>
  <si>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</si>
  <si>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</si>
  <si>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</si>
  <si>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</si>
  <si>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</si>
  <si>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</si>
  <si>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</si>
  <si>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</si>
  <si>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</si>
  <si>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</si>
  <si>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</si>
  <si>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</si>
  <si>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</si>
  <si>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</si>
  <si>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</si>
  <si>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</si>
  <si>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</si>
  <si>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</si>
  <si>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</si>
  <si>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</si>
  <si>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</si>
  <si>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</si>
  <si>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</si>
  <si>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</si>
  <si>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</si>
  <si>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</si>
  <si>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</si>
  <si>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</si>
  <si>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</si>
  <si>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</si>
  <si>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</si>
  <si>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</si>
  <si>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</si>
  <si>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</si>
  <si>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</si>
  <si>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</si>
  <si>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</si>
  <si>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</si>
  <si>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</si>
  <si>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</si>
  <si>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</si>
  <si>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</si>
  <si>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</si>
  <si>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</si>
  <si>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</si>
  <si>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</si>
  <si>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</si>
  <si>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</si>
  <si>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</si>
  <si>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</si>
  <si>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</si>
  <si>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</si>
  <si>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</si>
  <si>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</si>
  <si>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</si>
  <si>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</si>
  <si>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</si>
  <si>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</si>
  <si>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</si>
  <si>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</si>
  <si>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</si>
  <si>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</si>
  <si>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</si>
  <si>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</si>
  <si>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</si>
  <si>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</si>
  <si>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</si>
  <si>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</si>
  <si>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</si>
  <si>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</si>
  <si>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</si>
  <si>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</si>
  <si>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</si>
  <si>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</si>
  <si>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</si>
  <si>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</si>
  <si>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</si>
  <si>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</si>
  <si>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</si>
  <si>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</si>
  <si>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</si>
  <si>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</si>
  <si>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</si>
  <si>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</si>
  <si>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</si>
  <si>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</si>
  <si>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</si>
  <si>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</si>
  <si>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</si>
  <si>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</si>
  <si>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</si>
  <si>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</si>
  <si>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</si>
  <si>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</si>
  <si>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</si>
  <si>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</si>
  <si>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</si>
  <si>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</si>
  <si>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</si>
  <si>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</si>
  <si>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</si>
  <si>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</si>
  <si>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</si>
  <si>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</si>
  <si>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</si>
  <si>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</si>
  <si>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</si>
  <si>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</si>
  <si>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</si>
  <si>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</si>
  <si>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</si>
  <si>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</si>
  <si>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</si>
  <si>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</si>
  <si>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</si>
  <si>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</si>
  <si>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</si>
  <si>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</si>
  <si>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</si>
  <si>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</si>
  <si>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</si>
  <si>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</si>
  <si>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</si>
  <si>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</si>
  <si>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</si>
  <si>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</si>
  <si>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</si>
  <si>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</si>
  <si>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</si>
  <si>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</si>
  <si>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</si>
  <si>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</si>
  <si>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</si>
  <si>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</si>
  <si>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</si>
  <si>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</si>
  <si>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</si>
  <si>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</si>
  <si>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</si>
  <si>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</si>
  <si>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</si>
  <si>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</si>
  <si>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</si>
  <si>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</si>
  <si>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</si>
  <si>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</si>
  <si>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</si>
  <si>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</si>
  <si>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</si>
  <si>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</si>
  <si>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</si>
  <si>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</si>
  <si>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</si>
  <si>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</si>
  <si>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</si>
  <si>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</si>
  <si>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</si>
  <si>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</si>
  <si>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</si>
  <si>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</si>
  <si>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</si>
  <si>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</si>
  <si>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</si>
  <si>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</si>
  <si>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</si>
  <si>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</si>
  <si>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</si>
  <si>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</si>
  <si>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</si>
  <si>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</si>
  <si>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</si>
  <si>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</si>
  <si>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</si>
  <si>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</si>
  <si>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</si>
  <si>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</si>
  <si>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</si>
  <si>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</si>
  <si>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</si>
  <si>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</si>
  <si>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</si>
  <si>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</si>
  <si>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</si>
  <si>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</si>
  <si>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</si>
  <si>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</si>
  <si>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</si>
  <si>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</si>
  <si>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</si>
  <si>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</si>
  <si>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</si>
  <si>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</si>
  <si>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</si>
  <si>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</si>
  <si>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</si>
  <si>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</si>
  <si>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</si>
  <si>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</si>
  <si>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</si>
  <si>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</si>
  <si>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</si>
  <si>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</si>
  <si>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</si>
  <si>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</si>
  <si>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</si>
  <si>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</si>
  <si>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</si>
  <si>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</si>
  <si>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</si>
  <si>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</si>
  <si>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</si>
  <si>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</si>
  <si>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</si>
  <si>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</si>
  <si>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</si>
  <si>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</si>
  <si>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</si>
  <si>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</si>
  <si>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</si>
  <si>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</si>
  <si>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</si>
  <si>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</si>
  <si>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</si>
  <si>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</si>
  <si>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</si>
  <si>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</si>
  <si>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</si>
  <si>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</si>
  <si>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</si>
  <si>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</si>
  <si>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</si>
  <si>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</si>
  <si>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</si>
  <si>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</si>
  <si>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</si>
  <si>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</si>
  <si>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</si>
  <si>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</si>
  <si>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</si>
  <si>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</si>
  <si>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</si>
  <si>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</si>
  <si>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</si>
  <si>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</si>
  <si>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</si>
  <si>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</si>
  <si>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</si>
  <si>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</si>
  <si>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</si>
  <si>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</si>
  <si>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</si>
  <si>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</si>
  <si>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</si>
  <si>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</si>
  <si>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</si>
  <si>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</si>
  <si>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</si>
  <si>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</si>
  <si>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</si>
  <si>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</si>
  <si>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</si>
  <si>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</si>
  <si>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</si>
  <si>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</si>
  <si>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</si>
  <si>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</si>
  <si>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</si>
  <si>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</si>
  <si>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</si>
  <si>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</si>
  <si>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</si>
  <si>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</si>
  <si>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</si>
  <si>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</si>
  <si>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</si>
  <si>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</si>
  <si>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</si>
  <si>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</si>
  <si>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</si>
  <si>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</si>
  <si>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</si>
  <si>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</si>
  <si>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</si>
  <si>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</si>
  <si>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</si>
  <si>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</si>
  <si>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</si>
  <si>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</si>
  <si>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</si>
  <si>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</si>
  <si>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</si>
  <si>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</si>
  <si>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</si>
  <si>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</si>
  <si>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</si>
  <si>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</si>
  <si>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</si>
  <si>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</si>
  <si>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</si>
  <si>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</si>
  <si>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</si>
  <si>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</si>
  <si>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</si>
  <si>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</si>
  <si>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</si>
  <si>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</si>
  <si>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</si>
  <si>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</si>
  <si>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</si>
  <si>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</si>
  <si>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</si>
  <si>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</si>
  <si>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</si>
  <si>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</si>
  <si>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</si>
  <si>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</si>
  <si>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</si>
  <si>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</si>
  <si>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</si>
  <si>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</si>
  <si>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</si>
  <si>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</si>
  <si>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</si>
  <si>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</si>
  <si>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</si>
  <si>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</si>
  <si>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</si>
  <si>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</si>
  <si>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</si>
  <si>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</si>
  <si>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</si>
  <si>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</si>
  <si>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</si>
  <si>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</si>
  <si>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</si>
  <si>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</si>
  <si>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</si>
  <si>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</si>
  <si>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</si>
  <si>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</si>
  <si>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</si>
  <si>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</si>
  <si>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</si>
  <si>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</si>
  <si>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</si>
  <si>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</si>
  <si>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</si>
  <si>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</si>
  <si>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</si>
  <si>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</si>
  <si>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</si>
  <si>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</si>
  <si>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</si>
  <si>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</si>
  <si>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</si>
  <si>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</si>
  <si>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</si>
  <si>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</si>
  <si>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</si>
  <si>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</si>
  <si>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</si>
  <si>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</si>
  <si>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</si>
  <si>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</si>
  <si>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</si>
  <si>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</si>
  <si>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</si>
  <si>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</si>
  <si>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</si>
  <si>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</si>
  <si>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</si>
  <si>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</si>
  <si>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</si>
  <si>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</si>
  <si>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</si>
  <si>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</si>
  <si>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</si>
  <si>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</si>
  <si>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</si>
  <si>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</si>
  <si>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</si>
  <si>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</si>
  <si>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</si>
  <si>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</si>
  <si>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</si>
  <si>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</si>
  <si>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</si>
  <si>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</si>
  <si>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</si>
  <si>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</si>
  <si>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</si>
  <si>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</si>
  <si>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</si>
  <si>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</si>
  <si>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</si>
  <si>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</si>
  <si>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</si>
  <si>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</si>
  <si>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</si>
  <si>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</si>
  <si>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</si>
  <si>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</si>
  <si>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</si>
  <si>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</si>
  <si>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</si>
  <si>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</si>
  <si>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</si>
  <si>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</si>
  <si>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</si>
  <si>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</si>
  <si>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</si>
  <si>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</si>
  <si>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</si>
  <si>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</si>
  <si>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</si>
  <si>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</si>
  <si>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</si>
  <si>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</si>
  <si>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</si>
  <si>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</si>
  <si>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</si>
  <si>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</si>
  <si>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</si>
  <si>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</si>
  <si>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</si>
  <si>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</si>
  <si>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</si>
  <si>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</si>
  <si>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</si>
  <si>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</si>
  <si>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</si>
  <si>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</si>
  <si>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</si>
  <si>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</si>
  <si>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</si>
  <si>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</si>
  <si>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</si>
  <si>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</si>
  <si>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</si>
  <si>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</si>
  <si>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</si>
  <si>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</si>
  <si>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</si>
  <si>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</si>
  <si>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</si>
  <si>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</si>
  <si>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</si>
  <si>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</si>
  <si>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</si>
  <si>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</si>
  <si>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</si>
  <si>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</si>
  <si>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</si>
  <si>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</si>
  <si>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</si>
  <si>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</si>
  <si>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</si>
  <si>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</si>
  <si>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</si>
  <si>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</si>
  <si>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</si>
  <si>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</si>
  <si>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</si>
  <si>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</si>
  <si>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</si>
  <si>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</si>
  <si>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</si>
  <si>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</si>
  <si>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</si>
  <si>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</si>
  <si>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</si>
  <si>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</si>
  <si>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</si>
  <si>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</si>
  <si>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</si>
  <si>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</si>
  <si>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</si>
  <si>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</si>
  <si>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</si>
  <si>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</si>
  <si>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</si>
  <si>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</si>
  <si>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</si>
  <si>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</si>
  <si>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</si>
  <si>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</si>
  <si>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</si>
  <si>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</si>
  <si>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</si>
  <si>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</si>
  <si>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</si>
  <si>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</si>
  <si>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</si>
  <si>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</si>
  <si>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</si>
  <si>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</si>
  <si>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</si>
  <si>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</si>
  <si>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</si>
  <si>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</si>
  <si>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</si>
  <si>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</si>
  <si>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</si>
  <si>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</si>
  <si>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</si>
  <si>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</si>
  <si>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</si>
  <si>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</si>
  <si>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</si>
  <si>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</si>
  <si>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</si>
  <si>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</si>
  <si>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</si>
  <si>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</si>
  <si>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</si>
  <si>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</si>
  <si>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</si>
  <si>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</si>
  <si>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</si>
  <si>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</si>
  <si>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</si>
  <si>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</si>
  <si>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</si>
  <si>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</si>
  <si>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</si>
  <si>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</si>
  <si>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</si>
  <si>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</si>
  <si>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</si>
  <si>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</si>
  <si>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</si>
  <si>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</si>
  <si>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</si>
  <si>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</si>
  <si>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</si>
  <si>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</si>
  <si>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</si>
  <si>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</si>
  <si>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</si>
  <si>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</si>
  <si>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</si>
  <si>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</si>
  <si>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</si>
  <si>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</si>
  <si>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</si>
  <si>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</si>
  <si>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</si>
  <si>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</si>
  <si>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</si>
  <si>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</si>
  <si>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</si>
  <si>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</si>
  <si>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</si>
  <si>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</si>
  <si>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</si>
  <si>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</si>
  <si>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</si>
  <si>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</si>
  <si>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</si>
  <si>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</si>
  <si>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</si>
  <si>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</si>
  <si>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</si>
  <si>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</si>
  <si>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</si>
  <si>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</si>
  <si>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</si>
  <si>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</si>
  <si>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</si>
  <si>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</si>
  <si>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</si>
  <si>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</si>
  <si>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</si>
  <si>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</si>
  <si>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</si>
  <si>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</si>
  <si>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</si>
  <si>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</si>
  <si>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</si>
  <si>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</si>
  <si>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</si>
  <si>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</si>
  <si>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</si>
  <si>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</si>
  <si>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</si>
  <si>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</si>
  <si>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</si>
  <si>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</si>
  <si>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</si>
  <si>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</si>
  <si>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</si>
  <si>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</si>
  <si>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</si>
  <si>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</si>
  <si>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</si>
  <si>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</si>
  <si>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</si>
  <si>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</si>
  <si>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</si>
  <si>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</si>
  <si>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</si>
  <si>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</si>
  <si>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</si>
  <si>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</si>
  <si>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</si>
  <si>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</si>
  <si>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</si>
  <si>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</si>
  <si>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</si>
  <si>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</si>
  <si>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</si>
  <si>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</si>
  <si>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</si>
  <si>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</si>
  <si>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</si>
  <si>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</si>
  <si>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</si>
  <si>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</si>
  <si>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</si>
  <si>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</si>
  <si>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</si>
  <si>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</si>
  <si>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</si>
  <si>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</si>
  <si>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</si>
  <si>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</si>
  <si>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</si>
  <si>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</si>
  <si>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</si>
  <si>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</si>
  <si>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</si>
  <si>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</si>
  <si>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</si>
  <si>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</si>
  <si>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</si>
  <si>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</si>
  <si>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</si>
  <si>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</si>
  <si>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</si>
  <si>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</si>
  <si>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</si>
  <si>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</si>
  <si>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</si>
  <si>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</si>
  <si>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</si>
  <si>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</si>
  <si>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</si>
  <si>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</si>
  <si>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</si>
  <si>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取調べ録音・録画装置の整備</t>
    <rPh sb="0" eb="2">
      <t>トリシラ</t>
    </rPh>
    <rPh sb="3" eb="5">
      <t>ロクオン</t>
    </rPh>
    <rPh sb="6" eb="8">
      <t>ロクガ</t>
    </rPh>
    <rPh sb="8" eb="10">
      <t>ソウチ</t>
    </rPh>
    <rPh sb="11" eb="13">
      <t>セイビ</t>
    </rPh>
    <phoneticPr fontId="5"/>
  </si>
  <si>
    <t>刑事局</t>
    <rPh sb="0" eb="3">
      <t>ケイジキョク</t>
    </rPh>
    <phoneticPr fontId="5"/>
  </si>
  <si>
    <t>刑事企画課</t>
    <rPh sb="0" eb="2">
      <t>ケイジ</t>
    </rPh>
    <rPh sb="2" eb="4">
      <t>キカク</t>
    </rPh>
    <rPh sb="4" eb="5">
      <t>カ</t>
    </rPh>
    <phoneticPr fontId="5"/>
  </si>
  <si>
    <t>刑事企画課長
重松　弘教</t>
    <rPh sb="0" eb="2">
      <t>ケイジ</t>
    </rPh>
    <rPh sb="2" eb="4">
      <t>キカク</t>
    </rPh>
    <rPh sb="4" eb="5">
      <t>カ</t>
    </rPh>
    <rPh sb="5" eb="6">
      <t>チョウ</t>
    </rPh>
    <rPh sb="7" eb="9">
      <t>シゲマツ</t>
    </rPh>
    <rPh sb="10" eb="11">
      <t>ヒロシ</t>
    </rPh>
    <rPh sb="11" eb="12">
      <t>オシ</t>
    </rPh>
    <phoneticPr fontId="5"/>
  </si>
  <si>
    <t>○</t>
  </si>
  <si>
    <t>警察法第37条第３項
警察法施行令第３条第１項</t>
    <rPh sb="0" eb="3">
      <t>ケイサツホウ</t>
    </rPh>
    <rPh sb="3" eb="4">
      <t>ダイ</t>
    </rPh>
    <rPh sb="6" eb="7">
      <t>ジョウ</t>
    </rPh>
    <rPh sb="7" eb="8">
      <t>ダイ</t>
    </rPh>
    <rPh sb="9" eb="10">
      <t>コウ</t>
    </rPh>
    <rPh sb="11" eb="14">
      <t>ケイサツホウ</t>
    </rPh>
    <rPh sb="14" eb="17">
      <t>セコウレイ</t>
    </rPh>
    <rPh sb="17" eb="18">
      <t>ダイ</t>
    </rPh>
    <rPh sb="19" eb="20">
      <t>ジョウ</t>
    </rPh>
    <rPh sb="20" eb="21">
      <t>ダイ</t>
    </rPh>
    <rPh sb="22" eb="23">
      <t>コウ</t>
    </rPh>
    <phoneticPr fontId="5"/>
  </si>
  <si>
    <t>令和元年６月に刑事訴訟法等の一部を改正する法律が施行され、裁判員裁判対象事件等につき、逮捕又は勾留されている被疑者を取り調べる場合等において、原則全過程の録音・録画が義務付けられたことにより、取調べの録音・録画を適正かつ確実に実施するため、録音・録画装置の整備を行うもの。</t>
    <rPh sb="0" eb="2">
      <t>レイワ</t>
    </rPh>
    <rPh sb="2" eb="4">
      <t>ガンネン</t>
    </rPh>
    <rPh sb="5" eb="6">
      <t>ガツ</t>
    </rPh>
    <rPh sb="7" eb="9">
      <t>ケイジ</t>
    </rPh>
    <rPh sb="9" eb="11">
      <t>ソショウ</t>
    </rPh>
    <rPh sb="11" eb="12">
      <t>ホウ</t>
    </rPh>
    <rPh sb="12" eb="13">
      <t>トウ</t>
    </rPh>
    <rPh sb="14" eb="16">
      <t>イチブ</t>
    </rPh>
    <rPh sb="17" eb="19">
      <t>カイセイ</t>
    </rPh>
    <rPh sb="21" eb="23">
      <t>ホウリツ</t>
    </rPh>
    <rPh sb="24" eb="26">
      <t>セコウ</t>
    </rPh>
    <rPh sb="29" eb="32">
      <t>サイバンイン</t>
    </rPh>
    <rPh sb="32" eb="34">
      <t>サイバン</t>
    </rPh>
    <rPh sb="34" eb="36">
      <t>タイショウ</t>
    </rPh>
    <rPh sb="36" eb="38">
      <t>ジケン</t>
    </rPh>
    <rPh sb="38" eb="39">
      <t>トウ</t>
    </rPh>
    <rPh sb="43" eb="45">
      <t>タイホ</t>
    </rPh>
    <rPh sb="45" eb="46">
      <t>マタ</t>
    </rPh>
    <rPh sb="47" eb="49">
      <t>コウリュウ</t>
    </rPh>
    <rPh sb="54" eb="57">
      <t>ヒギシャ</t>
    </rPh>
    <rPh sb="58" eb="59">
      <t>ト</t>
    </rPh>
    <rPh sb="60" eb="61">
      <t>シラ</t>
    </rPh>
    <rPh sb="63" eb="65">
      <t>バアイ</t>
    </rPh>
    <rPh sb="65" eb="66">
      <t>ナド</t>
    </rPh>
    <rPh sb="71" eb="73">
      <t>ゲンソク</t>
    </rPh>
    <rPh sb="73" eb="74">
      <t>ゼン</t>
    </rPh>
    <rPh sb="74" eb="76">
      <t>カテイ</t>
    </rPh>
    <rPh sb="77" eb="79">
      <t>ロクオン</t>
    </rPh>
    <rPh sb="80" eb="82">
      <t>ロクガ</t>
    </rPh>
    <rPh sb="83" eb="85">
      <t>ギム</t>
    </rPh>
    <rPh sb="85" eb="86">
      <t>ツ</t>
    </rPh>
    <rPh sb="96" eb="98">
      <t>トリシラ</t>
    </rPh>
    <rPh sb="100" eb="102">
      <t>ロクオン</t>
    </rPh>
    <rPh sb="103" eb="105">
      <t>ロクガ</t>
    </rPh>
    <rPh sb="106" eb="108">
      <t>テキセイ</t>
    </rPh>
    <rPh sb="110" eb="112">
      <t>カクジツ</t>
    </rPh>
    <rPh sb="113" eb="115">
      <t>ジッシ</t>
    </rPh>
    <rPh sb="120" eb="122">
      <t>ロクオン</t>
    </rPh>
    <rPh sb="123" eb="125">
      <t>ロクガ</t>
    </rPh>
    <rPh sb="125" eb="127">
      <t>ソウチ</t>
    </rPh>
    <rPh sb="128" eb="130">
      <t>セイビ</t>
    </rPh>
    <rPh sb="131" eb="132">
      <t>オコナ</t>
    </rPh>
    <phoneticPr fontId="5"/>
  </si>
  <si>
    <t>都道府県警察が支弁する取調べの録音・録画装置の整備に関して、補助（一般行政費補助金（10分の５））するもので、都道府県警察が定めた必要台数に基づき、これまで計画的に整備を進めてきたものであり、令和元年度において整備目標台数に達したため、令和２年度以降は、耐用年数を超えた装置に対する減耗更新を継続的に実施していくもの。</t>
    <rPh sb="0" eb="4">
      <t>トドウフケン</t>
    </rPh>
    <rPh sb="4" eb="6">
      <t>ケイサツ</t>
    </rPh>
    <rPh sb="7" eb="9">
      <t>シベン</t>
    </rPh>
    <rPh sb="11" eb="13">
      <t>トリシラ</t>
    </rPh>
    <rPh sb="15" eb="17">
      <t>ロクオン</t>
    </rPh>
    <rPh sb="18" eb="20">
      <t>ロクガ</t>
    </rPh>
    <rPh sb="20" eb="22">
      <t>ソウチ</t>
    </rPh>
    <rPh sb="23" eb="25">
      <t>セイビ</t>
    </rPh>
    <rPh sb="26" eb="27">
      <t>カン</t>
    </rPh>
    <rPh sb="30" eb="32">
      <t>ホジョ</t>
    </rPh>
    <rPh sb="33" eb="35">
      <t>イッパン</t>
    </rPh>
    <rPh sb="35" eb="37">
      <t>ギョウセイ</t>
    </rPh>
    <rPh sb="37" eb="38">
      <t>ヒ</t>
    </rPh>
    <rPh sb="38" eb="41">
      <t>ホジョキン</t>
    </rPh>
    <rPh sb="44" eb="45">
      <t>ブン</t>
    </rPh>
    <rPh sb="55" eb="59">
      <t>トドウフケン</t>
    </rPh>
    <rPh sb="59" eb="61">
      <t>ケイサツ</t>
    </rPh>
    <rPh sb="62" eb="63">
      <t>サダ</t>
    </rPh>
    <rPh sb="65" eb="67">
      <t>ヒツヨウ</t>
    </rPh>
    <rPh sb="67" eb="69">
      <t>ダイスウ</t>
    </rPh>
    <rPh sb="70" eb="71">
      <t>モト</t>
    </rPh>
    <rPh sb="78" eb="80">
      <t>ケイカク</t>
    </rPh>
    <rPh sb="80" eb="81">
      <t>テキ</t>
    </rPh>
    <rPh sb="82" eb="84">
      <t>セイビ</t>
    </rPh>
    <rPh sb="85" eb="86">
      <t>スス</t>
    </rPh>
    <rPh sb="96" eb="98">
      <t>レイワ</t>
    </rPh>
    <rPh sb="98" eb="100">
      <t>ガンネン</t>
    </rPh>
    <rPh sb="100" eb="101">
      <t>ド</t>
    </rPh>
    <rPh sb="105" eb="107">
      <t>セイビ</t>
    </rPh>
    <rPh sb="107" eb="109">
      <t>モクヒョウ</t>
    </rPh>
    <rPh sb="109" eb="111">
      <t>ダイスウ</t>
    </rPh>
    <rPh sb="112" eb="113">
      <t>タッ</t>
    </rPh>
    <rPh sb="118" eb="120">
      <t>レイワ</t>
    </rPh>
    <rPh sb="121" eb="123">
      <t>ネンド</t>
    </rPh>
    <rPh sb="123" eb="125">
      <t>イコウ</t>
    </rPh>
    <rPh sb="127" eb="129">
      <t>タイヨウ</t>
    </rPh>
    <rPh sb="129" eb="131">
      <t>ネンスウ</t>
    </rPh>
    <rPh sb="132" eb="133">
      <t>コ</t>
    </rPh>
    <rPh sb="135" eb="137">
      <t>ソウチ</t>
    </rPh>
    <rPh sb="138" eb="139">
      <t>タイ</t>
    </rPh>
    <rPh sb="141" eb="143">
      <t>ゲンモウ</t>
    </rPh>
    <rPh sb="143" eb="145">
      <t>コウシン</t>
    </rPh>
    <rPh sb="146" eb="149">
      <t>ケイゾクテキ</t>
    </rPh>
    <rPh sb="150" eb="152">
      <t>ジッシ</t>
    </rPh>
    <phoneticPr fontId="5"/>
  </si>
  <si>
    <t>都道府県警察費補助金</t>
    <rPh sb="0" eb="4">
      <t>トドウフケン</t>
    </rPh>
    <rPh sb="4" eb="6">
      <t>ケイサツ</t>
    </rPh>
    <rPh sb="6" eb="7">
      <t>ヒ</t>
    </rPh>
    <rPh sb="7" eb="10">
      <t>ホジョキン</t>
    </rPh>
    <phoneticPr fontId="5"/>
  </si>
  <si>
    <t>録音・録画装置の整備による録音・録画の不実施件数（機器不足）の減少</t>
    <rPh sb="0" eb="2">
      <t>ロクオン</t>
    </rPh>
    <rPh sb="3" eb="5">
      <t>ロクガ</t>
    </rPh>
    <rPh sb="5" eb="7">
      <t>ソウチ</t>
    </rPh>
    <rPh sb="8" eb="10">
      <t>セイビ</t>
    </rPh>
    <rPh sb="13" eb="15">
      <t>ロクオン</t>
    </rPh>
    <rPh sb="16" eb="18">
      <t>ロクガ</t>
    </rPh>
    <rPh sb="19" eb="20">
      <t>フ</t>
    </rPh>
    <rPh sb="20" eb="22">
      <t>ジッシ</t>
    </rPh>
    <rPh sb="22" eb="24">
      <t>ケンスウ</t>
    </rPh>
    <rPh sb="25" eb="27">
      <t>キキ</t>
    </rPh>
    <rPh sb="27" eb="29">
      <t>フソク</t>
    </rPh>
    <rPh sb="31" eb="33">
      <t>ゲンショウ</t>
    </rPh>
    <phoneticPr fontId="5"/>
  </si>
  <si>
    <t>機器不足による録音・録画の不実施件数
※右目標値は１未満を指す</t>
    <rPh sb="0" eb="2">
      <t>キキ</t>
    </rPh>
    <rPh sb="2" eb="4">
      <t>フソク</t>
    </rPh>
    <rPh sb="7" eb="9">
      <t>ロクオン</t>
    </rPh>
    <rPh sb="10" eb="12">
      <t>ロクガ</t>
    </rPh>
    <rPh sb="13" eb="14">
      <t>フ</t>
    </rPh>
    <rPh sb="14" eb="16">
      <t>ジッシ</t>
    </rPh>
    <rPh sb="16" eb="18">
      <t>ケンスウ</t>
    </rPh>
    <rPh sb="20" eb="21">
      <t>ミギ</t>
    </rPh>
    <rPh sb="21" eb="24">
      <t>モクヒョウチ</t>
    </rPh>
    <rPh sb="26" eb="28">
      <t>ミマン</t>
    </rPh>
    <rPh sb="29" eb="30">
      <t>サ</t>
    </rPh>
    <phoneticPr fontId="5"/>
  </si>
  <si>
    <t>件</t>
    <rPh sb="0" eb="1">
      <t>ケン</t>
    </rPh>
    <phoneticPr fontId="5"/>
  </si>
  <si>
    <t>警察庁刑事局刑事企画課調べ</t>
    <rPh sb="0" eb="3">
      <t>ケイサツチョウ</t>
    </rPh>
    <rPh sb="3" eb="6">
      <t>ケイジキョク</t>
    </rPh>
    <rPh sb="6" eb="8">
      <t>ケイジ</t>
    </rPh>
    <rPh sb="8" eb="10">
      <t>キカク</t>
    </rPh>
    <rPh sb="10" eb="11">
      <t>カ</t>
    </rPh>
    <rPh sb="11" eb="12">
      <t>シラ</t>
    </rPh>
    <phoneticPr fontId="5"/>
  </si>
  <si>
    <t>都道府県警察における録音・録画装置の配備数</t>
    <rPh sb="0" eb="4">
      <t>トドウフケン</t>
    </rPh>
    <rPh sb="4" eb="6">
      <t>ケイサツ</t>
    </rPh>
    <rPh sb="10" eb="12">
      <t>ロクオン</t>
    </rPh>
    <rPh sb="13" eb="15">
      <t>ロクガ</t>
    </rPh>
    <rPh sb="15" eb="17">
      <t>ソウチ</t>
    </rPh>
    <rPh sb="18" eb="20">
      <t>ハイビ</t>
    </rPh>
    <rPh sb="20" eb="21">
      <t>スウ</t>
    </rPh>
    <phoneticPr fontId="5"/>
  </si>
  <si>
    <t>台</t>
    <rPh sb="0" eb="1">
      <t>ダイ</t>
    </rPh>
    <phoneticPr fontId="5"/>
  </si>
  <si>
    <t>補助金交付額（千円）／台数　　　　　　　　　　　　　　</t>
    <rPh sb="0" eb="3">
      <t>ホジョキン</t>
    </rPh>
    <rPh sb="3" eb="5">
      <t>コウフ</t>
    </rPh>
    <rPh sb="5" eb="6">
      <t>ガク</t>
    </rPh>
    <rPh sb="7" eb="9">
      <t>センエン</t>
    </rPh>
    <rPh sb="11" eb="13">
      <t>ダイスウ</t>
    </rPh>
    <phoneticPr fontId="5"/>
  </si>
  <si>
    <t>千円</t>
    <rPh sb="0" eb="2">
      <t>センエン</t>
    </rPh>
    <phoneticPr fontId="5"/>
  </si>
  <si>
    <t xml:space="preserve"> 千円/台数</t>
    <rPh sb="1" eb="3">
      <t>センエン</t>
    </rPh>
    <rPh sb="4" eb="6">
      <t>ダイスウ</t>
    </rPh>
    <phoneticPr fontId="5"/>
  </si>
  <si>
    <t>263,073/1,073</t>
    <phoneticPr fontId="5"/>
  </si>
  <si>
    <t>170,451/504</t>
    <phoneticPr fontId="5"/>
  </si>
  <si>
    <t>80,310/244</t>
    <phoneticPr fontId="5"/>
  </si>
  <si>
    <t>２　犯罪捜査の的確な推進</t>
    <rPh sb="2" eb="4">
      <t>ハンザイ</t>
    </rPh>
    <rPh sb="4" eb="6">
      <t>ソウサ</t>
    </rPh>
    <rPh sb="7" eb="9">
      <t>テキカク</t>
    </rPh>
    <rPh sb="10" eb="12">
      <t>スイシン</t>
    </rPh>
    <phoneticPr fontId="5"/>
  </si>
  <si>
    <t>４　被疑者取調べの適正化</t>
    <rPh sb="2" eb="5">
      <t>ヒギシャ</t>
    </rPh>
    <rPh sb="5" eb="7">
      <t>トリシラ</t>
    </rPh>
    <rPh sb="9" eb="12">
      <t>テキセイカ</t>
    </rPh>
    <phoneticPr fontId="5"/>
  </si>
  <si>
    <t>裁判員裁判対象事件等に係る取調べの録音・録画実施件数</t>
    <rPh sb="0" eb="3">
      <t>サイバンイン</t>
    </rPh>
    <rPh sb="3" eb="5">
      <t>サイバン</t>
    </rPh>
    <rPh sb="5" eb="7">
      <t>タイショウ</t>
    </rPh>
    <rPh sb="7" eb="9">
      <t>ジケン</t>
    </rPh>
    <rPh sb="9" eb="10">
      <t>トウ</t>
    </rPh>
    <rPh sb="11" eb="12">
      <t>カカ</t>
    </rPh>
    <rPh sb="13" eb="15">
      <t>トリシラ</t>
    </rPh>
    <rPh sb="17" eb="19">
      <t>ロクオン</t>
    </rPh>
    <rPh sb="20" eb="22">
      <t>ロクガ</t>
    </rPh>
    <rPh sb="22" eb="24">
      <t>ジッシ</t>
    </rPh>
    <rPh sb="24" eb="26">
      <t>ケンスウ</t>
    </rPh>
    <phoneticPr fontId="5"/>
  </si>
  <si>
    <t>精神に障害を有する被疑者に係る取調べの録音・録画実施件数</t>
    <rPh sb="0" eb="2">
      <t>セイシン</t>
    </rPh>
    <rPh sb="3" eb="5">
      <t>ショウガイ</t>
    </rPh>
    <rPh sb="6" eb="7">
      <t>ユウ</t>
    </rPh>
    <rPh sb="9" eb="12">
      <t>ヒギシャ</t>
    </rPh>
    <rPh sb="13" eb="14">
      <t>カカ</t>
    </rPh>
    <rPh sb="15" eb="17">
      <t>トリシラ</t>
    </rPh>
    <rPh sb="19" eb="21">
      <t>ロクオン</t>
    </rPh>
    <rPh sb="22" eb="24">
      <t>ロクガ</t>
    </rPh>
    <rPh sb="24" eb="26">
      <t>ジッシ</t>
    </rPh>
    <rPh sb="26" eb="28">
      <t>ケンスウ</t>
    </rPh>
    <phoneticPr fontId="5"/>
  </si>
  <si>
    <t>取調べの録音・録画制度は刑事訴訟法の要請に基づくものであり、社会のニーズを的確に反映するものである。</t>
    <rPh sb="0" eb="2">
      <t>トリシラ</t>
    </rPh>
    <rPh sb="4" eb="6">
      <t>ロクオン</t>
    </rPh>
    <rPh sb="7" eb="9">
      <t>ロクガ</t>
    </rPh>
    <rPh sb="9" eb="11">
      <t>セイド</t>
    </rPh>
    <rPh sb="12" eb="14">
      <t>ケイジ</t>
    </rPh>
    <rPh sb="14" eb="16">
      <t>ソショウ</t>
    </rPh>
    <rPh sb="16" eb="17">
      <t>ホウ</t>
    </rPh>
    <rPh sb="18" eb="20">
      <t>ヨウセイ</t>
    </rPh>
    <rPh sb="21" eb="22">
      <t>モト</t>
    </rPh>
    <rPh sb="30" eb="32">
      <t>シャカイ</t>
    </rPh>
    <rPh sb="37" eb="39">
      <t>テキカク</t>
    </rPh>
    <rPh sb="40" eb="42">
      <t>ハンエイ</t>
    </rPh>
    <phoneticPr fontId="5"/>
  </si>
  <si>
    <t>警察事務の性格上、国の治安責任を応分に負担する必要がある。</t>
    <rPh sb="0" eb="2">
      <t>ケイサツ</t>
    </rPh>
    <rPh sb="2" eb="4">
      <t>ジム</t>
    </rPh>
    <rPh sb="5" eb="8">
      <t>セイカクジョウ</t>
    </rPh>
    <rPh sb="9" eb="10">
      <t>クニ</t>
    </rPh>
    <rPh sb="11" eb="13">
      <t>チアン</t>
    </rPh>
    <rPh sb="13" eb="15">
      <t>セキニン</t>
    </rPh>
    <rPh sb="16" eb="18">
      <t>オウブン</t>
    </rPh>
    <rPh sb="19" eb="21">
      <t>フタン</t>
    </rPh>
    <rPh sb="23" eb="25">
      <t>ヒツヨウ</t>
    </rPh>
    <phoneticPr fontId="5"/>
  </si>
  <si>
    <t>取調べの録音・録画制度に的確に対応するためには必要不可欠な事業である。</t>
    <rPh sb="0" eb="2">
      <t>トリシラ</t>
    </rPh>
    <rPh sb="4" eb="6">
      <t>ロクオン</t>
    </rPh>
    <rPh sb="7" eb="9">
      <t>ロクガ</t>
    </rPh>
    <rPh sb="9" eb="11">
      <t>セイド</t>
    </rPh>
    <rPh sb="12" eb="14">
      <t>テキカク</t>
    </rPh>
    <rPh sb="15" eb="17">
      <t>タイオウ</t>
    </rPh>
    <rPh sb="23" eb="25">
      <t>ヒツヨウ</t>
    </rPh>
    <rPh sb="25" eb="28">
      <t>フカケツ</t>
    </rPh>
    <rPh sb="29" eb="31">
      <t>ジギョウ</t>
    </rPh>
    <phoneticPr fontId="5"/>
  </si>
  <si>
    <t>無</t>
  </si>
  <si>
    <t>一般競争入札により、競争性は確保されており妥当である。</t>
    <rPh sb="0" eb="2">
      <t>イッパン</t>
    </rPh>
    <rPh sb="2" eb="4">
      <t>キョウソウ</t>
    </rPh>
    <rPh sb="4" eb="6">
      <t>ニュウサツ</t>
    </rPh>
    <rPh sb="10" eb="13">
      <t>キョウソウセイ</t>
    </rPh>
    <rPh sb="14" eb="16">
      <t>カクホ</t>
    </rPh>
    <rPh sb="21" eb="23">
      <t>ダトウ</t>
    </rPh>
    <phoneticPr fontId="5"/>
  </si>
  <si>
    <t>妥当である。</t>
    <rPh sb="0" eb="2">
      <t>ダトウ</t>
    </rPh>
    <phoneticPr fontId="5"/>
  </si>
  <si>
    <t>競争性が確保されており妥当である。</t>
    <rPh sb="0" eb="3">
      <t>キョウソウセイ</t>
    </rPh>
    <rPh sb="4" eb="6">
      <t>カクホ</t>
    </rPh>
    <rPh sb="11" eb="13">
      <t>ダトウ</t>
    </rPh>
    <phoneticPr fontId="5"/>
  </si>
  <si>
    <t>‐</t>
  </si>
  <si>
    <t>取調べの録音・録画制度に的確に対応するため、真に必要なものである。</t>
    <rPh sb="0" eb="2">
      <t>トリシラ</t>
    </rPh>
    <rPh sb="4" eb="6">
      <t>ロクオン</t>
    </rPh>
    <rPh sb="7" eb="9">
      <t>ロクガ</t>
    </rPh>
    <rPh sb="9" eb="11">
      <t>セイド</t>
    </rPh>
    <rPh sb="12" eb="14">
      <t>テキカク</t>
    </rPh>
    <rPh sb="15" eb="17">
      <t>タイオウ</t>
    </rPh>
    <rPh sb="22" eb="23">
      <t>シン</t>
    </rPh>
    <rPh sb="24" eb="26">
      <t>ヒツヨウ</t>
    </rPh>
    <phoneticPr fontId="5"/>
  </si>
  <si>
    <t>補助金の積算に当たり、実績単価の反映等を行っている。</t>
    <rPh sb="0" eb="3">
      <t>ホジョキン</t>
    </rPh>
    <rPh sb="4" eb="6">
      <t>セキサン</t>
    </rPh>
    <rPh sb="7" eb="8">
      <t>ア</t>
    </rPh>
    <rPh sb="11" eb="13">
      <t>ジッセキ</t>
    </rPh>
    <rPh sb="13" eb="15">
      <t>タンカ</t>
    </rPh>
    <rPh sb="16" eb="18">
      <t>ハンエイ</t>
    </rPh>
    <rPh sb="18" eb="19">
      <t>トウ</t>
    </rPh>
    <rPh sb="20" eb="21">
      <t>オコナ</t>
    </rPh>
    <phoneticPr fontId="5"/>
  </si>
  <si>
    <t>取調べの録音・録画の適正かつ的確な実施に十分に活用されている。</t>
    <rPh sb="0" eb="2">
      <t>トリシラ</t>
    </rPh>
    <rPh sb="4" eb="6">
      <t>ロクオン</t>
    </rPh>
    <rPh sb="7" eb="9">
      <t>ロクガ</t>
    </rPh>
    <rPh sb="10" eb="12">
      <t>テキセイ</t>
    </rPh>
    <rPh sb="14" eb="16">
      <t>テキカク</t>
    </rPh>
    <rPh sb="17" eb="19">
      <t>ジッシ</t>
    </rPh>
    <rPh sb="20" eb="22">
      <t>ジュウブン</t>
    </rPh>
    <rPh sb="23" eb="25">
      <t>カツヨウ</t>
    </rPh>
    <phoneticPr fontId="5"/>
  </si>
  <si>
    <t>当該事業の目的は、刑事訴訟法に基づく取調べの録音・録画制度の適正な実施にあるところ、取調べの適正化等社会のニーズに的確に反映した事業であり、当該事業の成果物は現場において十分に活用されているほか、執行に際しても一般競争入札により競争性を確保しており妥当である。</t>
    <rPh sb="0" eb="2">
      <t>トウガイ</t>
    </rPh>
    <rPh sb="2" eb="4">
      <t>ジギョウ</t>
    </rPh>
    <rPh sb="5" eb="7">
      <t>モクテキ</t>
    </rPh>
    <rPh sb="9" eb="11">
      <t>ケイジ</t>
    </rPh>
    <rPh sb="11" eb="13">
      <t>ソショウ</t>
    </rPh>
    <rPh sb="13" eb="14">
      <t>ホウ</t>
    </rPh>
    <rPh sb="15" eb="16">
      <t>モト</t>
    </rPh>
    <rPh sb="18" eb="20">
      <t>トリシラ</t>
    </rPh>
    <rPh sb="22" eb="24">
      <t>ロクオン</t>
    </rPh>
    <rPh sb="25" eb="27">
      <t>ロクガ</t>
    </rPh>
    <rPh sb="27" eb="29">
      <t>セイド</t>
    </rPh>
    <rPh sb="30" eb="32">
      <t>テキセイ</t>
    </rPh>
    <rPh sb="33" eb="35">
      <t>ジッシ</t>
    </rPh>
    <rPh sb="42" eb="44">
      <t>トリシラ</t>
    </rPh>
    <rPh sb="46" eb="49">
      <t>テキセイカ</t>
    </rPh>
    <rPh sb="49" eb="50">
      <t>トウ</t>
    </rPh>
    <rPh sb="50" eb="52">
      <t>シャカイ</t>
    </rPh>
    <rPh sb="57" eb="59">
      <t>テキカク</t>
    </rPh>
    <rPh sb="60" eb="62">
      <t>ハンエイ</t>
    </rPh>
    <rPh sb="64" eb="66">
      <t>ジギョウ</t>
    </rPh>
    <rPh sb="70" eb="72">
      <t>トウガイ</t>
    </rPh>
    <rPh sb="72" eb="74">
      <t>ジギョウ</t>
    </rPh>
    <rPh sb="75" eb="78">
      <t>セイカブツ</t>
    </rPh>
    <rPh sb="79" eb="81">
      <t>ゲンバ</t>
    </rPh>
    <rPh sb="85" eb="87">
      <t>ジュウブン</t>
    </rPh>
    <rPh sb="88" eb="90">
      <t>カツヨウ</t>
    </rPh>
    <rPh sb="98" eb="100">
      <t>シッコウ</t>
    </rPh>
    <rPh sb="101" eb="102">
      <t>サイ</t>
    </rPh>
    <rPh sb="105" eb="107">
      <t>イッパン</t>
    </rPh>
    <rPh sb="107" eb="109">
      <t>キョウソウ</t>
    </rPh>
    <rPh sb="109" eb="111">
      <t>ニュウサツ</t>
    </rPh>
    <rPh sb="114" eb="117">
      <t>キョウソウセイ</t>
    </rPh>
    <rPh sb="118" eb="120">
      <t>カクホ</t>
    </rPh>
    <rPh sb="124" eb="126">
      <t>ダトウ</t>
    </rPh>
    <phoneticPr fontId="5"/>
  </si>
  <si>
    <t>都道府県警察が制度に則り、適正な取調べの録音・録画を実施していくためには、継続した事業の実施が不可欠である。
本事業に対する補助金の積算に当たっては、都道府県警察の適正な整備計画に基づく必要台数に対して、実績単価を反映させるなどしている。</t>
    <rPh sb="0" eb="4">
      <t>トドウフケン</t>
    </rPh>
    <rPh sb="4" eb="6">
      <t>ケイサツ</t>
    </rPh>
    <rPh sb="7" eb="9">
      <t>セイド</t>
    </rPh>
    <rPh sb="10" eb="11">
      <t>ノット</t>
    </rPh>
    <rPh sb="13" eb="15">
      <t>テキセイ</t>
    </rPh>
    <rPh sb="16" eb="18">
      <t>トリシラ</t>
    </rPh>
    <rPh sb="20" eb="22">
      <t>ロクオン</t>
    </rPh>
    <rPh sb="23" eb="25">
      <t>ロクガ</t>
    </rPh>
    <rPh sb="26" eb="28">
      <t>ジッシ</t>
    </rPh>
    <rPh sb="37" eb="39">
      <t>ケイゾク</t>
    </rPh>
    <rPh sb="41" eb="43">
      <t>ジギョウ</t>
    </rPh>
    <rPh sb="44" eb="46">
      <t>ジッシ</t>
    </rPh>
    <rPh sb="47" eb="50">
      <t>フカケツ</t>
    </rPh>
    <rPh sb="55" eb="56">
      <t>ホン</t>
    </rPh>
    <rPh sb="56" eb="58">
      <t>ジギョウ</t>
    </rPh>
    <rPh sb="59" eb="60">
      <t>タイ</t>
    </rPh>
    <rPh sb="62" eb="65">
      <t>ホジョキン</t>
    </rPh>
    <rPh sb="66" eb="68">
      <t>セキサン</t>
    </rPh>
    <rPh sb="69" eb="70">
      <t>ア</t>
    </rPh>
    <rPh sb="75" eb="79">
      <t>トドウフケン</t>
    </rPh>
    <rPh sb="79" eb="81">
      <t>ケイサツ</t>
    </rPh>
    <rPh sb="82" eb="84">
      <t>テキセイ</t>
    </rPh>
    <rPh sb="85" eb="87">
      <t>セイビ</t>
    </rPh>
    <rPh sb="87" eb="89">
      <t>ケイカク</t>
    </rPh>
    <rPh sb="90" eb="91">
      <t>モト</t>
    </rPh>
    <rPh sb="93" eb="95">
      <t>ヒツヨウ</t>
    </rPh>
    <rPh sb="95" eb="97">
      <t>ダイスウ</t>
    </rPh>
    <rPh sb="98" eb="99">
      <t>タイ</t>
    </rPh>
    <rPh sb="102" eb="104">
      <t>ジッセキ</t>
    </rPh>
    <rPh sb="104" eb="106">
      <t>タンカ</t>
    </rPh>
    <rPh sb="107" eb="109">
      <t>ハンエイ</t>
    </rPh>
    <phoneticPr fontId="5"/>
  </si>
  <si>
    <t>見合っている。</t>
    <rPh sb="0" eb="2">
      <t>ミア</t>
    </rPh>
    <phoneticPr fontId="5"/>
  </si>
  <si>
    <t>A.　大阪府警察</t>
    <rPh sb="3" eb="6">
      <t>オオサカフ</t>
    </rPh>
    <rPh sb="6" eb="8">
      <t>ケイサツ</t>
    </rPh>
    <phoneticPr fontId="5"/>
  </si>
  <si>
    <t>補助金</t>
    <rPh sb="0" eb="3">
      <t>ホジョキン</t>
    </rPh>
    <phoneticPr fontId="5"/>
  </si>
  <si>
    <t>取調べの録音・録画装置の整備</t>
    <rPh sb="0" eb="2">
      <t>トリシラ</t>
    </rPh>
    <rPh sb="4" eb="6">
      <t>ロクオン</t>
    </rPh>
    <rPh sb="7" eb="9">
      <t>ロクガ</t>
    </rPh>
    <rPh sb="9" eb="11">
      <t>ソウチ</t>
    </rPh>
    <rPh sb="12" eb="14">
      <t>セイビ</t>
    </rPh>
    <phoneticPr fontId="5"/>
  </si>
  <si>
    <t>B.　ソニックガード株式会社</t>
    <rPh sb="10" eb="12">
      <t>カブシキ</t>
    </rPh>
    <rPh sb="12" eb="14">
      <t>カイシャ</t>
    </rPh>
    <phoneticPr fontId="5"/>
  </si>
  <si>
    <t>物品購入費</t>
    <rPh sb="0" eb="2">
      <t>ブッピン</t>
    </rPh>
    <rPh sb="2" eb="4">
      <t>コウニュウ</t>
    </rPh>
    <rPh sb="4" eb="5">
      <t>ヒ</t>
    </rPh>
    <phoneticPr fontId="5"/>
  </si>
  <si>
    <t>取調べの録音・録画装置の購入</t>
    <rPh sb="0" eb="2">
      <t>トリシラ</t>
    </rPh>
    <rPh sb="4" eb="6">
      <t>ロクオン</t>
    </rPh>
    <rPh sb="7" eb="9">
      <t>ロクガ</t>
    </rPh>
    <rPh sb="9" eb="11">
      <t>ソウチ</t>
    </rPh>
    <rPh sb="12" eb="14">
      <t>コウニュウ</t>
    </rPh>
    <phoneticPr fontId="5"/>
  </si>
  <si>
    <t>大阪府警察</t>
    <rPh sb="0" eb="3">
      <t>オオサカフ</t>
    </rPh>
    <rPh sb="3" eb="5">
      <t>ケイサツ</t>
    </rPh>
    <phoneticPr fontId="5"/>
  </si>
  <si>
    <t>警視庁</t>
    <rPh sb="0" eb="3">
      <t>ケイシチョウ</t>
    </rPh>
    <phoneticPr fontId="5"/>
  </si>
  <si>
    <t>鹿児島県警察</t>
    <rPh sb="0" eb="3">
      <t>カゴシマ</t>
    </rPh>
    <rPh sb="3" eb="4">
      <t>ケン</t>
    </rPh>
    <rPh sb="4" eb="6">
      <t>ケイサツ</t>
    </rPh>
    <phoneticPr fontId="5"/>
  </si>
  <si>
    <t>静岡県警察</t>
    <rPh sb="0" eb="2">
      <t>シズオカ</t>
    </rPh>
    <rPh sb="2" eb="3">
      <t>ケン</t>
    </rPh>
    <rPh sb="3" eb="5">
      <t>ケイサツ</t>
    </rPh>
    <phoneticPr fontId="5"/>
  </si>
  <si>
    <t>埼玉県警察</t>
    <rPh sb="0" eb="2">
      <t>サイタマ</t>
    </rPh>
    <rPh sb="2" eb="3">
      <t>ケン</t>
    </rPh>
    <rPh sb="3" eb="5">
      <t>ケイサツ</t>
    </rPh>
    <phoneticPr fontId="5"/>
  </si>
  <si>
    <t>愛知県警察</t>
    <rPh sb="0" eb="2">
      <t>アイチ</t>
    </rPh>
    <rPh sb="2" eb="3">
      <t>ケン</t>
    </rPh>
    <rPh sb="3" eb="5">
      <t>ケイサツ</t>
    </rPh>
    <phoneticPr fontId="5"/>
  </si>
  <si>
    <t>茨城県警察</t>
    <rPh sb="0" eb="2">
      <t>イバラキ</t>
    </rPh>
    <rPh sb="2" eb="3">
      <t>ケン</t>
    </rPh>
    <rPh sb="3" eb="5">
      <t>ケイサツ</t>
    </rPh>
    <phoneticPr fontId="5"/>
  </si>
  <si>
    <t>兵庫県警察</t>
    <rPh sb="0" eb="2">
      <t>ヒョウゴ</t>
    </rPh>
    <rPh sb="2" eb="3">
      <t>ケン</t>
    </rPh>
    <rPh sb="3" eb="5">
      <t>ケイサツ</t>
    </rPh>
    <phoneticPr fontId="5"/>
  </si>
  <si>
    <t>奈良県警察</t>
    <rPh sb="0" eb="2">
      <t>ナラ</t>
    </rPh>
    <rPh sb="2" eb="3">
      <t>ケン</t>
    </rPh>
    <rPh sb="3" eb="5">
      <t>ケイサツ</t>
    </rPh>
    <phoneticPr fontId="5"/>
  </si>
  <si>
    <t>香川県警察</t>
    <rPh sb="0" eb="2">
      <t>カガワ</t>
    </rPh>
    <rPh sb="2" eb="3">
      <t>ケン</t>
    </rPh>
    <rPh sb="3" eb="5">
      <t>ケイサツ</t>
    </rPh>
    <phoneticPr fontId="5"/>
  </si>
  <si>
    <t>補助金等交付</t>
  </si>
  <si>
    <t>ソニックガード株式会社</t>
    <rPh sb="7" eb="9">
      <t>カブシキ</t>
    </rPh>
    <rPh sb="9" eb="11">
      <t>カイシャ</t>
    </rPh>
    <phoneticPr fontId="5"/>
  </si>
  <si>
    <t>査定を都道府県で受けているため、査定分の不用額が発生している。</t>
    <rPh sb="0" eb="2">
      <t>サテイ</t>
    </rPh>
    <rPh sb="3" eb="7">
      <t>トドウフケン</t>
    </rPh>
    <rPh sb="8" eb="9">
      <t>ウ</t>
    </rPh>
    <rPh sb="16" eb="18">
      <t>サテイ</t>
    </rPh>
    <rPh sb="18" eb="19">
      <t>ブン</t>
    </rPh>
    <rPh sb="20" eb="22">
      <t>フヨウ</t>
    </rPh>
    <rPh sb="22" eb="23">
      <t>ガク</t>
    </rPh>
    <rPh sb="24" eb="26">
      <t>ハッセイ</t>
    </rPh>
    <phoneticPr fontId="5"/>
  </si>
  <si>
    <t>耐用年数を超過した装置の減耗更新が着実に進んでいる。</t>
    <rPh sb="0" eb="2">
      <t>タイヨウ</t>
    </rPh>
    <rPh sb="2" eb="4">
      <t>ネンスウ</t>
    </rPh>
    <rPh sb="5" eb="7">
      <t>チョウカ</t>
    </rPh>
    <rPh sb="9" eb="11">
      <t>ソウチ</t>
    </rPh>
    <rPh sb="12" eb="14">
      <t>ゲンモウ</t>
    </rPh>
    <rPh sb="14" eb="16">
      <t>コウシン</t>
    </rPh>
    <rPh sb="17" eb="19">
      <t>チャクジツ</t>
    </rPh>
    <rPh sb="20" eb="21">
      <t>スス</t>
    </rPh>
    <phoneticPr fontId="5"/>
  </si>
  <si>
    <t>99,514/280</t>
    <phoneticPr fontId="5"/>
  </si>
  <si>
    <t>20</t>
    <phoneticPr fontId="5"/>
  </si>
  <si>
    <t>22</t>
    <phoneticPr fontId="5"/>
  </si>
  <si>
    <t>23</t>
    <phoneticPr fontId="5"/>
  </si>
  <si>
    <t>26</t>
    <phoneticPr fontId="5"/>
  </si>
  <si>
    <t>本事業による録音・録画装置の整備は、改正刑事訴訟法により義務化された録音・録画制度に対応するために必要不可欠であり、被疑者供述の任意性等の的確な立証を担保するとともに、その取調べ等の適正な実施に資するものである。</t>
    <rPh sb="0" eb="1">
      <t>ホン</t>
    </rPh>
    <rPh sb="1" eb="3">
      <t>ジギョウ</t>
    </rPh>
    <rPh sb="18" eb="20">
      <t>カイセイ</t>
    </rPh>
    <rPh sb="20" eb="25">
      <t>ケイジソショウホウ</t>
    </rPh>
    <rPh sb="28" eb="31">
      <t>ギムカ</t>
    </rPh>
    <rPh sb="34" eb="36">
      <t>ロクオン</t>
    </rPh>
    <rPh sb="37" eb="39">
      <t>ロクガ</t>
    </rPh>
    <rPh sb="39" eb="41">
      <t>セイド</t>
    </rPh>
    <rPh sb="42" eb="44">
      <t>タイオウ</t>
    </rPh>
    <rPh sb="49" eb="51">
      <t>ヒツヨウ</t>
    </rPh>
    <rPh sb="51" eb="54">
      <t>フカケツ</t>
    </rPh>
    <rPh sb="58" eb="61">
      <t>ヒギシャ</t>
    </rPh>
    <rPh sb="61" eb="63">
      <t>キョウジュツ</t>
    </rPh>
    <rPh sb="64" eb="67">
      <t>ニンイセイ</t>
    </rPh>
    <rPh sb="67" eb="68">
      <t>トウ</t>
    </rPh>
    <rPh sb="69" eb="71">
      <t>テキカク</t>
    </rPh>
    <rPh sb="72" eb="74">
      <t>リッショウ</t>
    </rPh>
    <rPh sb="75" eb="77">
      <t>タンポ</t>
    </rPh>
    <rPh sb="86" eb="88">
      <t>トリシラ</t>
    </rPh>
    <rPh sb="89" eb="90">
      <t>トウ</t>
    </rPh>
    <rPh sb="91" eb="93">
      <t>テキセイ</t>
    </rPh>
    <rPh sb="94" eb="96">
      <t>ジッシ</t>
    </rPh>
    <rPh sb="97" eb="98">
      <t>シ</t>
    </rPh>
    <phoneticPr fontId="5"/>
  </si>
  <si>
    <t>装置の更新台数増加による増</t>
    <rPh sb="0" eb="2">
      <t>ソウチ</t>
    </rPh>
    <rPh sb="3" eb="5">
      <t>コウシン</t>
    </rPh>
    <rPh sb="5" eb="7">
      <t>ダイスウ</t>
    </rPh>
    <rPh sb="7" eb="9">
      <t>ゾウカ</t>
    </rPh>
    <rPh sb="12" eb="13">
      <t>ゾウ</t>
    </rPh>
    <phoneticPr fontId="5"/>
  </si>
  <si>
    <t>点検対象外</t>
    <rPh sb="0" eb="2">
      <t>テンケン</t>
    </rPh>
    <rPh sb="2" eb="5">
      <t>タイショウガイ</t>
    </rPh>
    <phoneticPr fontId="5"/>
  </si>
  <si>
    <t>引き続き、適切かつ効率的な事業実施に努めること。</t>
    <phoneticPr fontId="5"/>
  </si>
  <si>
    <t>引き続き、適切かつ効率的な事業実施に努める。</t>
    <phoneticPr fontId="5"/>
  </si>
  <si>
    <t>補助金交付（都道府県警察費補助金）</t>
    <rPh sb="0" eb="3">
      <t>ホジョキン</t>
    </rPh>
    <rPh sb="3" eb="5">
      <t>コウフ</t>
    </rPh>
    <rPh sb="6" eb="10">
      <t>トドウフケン</t>
    </rPh>
    <rPh sb="10" eb="13">
      <t>ケイサツヒ</t>
    </rPh>
    <rPh sb="13" eb="16">
      <t>ホジョキン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</si>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</sst>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29582</xdr:colOff>
      <xdr:row>753</xdr:row>
      <xdr:rowOff>54435</xdr:rowOff>
    </xdr:from>
    <xdr:to>
      <xdr:col>44</xdr:col>
      <xdr:colOff>4370</xdr:colOff>
      <xdr:row>757</xdr:row>
      <xdr:rowOff>181061</xdr:rowOff>
    </xdr:to>
    <xdr:sp macro="" textlink="">
      <xdr:nvSpPr>
        <xdr:cNvPr id="2" name="正方形/長方形 1">
          <a:extLst>
            <a:ext uri="{FF2B5EF4-FFF2-40B4-BE49-F238E27FC236}">
              <a16:creationId xmlns:a16="http://schemas.microsoft.com/office/drawing/2014/main" id="{1FB3EF13-105D-4ABB-82D6-A83AE047114B}"/>
            </a:ext>
          </a:extLst>
        </xdr:cNvPr>
        <xdr:cNvSpPr/>
      </xdr:nvSpPr>
      <xdr:spPr>
        <a:xfrm>
          <a:off x="2229857" y="37716285"/>
          <a:ext cx="6575613" cy="15363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都道府県警察</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146793</xdr:colOff>
      <xdr:row>748</xdr:row>
      <xdr:rowOff>133350</xdr:rowOff>
    </xdr:from>
    <xdr:to>
      <xdr:col>33</xdr:col>
      <xdr:colOff>47061</xdr:colOff>
      <xdr:row>750</xdr:row>
      <xdr:rowOff>72850</xdr:rowOff>
    </xdr:to>
    <xdr:sp macro="" textlink="">
      <xdr:nvSpPr>
        <xdr:cNvPr id="3" name="正方形/長方形 2">
          <a:extLst>
            <a:ext uri="{FF2B5EF4-FFF2-40B4-BE49-F238E27FC236}">
              <a16:creationId xmlns:a16="http://schemas.microsoft.com/office/drawing/2014/main" id="{7CB755F2-5CE6-4454-897F-B6597EBBF26D}"/>
            </a:ext>
          </a:extLst>
        </xdr:cNvPr>
        <xdr:cNvSpPr/>
      </xdr:nvSpPr>
      <xdr:spPr>
        <a:xfrm>
          <a:off x="4147293" y="36033075"/>
          <a:ext cx="2500593" cy="6443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８０百万円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26</xdr:col>
      <xdr:colOff>197963</xdr:colOff>
      <xdr:row>751</xdr:row>
      <xdr:rowOff>151560</xdr:rowOff>
    </xdr:from>
    <xdr:to>
      <xdr:col>27</xdr:col>
      <xdr:colOff>276</xdr:colOff>
      <xdr:row>752</xdr:row>
      <xdr:rowOff>273839</xdr:rowOff>
    </xdr:to>
    <xdr:cxnSp macro="">
      <xdr:nvCxnSpPr>
        <xdr:cNvPr id="4" name="直線矢印コネクタ 3">
          <a:extLst>
            <a:ext uri="{FF2B5EF4-FFF2-40B4-BE49-F238E27FC236}">
              <a16:creationId xmlns:a16="http://schemas.microsoft.com/office/drawing/2014/main" id="{766BF84F-CA79-47A6-9B34-480B5CB68EBD}"/>
            </a:ext>
          </a:extLst>
        </xdr:cNvPr>
        <xdr:cNvCxnSpPr/>
      </xdr:nvCxnSpPr>
      <xdr:spPr>
        <a:xfrm flipH="1">
          <a:off x="5398613" y="37108560"/>
          <a:ext cx="2338" cy="47470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19</xdr:col>
      <xdr:colOff>148473</xdr:colOff>
      <xdr:row>756</xdr:row>
      <xdr:rowOff>221597</xdr:rowOff>
    </xdr:from>
    <xdr:to>
      <xdr:col>19</xdr:col>
      <xdr:colOff>152400</xdr:colOff>
      <xdr:row>758</xdr:row>
      <xdr:rowOff>295275</xdr:rowOff>
    </xdr:to>
    <xdr:cxnSp macro="">
      <xdr:nvCxnSpPr>
        <xdr:cNvPr id="5" name="直線矢印コネクタ 4">
          <a:extLst>
            <a:ext uri="{FF2B5EF4-FFF2-40B4-BE49-F238E27FC236}">
              <a16:creationId xmlns:a16="http://schemas.microsoft.com/office/drawing/2014/main" id="{74CCF71D-C4B1-435A-9478-B6BB155EE4EE}"/>
            </a:ext>
          </a:extLst>
        </xdr:cNvPr>
        <xdr:cNvCxnSpPr/>
      </xdr:nvCxnSpPr>
      <xdr:spPr>
        <a:xfrm>
          <a:off x="3948948" y="38940722"/>
          <a:ext cx="3927" cy="77852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60202</xdr:colOff>
      <xdr:row>760</xdr:row>
      <xdr:rowOff>55641</xdr:rowOff>
    </xdr:from>
    <xdr:to>
      <xdr:col>26</xdr:col>
      <xdr:colOff>112206</xdr:colOff>
      <xdr:row>762</xdr:row>
      <xdr:rowOff>157541</xdr:rowOff>
    </xdr:to>
    <xdr:sp macro="" textlink="">
      <xdr:nvSpPr>
        <xdr:cNvPr id="6" name="正方形/長方形 5">
          <a:extLst>
            <a:ext uri="{FF2B5EF4-FFF2-40B4-BE49-F238E27FC236}">
              <a16:creationId xmlns:a16="http://schemas.microsoft.com/office/drawing/2014/main" id="{37884084-35B2-4FB8-B302-DB31FFD09CEB}"/>
            </a:ext>
          </a:extLst>
        </xdr:cNvPr>
        <xdr:cNvSpPr/>
      </xdr:nvSpPr>
      <xdr:spPr>
        <a:xfrm>
          <a:off x="2660527" y="40184466"/>
          <a:ext cx="2652329" cy="8067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ソニックガード株式会社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３１百万円</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10</xdr:col>
      <xdr:colOff>79156</xdr:colOff>
      <xdr:row>752</xdr:row>
      <xdr:rowOff>56030</xdr:rowOff>
    </xdr:from>
    <xdr:to>
      <xdr:col>17</xdr:col>
      <xdr:colOff>152400</xdr:colOff>
      <xdr:row>752</xdr:row>
      <xdr:rowOff>293949</xdr:rowOff>
    </xdr:to>
    <xdr:sp macro="" textlink="">
      <xdr:nvSpPr>
        <xdr:cNvPr id="7" name="テキスト ボックス 6">
          <a:extLst>
            <a:ext uri="{FF2B5EF4-FFF2-40B4-BE49-F238E27FC236}">
              <a16:creationId xmlns:a16="http://schemas.microsoft.com/office/drawing/2014/main" id="{15A587CC-AB7C-4391-80FA-2DEDBB814181}"/>
            </a:ext>
          </a:extLst>
        </xdr:cNvPr>
        <xdr:cNvSpPr txBox="1"/>
      </xdr:nvSpPr>
      <xdr:spPr>
        <a:xfrm>
          <a:off x="2079406" y="37365455"/>
          <a:ext cx="1473419" cy="237919"/>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12561</xdr:colOff>
      <xdr:row>758</xdr:row>
      <xdr:rowOff>140889</xdr:rowOff>
    </xdr:from>
    <xdr:to>
      <xdr:col>19</xdr:col>
      <xdr:colOff>89405</xdr:colOff>
      <xdr:row>759</xdr:row>
      <xdr:rowOff>23204</xdr:rowOff>
    </xdr:to>
    <xdr:sp macro="" textlink="">
      <xdr:nvSpPr>
        <xdr:cNvPr id="8" name="テキスト ボックス 7">
          <a:extLst>
            <a:ext uri="{FF2B5EF4-FFF2-40B4-BE49-F238E27FC236}">
              <a16:creationId xmlns:a16="http://schemas.microsoft.com/office/drawing/2014/main" id="{4F5B8113-2509-4353-8F76-9E1BE95F575E}"/>
            </a:ext>
          </a:extLst>
        </xdr:cNvPr>
        <xdr:cNvSpPr txBox="1"/>
      </xdr:nvSpPr>
      <xdr:spPr>
        <a:xfrm>
          <a:off x="2612886" y="39564864"/>
          <a:ext cx="1276994" cy="23474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物品購入費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161926</xdr:colOff>
      <xdr:row>759</xdr:row>
      <xdr:rowOff>70076</xdr:rowOff>
    </xdr:from>
    <xdr:to>
      <xdr:col>23</xdr:col>
      <xdr:colOff>66675</xdr:colOff>
      <xdr:row>759</xdr:row>
      <xdr:rowOff>345142</xdr:rowOff>
    </xdr:to>
    <xdr:sp macro="" textlink="">
      <xdr:nvSpPr>
        <xdr:cNvPr id="9" name="テキスト ボックス 8">
          <a:extLst>
            <a:ext uri="{FF2B5EF4-FFF2-40B4-BE49-F238E27FC236}">
              <a16:creationId xmlns:a16="http://schemas.microsoft.com/office/drawing/2014/main" id="{85DB5436-3432-4987-9168-D1522360BDCD}"/>
            </a:ext>
          </a:extLst>
        </xdr:cNvPr>
        <xdr:cNvSpPr txBox="1"/>
      </xdr:nvSpPr>
      <xdr:spPr>
        <a:xfrm>
          <a:off x="2362201" y="39846476"/>
          <a:ext cx="2305049" cy="27506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177330</xdr:colOff>
      <xdr:row>750</xdr:row>
      <xdr:rowOff>163046</xdr:rowOff>
    </xdr:from>
    <xdr:to>
      <xdr:col>35</xdr:col>
      <xdr:colOff>74669</xdr:colOff>
      <xdr:row>751</xdr:row>
      <xdr:rowOff>79563</xdr:rowOff>
    </xdr:to>
    <xdr:sp macro="" textlink="">
      <xdr:nvSpPr>
        <xdr:cNvPr id="10" name="テキスト ボックス 9">
          <a:extLst>
            <a:ext uri="{FF2B5EF4-FFF2-40B4-BE49-F238E27FC236}">
              <a16:creationId xmlns:a16="http://schemas.microsoft.com/office/drawing/2014/main" id="{81462DB4-CB56-4D77-9E6B-4DA7416BC027}"/>
            </a:ext>
          </a:extLst>
        </xdr:cNvPr>
        <xdr:cNvSpPr txBox="1"/>
      </xdr:nvSpPr>
      <xdr:spPr>
        <a:xfrm>
          <a:off x="3777780" y="36767621"/>
          <a:ext cx="3297764" cy="268942"/>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交付申請に基づき、警察庁長官が交付決定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95250</xdr:colOff>
      <xdr:row>762</xdr:row>
      <xdr:rowOff>247650</xdr:rowOff>
    </xdr:from>
    <xdr:to>
      <xdr:col>27</xdr:col>
      <xdr:colOff>48141</xdr:colOff>
      <xdr:row>763</xdr:row>
      <xdr:rowOff>147016</xdr:rowOff>
    </xdr:to>
    <xdr:sp macro="" textlink="">
      <xdr:nvSpPr>
        <xdr:cNvPr id="11" name="テキスト ボックス 10">
          <a:extLst>
            <a:ext uri="{FF2B5EF4-FFF2-40B4-BE49-F238E27FC236}">
              <a16:creationId xmlns:a16="http://schemas.microsoft.com/office/drawing/2014/main" id="{72699B52-4866-41EB-8190-527A5D63082B}"/>
            </a:ext>
          </a:extLst>
        </xdr:cNvPr>
        <xdr:cNvSpPr txBox="1"/>
      </xdr:nvSpPr>
      <xdr:spPr>
        <a:xfrm>
          <a:off x="2495550" y="41081325"/>
          <a:ext cx="2953266" cy="251791"/>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取調べの録音・録画装置の納入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13</xdr:col>
      <xdr:colOff>104775</xdr:colOff>
      <xdr:row>754</xdr:row>
      <xdr:rowOff>161925</xdr:rowOff>
    </xdr:from>
    <xdr:to>
      <xdr:col>26</xdr:col>
      <xdr:colOff>28155</xdr:colOff>
      <xdr:row>756</xdr:row>
      <xdr:rowOff>173691</xdr:rowOff>
    </xdr:to>
    <xdr:sp macro="" textlink="">
      <xdr:nvSpPr>
        <xdr:cNvPr id="12" name="正方形/長方形 11">
          <a:extLst>
            <a:ext uri="{FF2B5EF4-FFF2-40B4-BE49-F238E27FC236}">
              <a16:creationId xmlns:a16="http://schemas.microsoft.com/office/drawing/2014/main" id="{E4552D9F-B550-43BE-9D90-416440541819}"/>
            </a:ext>
          </a:extLst>
        </xdr:cNvPr>
        <xdr:cNvSpPr/>
      </xdr:nvSpPr>
      <xdr:spPr>
        <a:xfrm>
          <a:off x="2705100" y="38176200"/>
          <a:ext cx="2523705" cy="71661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大阪府警察</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28</xdr:col>
      <xdr:colOff>85725</xdr:colOff>
      <xdr:row>754</xdr:row>
      <xdr:rowOff>133350</xdr:rowOff>
    </xdr:from>
    <xdr:to>
      <xdr:col>40</xdr:col>
      <xdr:colOff>186018</xdr:colOff>
      <xdr:row>756</xdr:row>
      <xdr:rowOff>142875</xdr:rowOff>
    </xdr:to>
    <xdr:sp macro="" textlink="">
      <xdr:nvSpPr>
        <xdr:cNvPr id="13" name="正方形/長方形 12">
          <a:extLst>
            <a:ext uri="{FF2B5EF4-FFF2-40B4-BE49-F238E27FC236}">
              <a16:creationId xmlns:a16="http://schemas.microsoft.com/office/drawing/2014/main" id="{B20C3EB0-9CDB-41A4-BFB5-00B274EB239E}"/>
            </a:ext>
          </a:extLst>
        </xdr:cNvPr>
        <xdr:cNvSpPr/>
      </xdr:nvSpPr>
      <xdr:spPr>
        <a:xfrm>
          <a:off x="5686425" y="38147625"/>
          <a:ext cx="2500593" cy="7143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都県警察（</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６８百万円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E741" sqref="E741:P74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33</v>
      </c>
      <c r="AT2" s="207"/>
      <c r="AU2" s="207"/>
      <c r="AV2" s="98" t="str">
        <f>IF(AW2="","","-")</f>
        <v/>
      </c>
      <c r="AW2" s="397"/>
      <c r="AX2" s="397"/>
    </row>
    <row r="3" spans="1:50" ht="21" customHeight="1" thickBot="1" x14ac:dyDescent="0.25">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504</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720</v>
      </c>
      <c r="H7" s="824"/>
      <c r="I7" s="824"/>
      <c r="J7" s="824"/>
      <c r="K7" s="824"/>
      <c r="L7" s="824"/>
      <c r="M7" s="824"/>
      <c r="N7" s="824"/>
      <c r="O7" s="824"/>
      <c r="P7" s="824"/>
      <c r="Q7" s="824"/>
      <c r="R7" s="824"/>
      <c r="S7" s="824"/>
      <c r="T7" s="824"/>
      <c r="U7" s="824"/>
      <c r="V7" s="824"/>
      <c r="W7" s="824"/>
      <c r="X7" s="825"/>
      <c r="Y7" s="395" t="s">
        <v>390</v>
      </c>
      <c r="Z7" s="296"/>
      <c r="AA7" s="296"/>
      <c r="AB7" s="296"/>
      <c r="AC7" s="296"/>
      <c r="AD7" s="396"/>
      <c r="AE7" s="382" t="s">
        <v>407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721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722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263</v>
      </c>
      <c r="Q13" s="164"/>
      <c r="R13" s="164"/>
      <c r="S13" s="164"/>
      <c r="T13" s="164"/>
      <c r="U13" s="164"/>
      <c r="V13" s="165"/>
      <c r="W13" s="163">
        <v>168</v>
      </c>
      <c r="X13" s="164"/>
      <c r="Y13" s="164"/>
      <c r="Z13" s="164"/>
      <c r="AA13" s="164"/>
      <c r="AB13" s="164"/>
      <c r="AC13" s="165"/>
      <c r="AD13" s="163">
        <v>135</v>
      </c>
      <c r="AE13" s="164"/>
      <c r="AF13" s="164"/>
      <c r="AG13" s="164"/>
      <c r="AH13" s="164"/>
      <c r="AI13" s="164"/>
      <c r="AJ13" s="165"/>
      <c r="AK13" s="163">
        <v>100</v>
      </c>
      <c r="AL13" s="164"/>
      <c r="AM13" s="164"/>
      <c r="AN13" s="164"/>
      <c r="AO13" s="164"/>
      <c r="AP13" s="164"/>
      <c r="AQ13" s="165"/>
      <c r="AR13" s="160">
        <v>303</v>
      </c>
      <c r="AS13" s="161"/>
      <c r="AT13" s="161"/>
      <c r="AU13" s="161"/>
      <c r="AV13" s="161"/>
      <c r="AW13" s="161"/>
      <c r="AX13" s="394"/>
    </row>
    <row r="14" spans="1:50" ht="21" customHeight="1" x14ac:dyDescent="0.2">
      <c r="A14" s="120"/>
      <c r="B14" s="121"/>
      <c r="C14" s="121"/>
      <c r="D14" s="121"/>
      <c r="E14" s="121"/>
      <c r="F14" s="122"/>
      <c r="G14" s="743"/>
      <c r="H14" s="744"/>
      <c r="I14" s="571" t="s">
        <v>8</v>
      </c>
      <c r="J14" s="625"/>
      <c r="K14" s="625"/>
      <c r="L14" s="625"/>
      <c r="M14" s="625"/>
      <c r="N14" s="625"/>
      <c r="O14" s="626"/>
      <c r="P14" s="163" t="s">
        <v>407</v>
      </c>
      <c r="Q14" s="164"/>
      <c r="R14" s="164"/>
      <c r="S14" s="164"/>
      <c r="T14" s="164"/>
      <c r="U14" s="164"/>
      <c r="V14" s="165"/>
      <c r="W14" s="163" t="s">
        <v>407</v>
      </c>
      <c r="X14" s="164"/>
      <c r="Y14" s="164"/>
      <c r="Z14" s="164"/>
      <c r="AA14" s="164"/>
      <c r="AB14" s="164"/>
      <c r="AC14" s="165"/>
      <c r="AD14" s="163" t="s">
        <v>407</v>
      </c>
      <c r="AE14" s="164"/>
      <c r="AF14" s="164"/>
      <c r="AG14" s="164"/>
      <c r="AH14" s="164"/>
      <c r="AI14" s="164"/>
      <c r="AJ14" s="165"/>
      <c r="AK14" s="163" t="s">
        <v>785</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407</v>
      </c>
      <c r="Q15" s="164"/>
      <c r="R15" s="164"/>
      <c r="S15" s="164"/>
      <c r="T15" s="164"/>
      <c r="U15" s="164"/>
      <c r="V15" s="165"/>
      <c r="W15" s="163" t="s">
        <v>407</v>
      </c>
      <c r="X15" s="164"/>
      <c r="Y15" s="164"/>
      <c r="Z15" s="164"/>
      <c r="AA15" s="164"/>
      <c r="AB15" s="164"/>
      <c r="AC15" s="165"/>
      <c r="AD15" s="163" t="s">
        <v>407</v>
      </c>
      <c r="AE15" s="164"/>
      <c r="AF15" s="164"/>
      <c r="AG15" s="164"/>
      <c r="AH15" s="164"/>
      <c r="AI15" s="164"/>
      <c r="AJ15" s="165"/>
      <c r="AK15" s="163" t="s">
        <v>407</v>
      </c>
      <c r="AL15" s="164"/>
      <c r="AM15" s="164"/>
      <c r="AN15" s="164"/>
      <c r="AO15" s="164"/>
      <c r="AP15" s="164"/>
      <c r="AQ15" s="165"/>
      <c r="AR15" s="163" t="s">
        <v>785</v>
      </c>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407</v>
      </c>
      <c r="Q16" s="164"/>
      <c r="R16" s="164"/>
      <c r="S16" s="164"/>
      <c r="T16" s="164"/>
      <c r="U16" s="164"/>
      <c r="V16" s="165"/>
      <c r="W16" s="163" t="s">
        <v>407</v>
      </c>
      <c r="X16" s="164"/>
      <c r="Y16" s="164"/>
      <c r="Z16" s="164"/>
      <c r="AA16" s="164"/>
      <c r="AB16" s="164"/>
      <c r="AC16" s="165"/>
      <c r="AD16" s="163" t="s">
        <v>407</v>
      </c>
      <c r="AE16" s="164"/>
      <c r="AF16" s="164"/>
      <c r="AG16" s="164"/>
      <c r="AH16" s="164"/>
      <c r="AI16" s="164"/>
      <c r="AJ16" s="165"/>
      <c r="AK16" s="163" t="s">
        <v>785</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407</v>
      </c>
      <c r="Q17" s="164"/>
      <c r="R17" s="164"/>
      <c r="S17" s="164"/>
      <c r="T17" s="164"/>
      <c r="U17" s="164"/>
      <c r="V17" s="165"/>
      <c r="W17" s="163">
        <v>2</v>
      </c>
      <c r="X17" s="164"/>
      <c r="Y17" s="164"/>
      <c r="Z17" s="164"/>
      <c r="AA17" s="164"/>
      <c r="AB17" s="164"/>
      <c r="AC17" s="165"/>
      <c r="AD17" s="163" t="s">
        <v>407</v>
      </c>
      <c r="AE17" s="164"/>
      <c r="AF17" s="164"/>
      <c r="AG17" s="164"/>
      <c r="AH17" s="164"/>
      <c r="AI17" s="164"/>
      <c r="AJ17" s="165"/>
      <c r="AK17" s="163" t="s">
        <v>785</v>
      </c>
      <c r="AL17" s="164"/>
      <c r="AM17" s="164"/>
      <c r="AN17" s="164"/>
      <c r="AO17" s="164"/>
      <c r="AP17" s="164"/>
      <c r="AQ17" s="165"/>
      <c r="AR17" s="392"/>
      <c r="AS17" s="392"/>
      <c r="AT17" s="392"/>
      <c r="AU17" s="392"/>
      <c r="AV17" s="392"/>
      <c r="AW17" s="392"/>
      <c r="AX17" s="393"/>
    </row>
    <row r="18" spans="1:50" ht="24.75" customHeight="1" x14ac:dyDescent="0.2">
      <c r="A18" s="120"/>
      <c r="B18" s="121"/>
      <c r="C18" s="121"/>
      <c r="D18" s="121"/>
      <c r="E18" s="121"/>
      <c r="F18" s="122"/>
      <c r="G18" s="745"/>
      <c r="H18" s="746"/>
      <c r="I18" s="733" t="s">
        <v>20</v>
      </c>
      <c r="J18" s="734"/>
      <c r="K18" s="734"/>
      <c r="L18" s="734"/>
      <c r="M18" s="734"/>
      <c r="N18" s="734"/>
      <c r="O18" s="735"/>
      <c r="P18" s="169">
        <f>SUM(P13:V17)</f>
        <v>263</v>
      </c>
      <c r="Q18" s="170"/>
      <c r="R18" s="170"/>
      <c r="S18" s="170"/>
      <c r="T18" s="170"/>
      <c r="U18" s="170"/>
      <c r="V18" s="171"/>
      <c r="W18" s="169">
        <f>SUM(W13:AC17)</f>
        <v>170</v>
      </c>
      <c r="X18" s="170"/>
      <c r="Y18" s="170"/>
      <c r="Z18" s="170"/>
      <c r="AA18" s="170"/>
      <c r="AB18" s="170"/>
      <c r="AC18" s="171"/>
      <c r="AD18" s="169">
        <f>SUM(AD13:AJ17)</f>
        <v>135</v>
      </c>
      <c r="AE18" s="170"/>
      <c r="AF18" s="170"/>
      <c r="AG18" s="170"/>
      <c r="AH18" s="170"/>
      <c r="AI18" s="170"/>
      <c r="AJ18" s="171"/>
      <c r="AK18" s="169">
        <f>SUM(AK13:AQ17)</f>
        <v>100</v>
      </c>
      <c r="AL18" s="170"/>
      <c r="AM18" s="170"/>
      <c r="AN18" s="170"/>
      <c r="AO18" s="170"/>
      <c r="AP18" s="170"/>
      <c r="AQ18" s="171"/>
      <c r="AR18" s="169">
        <f>SUM(AR13:AX17)</f>
        <v>303</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263</v>
      </c>
      <c r="Q19" s="164"/>
      <c r="R19" s="164"/>
      <c r="S19" s="164"/>
      <c r="T19" s="164"/>
      <c r="U19" s="164"/>
      <c r="V19" s="165"/>
      <c r="W19" s="163">
        <v>170</v>
      </c>
      <c r="X19" s="164"/>
      <c r="Y19" s="164"/>
      <c r="Z19" s="164"/>
      <c r="AA19" s="164"/>
      <c r="AB19" s="164"/>
      <c r="AC19" s="165"/>
      <c r="AD19" s="163">
        <v>80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0.59259259259259256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1.0119047619047619</v>
      </c>
      <c r="X21" s="535"/>
      <c r="Y21" s="535"/>
      <c r="Z21" s="535"/>
      <c r="AA21" s="535"/>
      <c r="AB21" s="535"/>
      <c r="AC21" s="535"/>
      <c r="AD21" s="535">
        <f t="shared" ref="AD21" si="3">IF(AD19=0, "-", SUM(AD19)/SUM(AD13,AD14))</f>
        <v>0.59259259259259256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723</v>
      </c>
      <c r="H23" s="133"/>
      <c r="I23" s="133"/>
      <c r="J23" s="133"/>
      <c r="K23" s="133"/>
      <c r="L23" s="133"/>
      <c r="M23" s="133"/>
      <c r="N23" s="133"/>
      <c r="O23" s="134"/>
      <c r="P23" s="160">
        <v>100</v>
      </c>
      <c r="Q23" s="161"/>
      <c r="R23" s="161"/>
      <c r="S23" s="161"/>
      <c r="T23" s="161"/>
      <c r="U23" s="161"/>
      <c r="V23" s="162"/>
      <c r="W23" s="160">
        <v>303</v>
      </c>
      <c r="X23" s="161"/>
      <c r="Y23" s="161"/>
      <c r="Z23" s="161"/>
      <c r="AA23" s="161"/>
      <c r="AB23" s="161"/>
      <c r="AC23" s="162"/>
      <c r="AD23" s="149" t="s">
        <v>780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100</v>
      </c>
      <c r="Q29" s="164"/>
      <c r="R29" s="164"/>
      <c r="S29" s="164"/>
      <c r="T29" s="164"/>
      <c r="U29" s="164"/>
      <c r="V29" s="165"/>
      <c r="W29" s="211">
        <f>AR13</f>
        <v>303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391</v>
      </c>
      <c r="AF30" s="386"/>
      <c r="AG30" s="386"/>
      <c r="AH30" s="387"/>
      <c r="AI30" s="388" t="s">
        <v>413</v>
      </c>
      <c r="AJ30" s="388"/>
      <c r="AK30" s="388"/>
      <c r="AL30" s="385"/>
      <c r="AM30" s="388" t="s">
        <v>510</v>
      </c>
      <c r="AN30" s="388"/>
      <c r="AO30" s="388"/>
      <c r="AP30" s="385"/>
      <c r="AQ30" s="637" t="s">
        <v>232</v>
      </c>
      <c r="AR30" s="638"/>
      <c r="AS30" s="638"/>
      <c r="AT30" s="639"/>
      <c r="AU30" s="390" t="s">
        <v>134</v>
      </c>
      <c r="AV30" s="390"/>
      <c r="AW30" s="390"/>
      <c r="AX30" s="391"/>
    </row>
    <row r="31" spans="1:50" ht="18.75" customHeight="1" x14ac:dyDescent="0.2">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407</v>
      </c>
      <c r="AR31" s="178"/>
      <c r="AS31" s="179" t="s">
        <v>233</v>
      </c>
      <c r="AT31" s="202"/>
      <c r="AU31" s="271" t="s">
        <v>407</v>
      </c>
      <c r="AV31" s="271"/>
      <c r="AW31" s="378" t="s">
        <v>179</v>
      </c>
      <c r="AX31" s="379"/>
    </row>
    <row r="32" spans="1:50" ht="23.25" customHeight="1" x14ac:dyDescent="0.2">
      <c r="A32" s="511"/>
      <c r="B32" s="509"/>
      <c r="C32" s="509"/>
      <c r="D32" s="509"/>
      <c r="E32" s="509"/>
      <c r="F32" s="510"/>
      <c r="G32" s="536" t="s">
        <v>724</v>
      </c>
      <c r="H32" s="537"/>
      <c r="I32" s="537"/>
      <c r="J32" s="537"/>
      <c r="K32" s="537"/>
      <c r="L32" s="537"/>
      <c r="M32" s="537"/>
      <c r="N32" s="537"/>
      <c r="O32" s="538"/>
      <c r="P32" s="191" t="s">
        <v>725</v>
      </c>
      <c r="Q32" s="191"/>
      <c r="R32" s="191"/>
      <c r="S32" s="191"/>
      <c r="T32" s="191"/>
      <c r="U32" s="191"/>
      <c r="V32" s="191"/>
      <c r="W32" s="191"/>
      <c r="X32" s="233"/>
      <c r="Y32" s="342" t="s">
        <v>12</v>
      </c>
      <c r="Z32" s="545"/>
      <c r="AA32" s="546"/>
      <c r="AB32" s="547" t="s">
        <v>726</v>
      </c>
      <c r="AC32" s="547"/>
      <c r="AD32" s="547"/>
      <c r="AE32" s="366">
        <v>5</v>
      </c>
      <c r="AF32" s="367"/>
      <c r="AG32" s="367"/>
      <c r="AH32" s="367"/>
      <c r="AI32" s="366">
        <v>0</v>
      </c>
      <c r="AJ32" s="367"/>
      <c r="AK32" s="367"/>
      <c r="AL32" s="367"/>
      <c r="AM32" s="366">
        <v>0</v>
      </c>
      <c r="AN32" s="367"/>
      <c r="AO32" s="367"/>
      <c r="AP32" s="367"/>
      <c r="AQ32" s="166" t="s">
        <v>407</v>
      </c>
      <c r="AR32" s="167"/>
      <c r="AS32" s="167"/>
      <c r="AT32" s="168"/>
      <c r="AU32" s="367" t="s">
        <v>407</v>
      </c>
      <c r="AV32" s="367"/>
      <c r="AW32" s="367"/>
      <c r="AX32" s="368"/>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6">
        <v>0</v>
      </c>
      <c r="AF33" s="367"/>
      <c r="AG33" s="367"/>
      <c r="AH33" s="367"/>
      <c r="AI33" s="366">
        <v>0</v>
      </c>
      <c r="AJ33" s="367"/>
      <c r="AK33" s="367"/>
      <c r="AL33" s="367"/>
      <c r="AM33" s="366">
        <v>0</v>
      </c>
      <c r="AN33" s="367"/>
      <c r="AO33" s="367"/>
      <c r="AP33" s="367"/>
      <c r="AQ33" s="166" t="s">
        <v>407</v>
      </c>
      <c r="AR33" s="167"/>
      <c r="AS33" s="167"/>
      <c r="AT33" s="168"/>
      <c r="AU33" s="367" t="s">
        <v>407</v>
      </c>
      <c r="AV33" s="367"/>
      <c r="AW33" s="367"/>
      <c r="AX33" s="368"/>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t="s">
        <v>407</v>
      </c>
      <c r="AF34" s="367"/>
      <c r="AG34" s="367"/>
      <c r="AH34" s="367"/>
      <c r="AI34" s="366" t="s">
        <v>407</v>
      </c>
      <c r="AJ34" s="367"/>
      <c r="AK34" s="367"/>
      <c r="AL34" s="367"/>
      <c r="AM34" s="366" t="s">
        <v>407</v>
      </c>
      <c r="AN34" s="367"/>
      <c r="AO34" s="367"/>
      <c r="AP34" s="367"/>
      <c r="AQ34" s="166" t="s">
        <v>407</v>
      </c>
      <c r="AR34" s="167"/>
      <c r="AS34" s="167"/>
      <c r="AT34" s="168"/>
      <c r="AU34" s="367" t="s">
        <v>407</v>
      </c>
      <c r="AV34" s="367"/>
      <c r="AW34" s="367"/>
      <c r="AX34" s="368"/>
    </row>
    <row r="35" spans="1:51" ht="23.25" customHeight="1" x14ac:dyDescent="0.2">
      <c r="A35" s="891" t="s">
        <v>381</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0</v>
      </c>
    </row>
    <row r="38" spans="1:51" ht="18.75" hidden="1" customHeight="1" x14ac:dyDescent="0.2">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2">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2">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2">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2">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2">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2">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2">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391</v>
      </c>
      <c r="AF65" s="338"/>
      <c r="AG65" s="338"/>
      <c r="AH65" s="338"/>
      <c r="AI65" s="338" t="s">
        <v>413</v>
      </c>
      <c r="AJ65" s="338"/>
      <c r="AK65" s="338"/>
      <c r="AL65" s="338"/>
      <c r="AM65" s="338" t="s">
        <v>510</v>
      </c>
      <c r="AN65" s="338"/>
      <c r="AO65" s="338"/>
      <c r="AP65" s="338"/>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2">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2">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0</v>
      </c>
    </row>
    <row r="91" spans="1:60" ht="18.75" hidden="1" customHeight="1" x14ac:dyDescent="0.2">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23.25" customHeight="1" x14ac:dyDescent="0.2">
      <c r="A101" s="487"/>
      <c r="B101" s="488"/>
      <c r="C101" s="488"/>
      <c r="D101" s="488"/>
      <c r="E101" s="488"/>
      <c r="F101" s="489"/>
      <c r="G101" s="191" t="s">
        <v>728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61">
        <v>1073</v>
      </c>
      <c r="AF101" s="361"/>
      <c r="AG101" s="361"/>
      <c r="AH101" s="361"/>
      <c r="AI101" s="361">
        <v>504</v>
      </c>
      <c r="AJ101" s="361"/>
      <c r="AK101" s="361"/>
      <c r="AL101" s="361"/>
      <c r="AM101" s="361">
        <v>244</v>
      </c>
      <c r="AN101" s="361"/>
      <c r="AO101" s="361"/>
      <c r="AP101" s="361"/>
      <c r="AQ101" s="361" t="s">
        <v>786</v>
      </c>
      <c r="AR101" s="361"/>
      <c r="AS101" s="361"/>
      <c r="AT101" s="361"/>
      <c r="AU101" s="366" t="s">
        <v>786</v>
      </c>
      <c r="AV101" s="367"/>
      <c r="AW101" s="367"/>
      <c r="AX101" s="368"/>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729</v>
      </c>
      <c r="AC102" s="547"/>
      <c r="AD102" s="547"/>
      <c r="AE102" s="361">
        <v>1073</v>
      </c>
      <c r="AF102" s="361"/>
      <c r="AG102" s="361"/>
      <c r="AH102" s="361"/>
      <c r="AI102" s="361">
        <v>504</v>
      </c>
      <c r="AJ102" s="361"/>
      <c r="AK102" s="361"/>
      <c r="AL102" s="361"/>
      <c r="AM102" s="361">
        <v>394</v>
      </c>
      <c r="AN102" s="361"/>
      <c r="AO102" s="361"/>
      <c r="AP102" s="361"/>
      <c r="AQ102" s="361">
        <v>280</v>
      </c>
      <c r="AR102" s="361"/>
      <c r="AS102" s="361"/>
      <c r="AT102" s="361"/>
      <c r="AU102" s="374" t="s">
        <v>786</v>
      </c>
      <c r="AV102" s="375"/>
      <c r="AW102" s="375"/>
      <c r="AX102" s="924"/>
    </row>
    <row r="103" spans="1:60" ht="31.5" hidden="1" customHeight="1" x14ac:dyDescent="0.2">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544</v>
      </c>
      <c r="AV103" s="364"/>
      <c r="AW103" s="364"/>
      <c r="AX103" s="365"/>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2">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544</v>
      </c>
      <c r="AV106" s="364"/>
      <c r="AW106" s="364"/>
      <c r="AX106" s="365"/>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2">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544</v>
      </c>
      <c r="AV109" s="364"/>
      <c r="AW109" s="364"/>
      <c r="AX109" s="365"/>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2">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544</v>
      </c>
      <c r="AV112" s="364"/>
      <c r="AW112" s="364"/>
      <c r="AX112" s="365"/>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391</v>
      </c>
      <c r="AF115" s="338"/>
      <c r="AG115" s="338"/>
      <c r="AH115" s="338"/>
      <c r="AI115" s="338" t="s">
        <v>413</v>
      </c>
      <c r="AJ115" s="338"/>
      <c r="AK115" s="338"/>
      <c r="AL115" s="338"/>
      <c r="AM115" s="338" t="s">
        <v>510</v>
      </c>
      <c r="AN115" s="338"/>
      <c r="AO115" s="338"/>
      <c r="AP115" s="338"/>
      <c r="AQ115" s="339" t="s">
        <v>545</v>
      </c>
      <c r="AR115" s="340"/>
      <c r="AS115" s="340"/>
      <c r="AT115" s="340"/>
      <c r="AU115" s="340"/>
      <c r="AV115" s="340"/>
      <c r="AW115" s="340"/>
      <c r="AX115" s="341"/>
    </row>
    <row r="116" spans="1:51" ht="23.25" customHeight="1" x14ac:dyDescent="0.2">
      <c r="A116" s="292"/>
      <c r="B116" s="293"/>
      <c r="C116" s="293"/>
      <c r="D116" s="293"/>
      <c r="E116" s="293"/>
      <c r="F116" s="294"/>
      <c r="G116" s="354" t="s">
        <v>730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731</v>
      </c>
      <c r="AC116" s="301"/>
      <c r="AD116" s="302"/>
      <c r="AE116" s="361">
        <v>245</v>
      </c>
      <c r="AF116" s="361"/>
      <c r="AG116" s="361"/>
      <c r="AH116" s="361"/>
      <c r="AI116" s="361">
        <v>338</v>
      </c>
      <c r="AJ116" s="361"/>
      <c r="AK116" s="361"/>
      <c r="AL116" s="361"/>
      <c r="AM116" s="361">
        <v>329</v>
      </c>
      <c r="AN116" s="361"/>
      <c r="AO116" s="361"/>
      <c r="AP116" s="361"/>
      <c r="AQ116" s="366">
        <v>355</v>
      </c>
      <c r="AR116" s="367"/>
      <c r="AS116" s="367"/>
      <c r="AT116" s="367"/>
      <c r="AU116" s="367"/>
      <c r="AV116" s="367"/>
      <c r="AW116" s="367"/>
      <c r="AX116" s="368"/>
    </row>
    <row r="117" spans="1:51" ht="46.5" customHeight="1" thickBot="1" x14ac:dyDescent="0.2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732</v>
      </c>
      <c r="AC117" s="346"/>
      <c r="AD117" s="347"/>
      <c r="AE117" s="306" t="s">
        <v>733</v>
      </c>
      <c r="AF117" s="306"/>
      <c r="AG117" s="306"/>
      <c r="AH117" s="306"/>
      <c r="AI117" s="306" t="s">
        <v>734</v>
      </c>
      <c r="AJ117" s="306"/>
      <c r="AK117" s="306"/>
      <c r="AL117" s="306"/>
      <c r="AM117" s="306" t="s">
        <v>735</v>
      </c>
      <c r="AN117" s="306"/>
      <c r="AO117" s="306"/>
      <c r="AP117" s="306"/>
      <c r="AQ117" s="306" t="s">
        <v>774</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391</v>
      </c>
      <c r="AF118" s="338"/>
      <c r="AG118" s="338"/>
      <c r="AH118" s="338"/>
      <c r="AI118" s="338" t="s">
        <v>413</v>
      </c>
      <c r="AJ118" s="338"/>
      <c r="AK118" s="338"/>
      <c r="AL118" s="338"/>
      <c r="AM118" s="338" t="s">
        <v>510</v>
      </c>
      <c r="AN118" s="338"/>
      <c r="AO118" s="338"/>
      <c r="AP118" s="338"/>
      <c r="AQ118" s="339" t="s">
        <v>545</v>
      </c>
      <c r="AR118" s="340"/>
      <c r="AS118" s="340"/>
      <c r="AT118" s="340"/>
      <c r="AU118" s="340"/>
      <c r="AV118" s="340"/>
      <c r="AW118" s="340"/>
      <c r="AX118" s="341"/>
      <c r="AY118" s="92">
        <f>IF(SUBSTITUTE(SUBSTITUTE($G$119,"／",""),"　","")="",0,1)</f>
        <v>0</v>
      </c>
    </row>
    <row r="119" spans="1:51" ht="23.25" hidden="1" customHeight="1" x14ac:dyDescent="0.2">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391</v>
      </c>
      <c r="AF121" s="338"/>
      <c r="AG121" s="338"/>
      <c r="AH121" s="338"/>
      <c r="AI121" s="338" t="s">
        <v>413</v>
      </c>
      <c r="AJ121" s="338"/>
      <c r="AK121" s="338"/>
      <c r="AL121" s="338"/>
      <c r="AM121" s="338" t="s">
        <v>510</v>
      </c>
      <c r="AN121" s="338"/>
      <c r="AO121" s="338"/>
      <c r="AP121" s="338"/>
      <c r="AQ121" s="339" t="s">
        <v>545</v>
      </c>
      <c r="AR121" s="340"/>
      <c r="AS121" s="340"/>
      <c r="AT121" s="340"/>
      <c r="AU121" s="340"/>
      <c r="AV121" s="340"/>
      <c r="AW121" s="340"/>
      <c r="AX121" s="341"/>
      <c r="AY121" s="92">
        <f>IF(SUBSTITUTE(SUBSTITUTE($G$122,"／",""),"　","")="",0,1)</f>
        <v>0</v>
      </c>
    </row>
    <row r="122" spans="1:51" ht="23.25" hidden="1" customHeight="1" x14ac:dyDescent="0.2">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2">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391</v>
      </c>
      <c r="AF124" s="338"/>
      <c r="AG124" s="338"/>
      <c r="AH124" s="338"/>
      <c r="AI124" s="338" t="s">
        <v>413</v>
      </c>
      <c r="AJ124" s="338"/>
      <c r="AK124" s="338"/>
      <c r="AL124" s="338"/>
      <c r="AM124" s="338" t="s">
        <v>510</v>
      </c>
      <c r="AN124" s="338"/>
      <c r="AO124" s="338"/>
      <c r="AP124" s="338"/>
      <c r="AQ124" s="339" t="s">
        <v>545</v>
      </c>
      <c r="AR124" s="340"/>
      <c r="AS124" s="340"/>
      <c r="AT124" s="340"/>
      <c r="AU124" s="340"/>
      <c r="AV124" s="340"/>
      <c r="AW124" s="340"/>
      <c r="AX124" s="341"/>
      <c r="AY124" s="92">
        <f>IF(SUBSTITUTE(SUBSTITUTE($G$125,"／",""),"　","")="",0,1)</f>
        <v>0</v>
      </c>
    </row>
    <row r="125" spans="1:51" ht="23.25" hidden="1" customHeight="1" x14ac:dyDescent="0.2">
      <c r="A125" s="292"/>
      <c r="B125" s="293"/>
      <c r="C125" s="293"/>
      <c r="D125" s="293"/>
      <c r="E125" s="293"/>
      <c r="F125" s="294"/>
      <c r="G125" s="354" t="s">
        <v>541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2">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545</v>
      </c>
      <c r="AR127" s="340"/>
      <c r="AS127" s="340"/>
      <c r="AT127" s="340"/>
      <c r="AU127" s="340"/>
      <c r="AV127" s="340"/>
      <c r="AW127" s="340"/>
      <c r="AX127" s="341"/>
      <c r="AY127" s="92">
        <f>IF(SUBSTITUTE(SUBSTITUTE($G$128,"／",""),"　","")="",0,1)</f>
        <v>0</v>
      </c>
    </row>
    <row r="128" spans="1:51" ht="23.25" hidden="1" customHeight="1" x14ac:dyDescent="0.2">
      <c r="A128" s="292"/>
      <c r="B128" s="293"/>
      <c r="C128" s="293"/>
      <c r="D128" s="293"/>
      <c r="E128" s="293"/>
      <c r="F128" s="294"/>
      <c r="G128" s="354" t="s">
        <v>542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5">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406</v>
      </c>
      <c r="B130" s="985"/>
      <c r="C130" s="984" t="s">
        <v>236</v>
      </c>
      <c r="D130" s="985"/>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39.75" customHeight="1" x14ac:dyDescent="0.2">
      <c r="A134" s="988"/>
      <c r="B134" s="253"/>
      <c r="C134" s="252"/>
      <c r="D134" s="253"/>
      <c r="E134" s="252"/>
      <c r="F134" s="314"/>
      <c r="G134" s="232" t="s">
        <v>738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3130</v>
      </c>
      <c r="AF134" s="167"/>
      <c r="AG134" s="167"/>
      <c r="AH134" s="167"/>
      <c r="AI134" s="266">
        <v>3962</v>
      </c>
      <c r="AJ134" s="167"/>
      <c r="AK134" s="167"/>
      <c r="AL134" s="167"/>
      <c r="AM134" s="266">
        <v>3462</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407</v>
      </c>
      <c r="AN135" s="167"/>
      <c r="AO135" s="167"/>
      <c r="AP135" s="167"/>
      <c r="AQ135" s="266" t="s">
        <v>407</v>
      </c>
      <c r="AR135" s="167"/>
      <c r="AS135" s="167"/>
      <c r="AT135" s="167"/>
      <c r="AU135" s="266" t="s">
        <v>407</v>
      </c>
      <c r="AV135" s="167"/>
      <c r="AW135" s="167"/>
      <c r="AX135" s="208"/>
      <c r="AY135">
        <f t="shared" si="13"/>
        <v>1</v>
      </c>
    </row>
    <row r="136" spans="1:51" ht="18.75"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1</v>
      </c>
    </row>
    <row r="137" spans="1:51" ht="18.75"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407</v>
      </c>
      <c r="AR137" s="271"/>
      <c r="AS137" s="179" t="s">
        <v>233</v>
      </c>
      <c r="AT137" s="202"/>
      <c r="AU137" s="178" t="s">
        <v>407</v>
      </c>
      <c r="AV137" s="178"/>
      <c r="AW137" s="179" t="s">
        <v>179</v>
      </c>
      <c r="AX137" s="180"/>
      <c r="AY137">
        <f>$AY$136</f>
        <v>1</v>
      </c>
    </row>
    <row r="138" spans="1:51" ht="39.75" customHeight="1" x14ac:dyDescent="0.2">
      <c r="A138" s="988"/>
      <c r="B138" s="253"/>
      <c r="C138" s="252"/>
      <c r="D138" s="253"/>
      <c r="E138" s="252"/>
      <c r="F138" s="314"/>
      <c r="G138" s="232" t="s">
        <v>739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726</v>
      </c>
      <c r="AC138" s="224"/>
      <c r="AD138" s="224"/>
      <c r="AE138" s="266">
        <v>4978</v>
      </c>
      <c r="AF138" s="167"/>
      <c r="AG138" s="167"/>
      <c r="AH138" s="167"/>
      <c r="AI138" s="266">
        <v>7747</v>
      </c>
      <c r="AJ138" s="167"/>
      <c r="AK138" s="167"/>
      <c r="AL138" s="167"/>
      <c r="AM138" s="266">
        <v>8604</v>
      </c>
      <c r="AN138" s="167"/>
      <c r="AO138" s="167"/>
      <c r="AP138" s="167"/>
      <c r="AQ138" s="266" t="s">
        <v>407</v>
      </c>
      <c r="AR138" s="167"/>
      <c r="AS138" s="167"/>
      <c r="AT138" s="167"/>
      <c r="AU138" s="266" t="s">
        <v>407</v>
      </c>
      <c r="AV138" s="167"/>
      <c r="AW138" s="167"/>
      <c r="AX138" s="208"/>
      <c r="AY138">
        <f t="shared" ref="AY138:AY139" si="14">$AY$136</f>
        <v>1</v>
      </c>
    </row>
    <row r="139" spans="1:51" ht="39.75"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407</v>
      </c>
      <c r="AC139" s="175"/>
      <c r="AD139" s="175"/>
      <c r="AE139" s="266" t="s">
        <v>407</v>
      </c>
      <c r="AF139" s="167"/>
      <c r="AG139" s="167"/>
      <c r="AH139" s="167"/>
      <c r="AI139" s="266" t="s">
        <v>407</v>
      </c>
      <c r="AJ139" s="167"/>
      <c r="AK139" s="167"/>
      <c r="AL139" s="167"/>
      <c r="AM139" s="266" t="s">
        <v>407</v>
      </c>
      <c r="AN139" s="167"/>
      <c r="AO139" s="167"/>
      <c r="AP139" s="167"/>
      <c r="AQ139" s="266" t="s">
        <v>407</v>
      </c>
      <c r="AR139" s="167"/>
      <c r="AS139" s="167"/>
      <c r="AT139" s="167"/>
      <c r="AU139" s="266" t="s">
        <v>407</v>
      </c>
      <c r="AV139" s="167"/>
      <c r="AW139" s="167"/>
      <c r="AX139" s="208"/>
      <c r="AY139">
        <f t="shared" si="14"/>
        <v>1</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779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88"/>
      <c r="B430" s="253"/>
      <c r="C430" s="250" t="s">
        <v>674</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2">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9" t="s">
        <v>740</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719</v>
      </c>
      <c r="AE705" s="732"/>
      <c r="AF705" s="732"/>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719</v>
      </c>
      <c r="AE708" s="667"/>
      <c r="AF708" s="667"/>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719</v>
      </c>
      <c r="AE709" s="185"/>
      <c r="AF709" s="185"/>
      <c r="AG709" s="663" t="s">
        <v>746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719</v>
      </c>
      <c r="AE711" s="185"/>
      <c r="AF711" s="185"/>
      <c r="AG711" s="663" t="s">
        <v>748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719</v>
      </c>
      <c r="AE712" s="582"/>
      <c r="AF712" s="582"/>
      <c r="AG712" s="590" t="s">
        <v>772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719</v>
      </c>
      <c r="AE714" s="588"/>
      <c r="AF714" s="589"/>
      <c r="AG714" s="688" t="s">
        <v>749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719</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t="s">
        <v>786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719</v>
      </c>
      <c r="AE717" s="185"/>
      <c r="AF717" s="185"/>
      <c r="AG717" s="663" t="s">
        <v>773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719</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747</v>
      </c>
      <c r="AE719" s="667"/>
      <c r="AF719" s="667"/>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752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5">
      <c r="A729" s="761" t="s">
        <v>781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5">
      <c r="A731" s="614" t="s">
        <v>138</v>
      </c>
      <c r="B731" s="615"/>
      <c r="C731" s="615"/>
      <c r="D731" s="615"/>
      <c r="E731" s="616"/>
      <c r="F731" s="679" t="s">
        <v>782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5">
      <c r="A733" s="614" t="s">
        <v>138</v>
      </c>
      <c r="B733" s="615"/>
      <c r="C733" s="615"/>
      <c r="D733" s="615"/>
      <c r="E733" s="616"/>
      <c r="F733" s="762" t="s">
        <v>783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675</v>
      </c>
      <c r="B737" s="158"/>
      <c r="C737" s="158"/>
      <c r="D737" s="159"/>
      <c r="E737" s="105" t="s">
        <v>786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786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786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786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778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777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776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776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775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548</v>
      </c>
      <c r="B746" s="109"/>
      <c r="C746" s="109"/>
      <c r="D746" s="109"/>
      <c r="E746" s="112" t="s">
        <v>714</v>
      </c>
      <c r="F746" s="113"/>
      <c r="G746" s="113"/>
      <c r="H746" s="100" t="str">
        <f>IF(E746="","","-")</f>
        <v>-</v>
      </c>
      <c r="I746" s="113"/>
      <c r="J746" s="113"/>
      <c r="K746" s="100" t="str">
        <f>IF(I746="","","-")</f>
        <v/>
      </c>
      <c r="L746" s="104">
        <v>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714</v>
      </c>
      <c r="F747" s="113"/>
      <c r="G747" s="113"/>
      <c r="H747" s="100" t="str">
        <f>IF(E747="","","-")</f>
        <v>-</v>
      </c>
      <c r="I747" s="113"/>
      <c r="J747" s="113"/>
      <c r="K747" s="100" t="str">
        <f>IF(I747="","","-")</f>
        <v/>
      </c>
      <c r="L747" s="104">
        <v>33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387</v>
      </c>
      <c r="B787" s="757"/>
      <c r="C787" s="757"/>
      <c r="D787" s="757"/>
      <c r="E787" s="757"/>
      <c r="F787" s="758"/>
      <c r="G787" s="435" t="s">
        <v>754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3"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3" customHeight="1" x14ac:dyDescent="0.2">
      <c r="A789" s="552"/>
      <c r="B789" s="759"/>
      <c r="C789" s="759"/>
      <c r="D789" s="759"/>
      <c r="E789" s="759"/>
      <c r="F789" s="760"/>
      <c r="G789" s="445" t="s">
        <v>755</v>
      </c>
      <c r="H789" s="446"/>
      <c r="I789" s="446"/>
      <c r="J789" s="446"/>
      <c r="K789" s="447"/>
      <c r="L789" s="448" t="s">
        <v>756</v>
      </c>
      <c r="M789" s="449"/>
      <c r="N789" s="449"/>
      <c r="O789" s="449"/>
      <c r="P789" s="449"/>
      <c r="Q789" s="449"/>
      <c r="R789" s="449"/>
      <c r="S789" s="449"/>
      <c r="T789" s="449"/>
      <c r="U789" s="449"/>
      <c r="V789" s="449"/>
      <c r="W789" s="449"/>
      <c r="X789" s="450"/>
      <c r="Y789" s="451">
        <v>12</v>
      </c>
      <c r="Z789" s="452"/>
      <c r="AA789" s="452"/>
      <c r="AB789" s="553"/>
      <c r="AC789" s="445" t="s">
        <v>758</v>
      </c>
      <c r="AD789" s="446"/>
      <c r="AE789" s="446"/>
      <c r="AF789" s="446"/>
      <c r="AG789" s="447"/>
      <c r="AH789" s="448" t="s">
        <v>759</v>
      </c>
      <c r="AI789" s="449"/>
      <c r="AJ789" s="449"/>
      <c r="AK789" s="449"/>
      <c r="AL789" s="449"/>
      <c r="AM789" s="449"/>
      <c r="AN789" s="449"/>
      <c r="AO789" s="449"/>
      <c r="AP789" s="449"/>
      <c r="AQ789" s="449"/>
      <c r="AR789" s="449"/>
      <c r="AS789" s="449"/>
      <c r="AT789" s="450"/>
      <c r="AU789" s="451">
        <v>31</v>
      </c>
      <c r="AV789" s="452"/>
      <c r="AW789" s="452"/>
      <c r="AX789" s="453"/>
    </row>
    <row r="790" spans="1:51" ht="24.75" hidden="1" customHeight="1" x14ac:dyDescent="0.2">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2">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2">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2">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2">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2">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2">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2">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2">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36" customHeight="1" x14ac:dyDescent="0.2">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12</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31</v>
      </c>
      <c r="AV799" s="415"/>
      <c r="AW799" s="415"/>
      <c r="AX799" s="417"/>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2">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2">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2">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2">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2">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2">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2">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2">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5">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2">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2">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2">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2">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2">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2">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2">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2">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5">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2">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2">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2">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2">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2">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2">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2">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2">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2">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2">
      <c r="A845" s="404">
        <v>1</v>
      </c>
      <c r="B845" s="404">
        <v>1</v>
      </c>
      <c r="C845" s="421" t="s">
        <v>760</v>
      </c>
      <c r="D845" s="418"/>
      <c r="E845" s="418"/>
      <c r="F845" s="418"/>
      <c r="G845" s="418"/>
      <c r="H845" s="418"/>
      <c r="I845" s="418"/>
      <c r="J845" s="419">
        <v>4000020270008</v>
      </c>
      <c r="K845" s="420"/>
      <c r="L845" s="420"/>
      <c r="M845" s="420"/>
      <c r="N845" s="420"/>
      <c r="O845" s="420"/>
      <c r="P845" s="317" t="s">
        <v>784</v>
      </c>
      <c r="Q845" s="318"/>
      <c r="R845" s="318"/>
      <c r="S845" s="318"/>
      <c r="T845" s="318"/>
      <c r="U845" s="318"/>
      <c r="V845" s="318"/>
      <c r="W845" s="318"/>
      <c r="X845" s="318"/>
      <c r="Y845" s="319">
        <v>12</v>
      </c>
      <c r="Z845" s="320"/>
      <c r="AA845" s="320"/>
      <c r="AB845" s="321"/>
      <c r="AC845" s="323" t="s">
        <v>770</v>
      </c>
      <c r="AD845" s="324"/>
      <c r="AE845" s="324"/>
      <c r="AF845" s="324"/>
      <c r="AG845" s="324"/>
      <c r="AH845" s="330" t="s">
        <v>407</v>
      </c>
      <c r="AI845" s="331"/>
      <c r="AJ845" s="331"/>
      <c r="AK845" s="331"/>
      <c r="AL845" s="327" t="s">
        <v>407</v>
      </c>
      <c r="AM845" s="328"/>
      <c r="AN845" s="328"/>
      <c r="AO845" s="329"/>
      <c r="AP845" s="322" t="s">
        <v>407</v>
      </c>
      <c r="AQ845" s="322"/>
      <c r="AR845" s="322"/>
      <c r="AS845" s="322"/>
      <c r="AT845" s="322"/>
      <c r="AU845" s="322"/>
      <c r="AV845" s="322"/>
      <c r="AW845" s="322"/>
      <c r="AX845" s="322"/>
    </row>
    <row r="846" spans="1:51" ht="30" customHeight="1" x14ac:dyDescent="0.2">
      <c r="A846" s="404">
        <v>2</v>
      </c>
      <c r="B846" s="404">
        <v>1</v>
      </c>
      <c r="C846" s="421" t="s">
        <v>762</v>
      </c>
      <c r="D846" s="418"/>
      <c r="E846" s="418"/>
      <c r="F846" s="418"/>
      <c r="G846" s="418"/>
      <c r="H846" s="418"/>
      <c r="I846" s="418"/>
      <c r="J846" s="419">
        <v>8000020460001</v>
      </c>
      <c r="K846" s="420"/>
      <c r="L846" s="420"/>
      <c r="M846" s="420"/>
      <c r="N846" s="420"/>
      <c r="O846" s="420"/>
      <c r="P846" s="317" t="s">
        <v>784</v>
      </c>
      <c r="Q846" s="318"/>
      <c r="R846" s="318"/>
      <c r="S846" s="318"/>
      <c r="T846" s="318"/>
      <c r="U846" s="318"/>
      <c r="V846" s="318"/>
      <c r="W846" s="318"/>
      <c r="X846" s="318"/>
      <c r="Y846" s="319">
        <v>6</v>
      </c>
      <c r="Z846" s="320"/>
      <c r="AA846" s="320"/>
      <c r="AB846" s="321"/>
      <c r="AC846" s="323" t="s">
        <v>770</v>
      </c>
      <c r="AD846" s="324"/>
      <c r="AE846" s="324"/>
      <c r="AF846" s="324"/>
      <c r="AG846" s="324"/>
      <c r="AH846" s="330" t="s">
        <v>407</v>
      </c>
      <c r="AI846" s="331"/>
      <c r="AJ846" s="331"/>
      <c r="AK846" s="331"/>
      <c r="AL846" s="327" t="s">
        <v>407</v>
      </c>
      <c r="AM846" s="328"/>
      <c r="AN846" s="328"/>
      <c r="AO846" s="329"/>
      <c r="AP846" s="322" t="s">
        <v>407</v>
      </c>
      <c r="AQ846" s="322"/>
      <c r="AR846" s="322"/>
      <c r="AS846" s="322"/>
      <c r="AT846" s="322"/>
      <c r="AU846" s="322"/>
      <c r="AV846" s="322"/>
      <c r="AW846" s="322"/>
      <c r="AX846" s="322"/>
      <c r="AY846">
        <f>COUNTA($C$846)</f>
        <v>1</v>
      </c>
    </row>
    <row r="847" spans="1:51" ht="30" customHeight="1" x14ac:dyDescent="0.2">
      <c r="A847" s="404">
        <v>3</v>
      </c>
      <c r="B847" s="404">
        <v>1</v>
      </c>
      <c r="C847" s="421" t="s">
        <v>763</v>
      </c>
      <c r="D847" s="418"/>
      <c r="E847" s="418"/>
      <c r="F847" s="418"/>
      <c r="G847" s="418"/>
      <c r="H847" s="418"/>
      <c r="I847" s="418"/>
      <c r="J847" s="419">
        <v>7000020220001</v>
      </c>
      <c r="K847" s="420"/>
      <c r="L847" s="420"/>
      <c r="M847" s="420"/>
      <c r="N847" s="420"/>
      <c r="O847" s="420"/>
      <c r="P847" s="317" t="s">
        <v>784</v>
      </c>
      <c r="Q847" s="318"/>
      <c r="R847" s="318"/>
      <c r="S847" s="318"/>
      <c r="T847" s="318"/>
      <c r="U847" s="318"/>
      <c r="V847" s="318"/>
      <c r="W847" s="318"/>
      <c r="X847" s="318"/>
      <c r="Y847" s="319">
        <v>6</v>
      </c>
      <c r="Z847" s="320"/>
      <c r="AA847" s="320"/>
      <c r="AB847" s="321"/>
      <c r="AC847" s="323" t="s">
        <v>770</v>
      </c>
      <c r="AD847" s="324"/>
      <c r="AE847" s="324"/>
      <c r="AF847" s="324"/>
      <c r="AG847" s="324"/>
      <c r="AH847" s="330" t="s">
        <v>407</v>
      </c>
      <c r="AI847" s="331"/>
      <c r="AJ847" s="331"/>
      <c r="AK847" s="331"/>
      <c r="AL847" s="327" t="s">
        <v>407</v>
      </c>
      <c r="AM847" s="328"/>
      <c r="AN847" s="328"/>
      <c r="AO847" s="329"/>
      <c r="AP847" s="322" t="s">
        <v>407</v>
      </c>
      <c r="AQ847" s="322"/>
      <c r="AR847" s="322"/>
      <c r="AS847" s="322"/>
      <c r="AT847" s="322"/>
      <c r="AU847" s="322"/>
      <c r="AV847" s="322"/>
      <c r="AW847" s="322"/>
      <c r="AX847" s="322"/>
      <c r="AY847">
        <f>COUNTA($C$847)</f>
        <v>1</v>
      </c>
    </row>
    <row r="848" spans="1:51" ht="30" customHeight="1" x14ac:dyDescent="0.2">
      <c r="A848" s="404">
        <v>4</v>
      </c>
      <c r="B848" s="404">
        <v>1</v>
      </c>
      <c r="C848" s="421" t="s">
        <v>761</v>
      </c>
      <c r="D848" s="418"/>
      <c r="E848" s="418"/>
      <c r="F848" s="418"/>
      <c r="G848" s="418"/>
      <c r="H848" s="418"/>
      <c r="I848" s="418"/>
      <c r="J848" s="419">
        <v>8000020130001</v>
      </c>
      <c r="K848" s="420"/>
      <c r="L848" s="420"/>
      <c r="M848" s="420"/>
      <c r="N848" s="420"/>
      <c r="O848" s="420"/>
      <c r="P848" s="317" t="s">
        <v>784</v>
      </c>
      <c r="Q848" s="318"/>
      <c r="R848" s="318"/>
      <c r="S848" s="318"/>
      <c r="T848" s="318"/>
      <c r="U848" s="318"/>
      <c r="V848" s="318"/>
      <c r="W848" s="318"/>
      <c r="X848" s="318"/>
      <c r="Y848" s="319">
        <v>5</v>
      </c>
      <c r="Z848" s="320"/>
      <c r="AA848" s="320"/>
      <c r="AB848" s="321"/>
      <c r="AC848" s="323" t="s">
        <v>770</v>
      </c>
      <c r="AD848" s="324"/>
      <c r="AE848" s="324"/>
      <c r="AF848" s="324"/>
      <c r="AG848" s="324"/>
      <c r="AH848" s="330" t="s">
        <v>407</v>
      </c>
      <c r="AI848" s="331"/>
      <c r="AJ848" s="331"/>
      <c r="AK848" s="331"/>
      <c r="AL848" s="327" t="s">
        <v>407</v>
      </c>
      <c r="AM848" s="328"/>
      <c r="AN848" s="328"/>
      <c r="AO848" s="329"/>
      <c r="AP848" s="322" t="s">
        <v>407</v>
      </c>
      <c r="AQ848" s="322"/>
      <c r="AR848" s="322"/>
      <c r="AS848" s="322"/>
      <c r="AT848" s="322"/>
      <c r="AU848" s="322"/>
      <c r="AV848" s="322"/>
      <c r="AW848" s="322"/>
      <c r="AX848" s="322"/>
      <c r="AY848">
        <f>COUNTA($C$848)</f>
        <v>1</v>
      </c>
    </row>
    <row r="849" spans="1:51" ht="30" customHeight="1" x14ac:dyDescent="0.2">
      <c r="A849" s="404">
        <v>5</v>
      </c>
      <c r="B849" s="404">
        <v>1</v>
      </c>
      <c r="C849" s="421" t="s">
        <v>764</v>
      </c>
      <c r="D849" s="418"/>
      <c r="E849" s="418"/>
      <c r="F849" s="418"/>
      <c r="G849" s="418"/>
      <c r="H849" s="418"/>
      <c r="I849" s="418"/>
      <c r="J849" s="419">
        <v>1000020110001</v>
      </c>
      <c r="K849" s="420"/>
      <c r="L849" s="420"/>
      <c r="M849" s="420"/>
      <c r="N849" s="420"/>
      <c r="O849" s="420"/>
      <c r="P849" s="317" t="s">
        <v>784</v>
      </c>
      <c r="Q849" s="318"/>
      <c r="R849" s="318"/>
      <c r="S849" s="318"/>
      <c r="T849" s="318"/>
      <c r="U849" s="318"/>
      <c r="V849" s="318"/>
      <c r="W849" s="318"/>
      <c r="X849" s="318"/>
      <c r="Y849" s="319">
        <v>5</v>
      </c>
      <c r="Z849" s="320"/>
      <c r="AA849" s="320"/>
      <c r="AB849" s="321"/>
      <c r="AC849" s="323" t="s">
        <v>770</v>
      </c>
      <c r="AD849" s="324"/>
      <c r="AE849" s="324"/>
      <c r="AF849" s="324"/>
      <c r="AG849" s="324"/>
      <c r="AH849" s="330" t="s">
        <v>407</v>
      </c>
      <c r="AI849" s="331"/>
      <c r="AJ849" s="331"/>
      <c r="AK849" s="331"/>
      <c r="AL849" s="327" t="s">
        <v>407</v>
      </c>
      <c r="AM849" s="328"/>
      <c r="AN849" s="328"/>
      <c r="AO849" s="329"/>
      <c r="AP849" s="322" t="s">
        <v>407</v>
      </c>
      <c r="AQ849" s="322"/>
      <c r="AR849" s="322"/>
      <c r="AS849" s="322"/>
      <c r="AT849" s="322"/>
      <c r="AU849" s="322"/>
      <c r="AV849" s="322"/>
      <c r="AW849" s="322"/>
      <c r="AX849" s="322"/>
      <c r="AY849">
        <f>COUNTA($C$849)</f>
        <v>1</v>
      </c>
    </row>
    <row r="850" spans="1:51" ht="30" customHeight="1" x14ac:dyDescent="0.2">
      <c r="A850" s="404">
        <v>6</v>
      </c>
      <c r="B850" s="404">
        <v>1</v>
      </c>
      <c r="C850" s="421" t="s">
        <v>765</v>
      </c>
      <c r="D850" s="418"/>
      <c r="E850" s="418"/>
      <c r="F850" s="418"/>
      <c r="G850" s="418"/>
      <c r="H850" s="418"/>
      <c r="I850" s="418"/>
      <c r="J850" s="419">
        <v>1000020230006</v>
      </c>
      <c r="K850" s="420"/>
      <c r="L850" s="420"/>
      <c r="M850" s="420"/>
      <c r="N850" s="420"/>
      <c r="O850" s="420"/>
      <c r="P850" s="317" t="s">
        <v>784</v>
      </c>
      <c r="Q850" s="318"/>
      <c r="R850" s="318"/>
      <c r="S850" s="318"/>
      <c r="T850" s="318"/>
      <c r="U850" s="318"/>
      <c r="V850" s="318"/>
      <c r="W850" s="318"/>
      <c r="X850" s="318"/>
      <c r="Y850" s="319">
        <v>5</v>
      </c>
      <c r="Z850" s="320"/>
      <c r="AA850" s="320"/>
      <c r="AB850" s="321"/>
      <c r="AC850" s="323" t="s">
        <v>770</v>
      </c>
      <c r="AD850" s="324"/>
      <c r="AE850" s="324"/>
      <c r="AF850" s="324"/>
      <c r="AG850" s="324"/>
      <c r="AH850" s="330" t="s">
        <v>407</v>
      </c>
      <c r="AI850" s="331"/>
      <c r="AJ850" s="331"/>
      <c r="AK850" s="331"/>
      <c r="AL850" s="327" t="s">
        <v>407</v>
      </c>
      <c r="AM850" s="328"/>
      <c r="AN850" s="328"/>
      <c r="AO850" s="329"/>
      <c r="AP850" s="322" t="s">
        <v>407</v>
      </c>
      <c r="AQ850" s="322"/>
      <c r="AR850" s="322"/>
      <c r="AS850" s="322"/>
      <c r="AT850" s="322"/>
      <c r="AU850" s="322"/>
      <c r="AV850" s="322"/>
      <c r="AW850" s="322"/>
      <c r="AX850" s="322"/>
      <c r="AY850">
        <f>COUNTA($C$850)</f>
        <v>1</v>
      </c>
    </row>
    <row r="851" spans="1:51" ht="30" customHeight="1" x14ac:dyDescent="0.2">
      <c r="A851" s="404">
        <v>7</v>
      </c>
      <c r="B851" s="404">
        <v>1</v>
      </c>
      <c r="C851" s="421" t="s">
        <v>766</v>
      </c>
      <c r="D851" s="418"/>
      <c r="E851" s="418"/>
      <c r="F851" s="418"/>
      <c r="G851" s="418"/>
      <c r="H851" s="418"/>
      <c r="I851" s="418"/>
      <c r="J851" s="419">
        <v>2000020080004</v>
      </c>
      <c r="K851" s="420"/>
      <c r="L851" s="420"/>
      <c r="M851" s="420"/>
      <c r="N851" s="420"/>
      <c r="O851" s="420"/>
      <c r="P851" s="317" t="s">
        <v>784</v>
      </c>
      <c r="Q851" s="318"/>
      <c r="R851" s="318"/>
      <c r="S851" s="318"/>
      <c r="T851" s="318"/>
      <c r="U851" s="318"/>
      <c r="V851" s="318"/>
      <c r="W851" s="318"/>
      <c r="X851" s="318"/>
      <c r="Y851" s="319">
        <v>4</v>
      </c>
      <c r="Z851" s="320"/>
      <c r="AA851" s="320"/>
      <c r="AB851" s="321"/>
      <c r="AC851" s="323" t="s">
        <v>770</v>
      </c>
      <c r="AD851" s="324"/>
      <c r="AE851" s="324"/>
      <c r="AF851" s="324"/>
      <c r="AG851" s="324"/>
      <c r="AH851" s="330" t="s">
        <v>407</v>
      </c>
      <c r="AI851" s="331"/>
      <c r="AJ851" s="331"/>
      <c r="AK851" s="331"/>
      <c r="AL851" s="327" t="s">
        <v>407</v>
      </c>
      <c r="AM851" s="328"/>
      <c r="AN851" s="328"/>
      <c r="AO851" s="329"/>
      <c r="AP851" s="322" t="s">
        <v>407</v>
      </c>
      <c r="AQ851" s="322"/>
      <c r="AR851" s="322"/>
      <c r="AS851" s="322"/>
      <c r="AT851" s="322"/>
      <c r="AU851" s="322"/>
      <c r="AV851" s="322"/>
      <c r="AW851" s="322"/>
      <c r="AX851" s="322"/>
      <c r="AY851">
        <f>COUNTA($C$851)</f>
        <v>1</v>
      </c>
    </row>
    <row r="852" spans="1:51" ht="30" customHeight="1" x14ac:dyDescent="0.2">
      <c r="A852" s="404">
        <v>8</v>
      </c>
      <c r="B852" s="404">
        <v>1</v>
      </c>
      <c r="C852" s="421" t="s">
        <v>767</v>
      </c>
      <c r="D852" s="418"/>
      <c r="E852" s="418"/>
      <c r="F852" s="418"/>
      <c r="G852" s="418"/>
      <c r="H852" s="418"/>
      <c r="I852" s="418"/>
      <c r="J852" s="419">
        <v>8000020280003</v>
      </c>
      <c r="K852" s="420"/>
      <c r="L852" s="420"/>
      <c r="M852" s="420"/>
      <c r="N852" s="420"/>
      <c r="O852" s="420"/>
      <c r="P852" s="317" t="s">
        <v>784</v>
      </c>
      <c r="Q852" s="318"/>
      <c r="R852" s="318"/>
      <c r="S852" s="318"/>
      <c r="T852" s="318"/>
      <c r="U852" s="318"/>
      <c r="V852" s="318"/>
      <c r="W852" s="318"/>
      <c r="X852" s="318"/>
      <c r="Y852" s="319">
        <v>4</v>
      </c>
      <c r="Z852" s="320"/>
      <c r="AA852" s="320"/>
      <c r="AB852" s="321"/>
      <c r="AC852" s="323" t="s">
        <v>770</v>
      </c>
      <c r="AD852" s="324"/>
      <c r="AE852" s="324"/>
      <c r="AF852" s="324"/>
      <c r="AG852" s="324"/>
      <c r="AH852" s="330" t="s">
        <v>407</v>
      </c>
      <c r="AI852" s="331"/>
      <c r="AJ852" s="331"/>
      <c r="AK852" s="331"/>
      <c r="AL852" s="327" t="s">
        <v>407</v>
      </c>
      <c r="AM852" s="328"/>
      <c r="AN852" s="328"/>
      <c r="AO852" s="329"/>
      <c r="AP852" s="322" t="s">
        <v>407</v>
      </c>
      <c r="AQ852" s="322"/>
      <c r="AR852" s="322"/>
      <c r="AS852" s="322"/>
      <c r="AT852" s="322"/>
      <c r="AU852" s="322"/>
      <c r="AV852" s="322"/>
      <c r="AW852" s="322"/>
      <c r="AX852" s="322"/>
      <c r="AY852">
        <f>COUNTA($C$852)</f>
        <v>1</v>
      </c>
    </row>
    <row r="853" spans="1:51" ht="30" customHeight="1" x14ac:dyDescent="0.2">
      <c r="A853" s="404">
        <v>9</v>
      </c>
      <c r="B853" s="404">
        <v>1</v>
      </c>
      <c r="C853" s="421" t="s">
        <v>768</v>
      </c>
      <c r="D853" s="418"/>
      <c r="E853" s="418"/>
      <c r="F853" s="418"/>
      <c r="G853" s="418"/>
      <c r="H853" s="418"/>
      <c r="I853" s="418"/>
      <c r="J853" s="419">
        <v>1000020290009</v>
      </c>
      <c r="K853" s="420"/>
      <c r="L853" s="420"/>
      <c r="M853" s="420"/>
      <c r="N853" s="420"/>
      <c r="O853" s="420"/>
      <c r="P853" s="317" t="s">
        <v>784</v>
      </c>
      <c r="Q853" s="318"/>
      <c r="R853" s="318"/>
      <c r="S853" s="318"/>
      <c r="T853" s="318"/>
      <c r="U853" s="318"/>
      <c r="V853" s="318"/>
      <c r="W853" s="318"/>
      <c r="X853" s="318"/>
      <c r="Y853" s="319">
        <v>3</v>
      </c>
      <c r="Z853" s="320"/>
      <c r="AA853" s="320"/>
      <c r="AB853" s="321"/>
      <c r="AC853" s="323" t="s">
        <v>770</v>
      </c>
      <c r="AD853" s="324"/>
      <c r="AE853" s="324"/>
      <c r="AF853" s="324"/>
      <c r="AG853" s="324"/>
      <c r="AH853" s="330" t="s">
        <v>407</v>
      </c>
      <c r="AI853" s="331"/>
      <c r="AJ853" s="331"/>
      <c r="AK853" s="331"/>
      <c r="AL853" s="327" t="s">
        <v>407</v>
      </c>
      <c r="AM853" s="328"/>
      <c r="AN853" s="328"/>
      <c r="AO853" s="329"/>
      <c r="AP853" s="322" t="s">
        <v>407</v>
      </c>
      <c r="AQ853" s="322"/>
      <c r="AR853" s="322"/>
      <c r="AS853" s="322"/>
      <c r="AT853" s="322"/>
      <c r="AU853" s="322"/>
      <c r="AV853" s="322"/>
      <c r="AW853" s="322"/>
      <c r="AX853" s="322"/>
      <c r="AY853">
        <f>COUNTA($C$853)</f>
        <v>1</v>
      </c>
    </row>
    <row r="854" spans="1:51" ht="30" customHeight="1" x14ac:dyDescent="0.2">
      <c r="A854" s="404">
        <v>10</v>
      </c>
      <c r="B854" s="404">
        <v>1</v>
      </c>
      <c r="C854" s="421" t="s">
        <v>769</v>
      </c>
      <c r="D854" s="418"/>
      <c r="E854" s="418"/>
      <c r="F854" s="418"/>
      <c r="G854" s="418"/>
      <c r="H854" s="418"/>
      <c r="I854" s="418"/>
      <c r="J854" s="419">
        <v>8000020370002</v>
      </c>
      <c r="K854" s="420"/>
      <c r="L854" s="420"/>
      <c r="M854" s="420"/>
      <c r="N854" s="420"/>
      <c r="O854" s="420"/>
      <c r="P854" s="317" t="s">
        <v>784</v>
      </c>
      <c r="Q854" s="318"/>
      <c r="R854" s="318"/>
      <c r="S854" s="318"/>
      <c r="T854" s="318"/>
      <c r="U854" s="318"/>
      <c r="V854" s="318"/>
      <c r="W854" s="318"/>
      <c r="X854" s="318"/>
      <c r="Y854" s="319">
        <v>2</v>
      </c>
      <c r="Z854" s="320"/>
      <c r="AA854" s="320"/>
      <c r="AB854" s="321"/>
      <c r="AC854" s="323" t="s">
        <v>770</v>
      </c>
      <c r="AD854" s="324"/>
      <c r="AE854" s="324"/>
      <c r="AF854" s="324"/>
      <c r="AG854" s="324"/>
      <c r="AH854" s="330" t="s">
        <v>407</v>
      </c>
      <c r="AI854" s="331"/>
      <c r="AJ854" s="331"/>
      <c r="AK854" s="331"/>
      <c r="AL854" s="327" t="s">
        <v>407</v>
      </c>
      <c r="AM854" s="328"/>
      <c r="AN854" s="328"/>
      <c r="AO854" s="329"/>
      <c r="AP854" s="322" t="s">
        <v>407</v>
      </c>
      <c r="AQ854" s="322"/>
      <c r="AR854" s="322"/>
      <c r="AS854" s="322"/>
      <c r="AT854" s="322"/>
      <c r="AU854" s="322"/>
      <c r="AV854" s="322"/>
      <c r="AW854" s="322"/>
      <c r="AX854" s="322"/>
      <c r="AY854">
        <f>COUNTA($C$854)</f>
        <v>1</v>
      </c>
    </row>
    <row r="855" spans="1:51" ht="30" hidden="1" customHeight="1" x14ac:dyDescent="0.2">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2">
      <c r="A878" s="404">
        <v>1</v>
      </c>
      <c r="B878" s="404">
        <v>1</v>
      </c>
      <c r="C878" s="421" t="s">
        <v>771</v>
      </c>
      <c r="D878" s="418"/>
      <c r="E878" s="418"/>
      <c r="F878" s="418"/>
      <c r="G878" s="418"/>
      <c r="H878" s="418"/>
      <c r="I878" s="418"/>
      <c r="J878" s="419">
        <v>4020001039809</v>
      </c>
      <c r="K878" s="420"/>
      <c r="L878" s="420"/>
      <c r="M878" s="420"/>
      <c r="N878" s="420"/>
      <c r="O878" s="420"/>
      <c r="P878" s="317" t="s">
        <v>759</v>
      </c>
      <c r="Q878" s="318"/>
      <c r="R878" s="318"/>
      <c r="S878" s="318"/>
      <c r="T878" s="318"/>
      <c r="U878" s="318"/>
      <c r="V878" s="318"/>
      <c r="W878" s="318"/>
      <c r="X878" s="318"/>
      <c r="Y878" s="319">
        <v>31</v>
      </c>
      <c r="Z878" s="320"/>
      <c r="AA878" s="320"/>
      <c r="AB878" s="321"/>
      <c r="AC878" s="323" t="s">
        <v>373</v>
      </c>
      <c r="AD878" s="324"/>
      <c r="AE878" s="324"/>
      <c r="AF878" s="324"/>
      <c r="AG878" s="324"/>
      <c r="AH878" s="330">
        <v>2</v>
      </c>
      <c r="AI878" s="331"/>
      <c r="AJ878" s="331"/>
      <c r="AK878" s="331"/>
      <c r="AL878" s="327" t="s">
        <v>407</v>
      </c>
      <c r="AM878" s="328"/>
      <c r="AN878" s="328"/>
      <c r="AO878" s="329"/>
      <c r="AP878" s="322" t="s">
        <v>407</v>
      </c>
      <c r="AQ878" s="322"/>
      <c r="AR878" s="322"/>
      <c r="AS878" s="322"/>
      <c r="AT878" s="322"/>
      <c r="AU878" s="322"/>
      <c r="AV878" s="322"/>
      <c r="AW878" s="322"/>
      <c r="AX878" s="322"/>
      <c r="AY878">
        <f t="shared" si="118"/>
        <v>1</v>
      </c>
    </row>
    <row r="879" spans="1:51" ht="30" hidden="1" customHeight="1" x14ac:dyDescent="0.2">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2">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2">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2">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2">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2">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2">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2">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2">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2">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2">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2">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hidden="1" customHeight="1" x14ac:dyDescent="0.2">
      <c r="A1110" s="404">
        <v>1</v>
      </c>
      <c r="B1110" s="404">
        <v>1</v>
      </c>
      <c r="C1110" s="887"/>
      <c r="D1110" s="887"/>
      <c r="E1110" s="886"/>
      <c r="F1110" s="886"/>
      <c r="G1110" s="886"/>
      <c r="H1110" s="886"/>
      <c r="I1110" s="886"/>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2">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55:AO874">
    <cfRule type="expression" dxfId="2505" priority="6633">
      <formula>IF(AND(AL855&gt;=0, RIGHT(TEXT(AL855,"0.#"),1)&lt;&gt;"."),TRUE,FALSE)</formula>
    </cfRule>
    <cfRule type="expression" dxfId="2504" priority="6634">
      <formula>IF(AND(AL855&gt;=0, RIGHT(TEXT(AL855,"0.#"),1)="."),TRUE,FALSE)</formula>
    </cfRule>
    <cfRule type="expression" dxfId="2503" priority="6635">
      <formula>IF(AND(AL855&lt;0, RIGHT(TEXT(AL855,"0.#"),1)&lt;&gt;"."),TRUE,FALSE)</formula>
    </cfRule>
    <cfRule type="expression" dxfId="2502" priority="6636">
      <formula>IF(AND(AL855&lt;0, RIGHT(TEXT(AL855,"0.#"),1)="."),TRUE,FALSE)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5">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6:AO847">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8:AO854">
    <cfRule type="expression" dxfId="703" priority="1">
      <formula>IF(AND(AL848&gt;=0, RIGHT(TEXT(AL848,"0.#"),1)&lt;&gt;"."),TRUE,FALSE)</formula>
    </cfRule>
    <cfRule type="expression" dxfId="702" priority="2">
      <formula>IF(AND(AL848&gt;=0, RIGHT(TEXT(AL848,"0.#"),1)="."),TRUE,FALSE)</formula>
    </cfRule>
    <cfRule type="expression" dxfId="701" priority="3">
      <formula>IF(AND(AL848&lt;0, RIGHT(TEXT(AL848,"0.#"),1)&lt;&gt;"."),TRUE,FALSE)</formula>
    </cfRule>
    <cfRule type="expression" dxfId="700" priority="4">
      <formula>IF(AND(AL848&lt;0, RIGHT(TEXT(AL848,"0.#"),1)="."),TRUE,FALSE)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699" max="49" man="1"/>
    <brk id="735"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17" sqref="L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719</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2">
      <c r="A38" s="13"/>
      <c r="B38" s="13"/>
      <c r="F38" s="13"/>
      <c r="G38" s="19"/>
      <c r="K38" s="13"/>
      <c r="L38" s="13"/>
      <c r="O38" s="13"/>
      <c r="P38" s="13"/>
      <c r="Q38" s="19"/>
      <c r="T38" s="13"/>
      <c r="U38" s="32" t="s">
        <v>389</v>
      </c>
      <c r="Y38" s="32" t="s">
        <v>453</v>
      </c>
      <c r="Z38" s="32" t="s">
        <v>586</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2">
      <c r="A40" s="13"/>
      <c r="B40" s="13"/>
      <c r="F40" s="13"/>
      <c r="G40" s="19"/>
      <c r="K40" s="13"/>
      <c r="L40" s="13"/>
      <c r="O40" s="13"/>
      <c r="P40" s="13"/>
      <c r="Q40" s="19"/>
      <c r="T40" s="13"/>
      <c r="Y40" s="32" t="s">
        <v>455</v>
      </c>
      <c r="Z40" s="32" t="s">
        <v>588</v>
      </c>
      <c r="AF40" s="30"/>
      <c r="AK40" s="51" t="str">
        <f t="shared" si="7"/>
        <v>m</v>
      </c>
    </row>
    <row r="41" spans="1:37" x14ac:dyDescent="0.2">
      <c r="A41" s="13"/>
      <c r="B41" s="13"/>
      <c r="F41" s="13"/>
      <c r="G41" s="19"/>
      <c r="K41" s="13"/>
      <c r="L41" s="13"/>
      <c r="O41" s="13"/>
      <c r="P41" s="13"/>
      <c r="Q41" s="19"/>
      <c r="T41" s="13"/>
      <c r="Y41" s="32" t="s">
        <v>456</v>
      </c>
      <c r="Z41" s="32" t="s">
        <v>589</v>
      </c>
      <c r="AF41" s="30"/>
      <c r="AK41" s="51" t="str">
        <f t="shared" si="7"/>
        <v>n</v>
      </c>
    </row>
    <row r="42" spans="1:37" x14ac:dyDescent="0.2">
      <c r="A42" s="13"/>
      <c r="B42" s="13"/>
      <c r="F42" s="13"/>
      <c r="G42" s="19"/>
      <c r="K42" s="13"/>
      <c r="L42" s="13"/>
      <c r="O42" s="13"/>
      <c r="P42" s="13"/>
      <c r="Q42" s="19"/>
      <c r="T42" s="13"/>
      <c r="Y42" s="32" t="s">
        <v>457</v>
      </c>
      <c r="Z42" s="32" t="s">
        <v>590</v>
      </c>
      <c r="AF42" s="30"/>
      <c r="AK42" s="51" t="str">
        <f t="shared" si="7"/>
        <v>o</v>
      </c>
    </row>
    <row r="43" spans="1:37" x14ac:dyDescent="0.2">
      <c r="A43" s="13"/>
      <c r="B43" s="13"/>
      <c r="F43" s="13"/>
      <c r="G43" s="19"/>
      <c r="K43" s="13"/>
      <c r="L43" s="13"/>
      <c r="O43" s="13"/>
      <c r="P43" s="13"/>
      <c r="Q43" s="19"/>
      <c r="T43" s="13"/>
      <c r="Y43" s="32" t="s">
        <v>458</v>
      </c>
      <c r="Z43" s="32" t="s">
        <v>591</v>
      </c>
      <c r="AF43" s="30"/>
      <c r="AK43" s="51" t="str">
        <f t="shared" si="7"/>
        <v>p</v>
      </c>
    </row>
    <row r="44" spans="1:37" x14ac:dyDescent="0.2">
      <c r="A44" s="13"/>
      <c r="B44" s="13"/>
      <c r="F44" s="13"/>
      <c r="G44" s="19"/>
      <c r="K44" s="13"/>
      <c r="L44" s="13"/>
      <c r="O44" s="13"/>
      <c r="P44" s="13"/>
      <c r="Q44" s="19"/>
      <c r="T44" s="13"/>
      <c r="Y44" s="32" t="s">
        <v>459</v>
      </c>
      <c r="Z44" s="32" t="s">
        <v>592</v>
      </c>
      <c r="AF44" s="30"/>
      <c r="AK44" s="51" t="str">
        <f t="shared" si="7"/>
        <v>q</v>
      </c>
    </row>
    <row r="45" spans="1:37" x14ac:dyDescent="0.2">
      <c r="A45" s="13"/>
      <c r="B45" s="13"/>
      <c r="F45" s="13"/>
      <c r="G45" s="19"/>
      <c r="K45" s="13"/>
      <c r="L45" s="13"/>
      <c r="O45" s="13"/>
      <c r="P45" s="13"/>
      <c r="Q45" s="19"/>
      <c r="T45" s="13"/>
      <c r="Y45" s="32" t="s">
        <v>460</v>
      </c>
      <c r="Z45" s="32" t="s">
        <v>593</v>
      </c>
      <c r="AF45" s="30"/>
      <c r="AK45" s="51" t="str">
        <f t="shared" si="7"/>
        <v>r</v>
      </c>
    </row>
    <row r="46" spans="1:37" x14ac:dyDescent="0.2">
      <c r="A46" s="13"/>
      <c r="B46" s="13"/>
      <c r="F46" s="13"/>
      <c r="G46" s="19"/>
      <c r="K46" s="13"/>
      <c r="L46" s="13"/>
      <c r="O46" s="13"/>
      <c r="P46" s="13"/>
      <c r="Q46" s="19"/>
      <c r="T46" s="13"/>
      <c r="Y46" s="32" t="s">
        <v>461</v>
      </c>
      <c r="Z46" s="32" t="s">
        <v>594</v>
      </c>
      <c r="AF46" s="30"/>
      <c r="AK46" s="51" t="str">
        <f t="shared" si="7"/>
        <v>s</v>
      </c>
    </row>
    <row r="47" spans="1:37" x14ac:dyDescent="0.2">
      <c r="A47" s="13"/>
      <c r="B47" s="13"/>
      <c r="F47" s="13"/>
      <c r="G47" s="19"/>
      <c r="K47" s="13"/>
      <c r="L47" s="13"/>
      <c r="O47" s="13"/>
      <c r="P47" s="13"/>
      <c r="Q47" s="19"/>
      <c r="T47" s="13"/>
      <c r="Y47" s="32" t="s">
        <v>462</v>
      </c>
      <c r="Z47" s="32" t="s">
        <v>595</v>
      </c>
      <c r="AF47" s="30"/>
      <c r="AK47" s="51" t="str">
        <f t="shared" si="7"/>
        <v>t</v>
      </c>
    </row>
    <row r="48" spans="1:37" x14ac:dyDescent="0.2">
      <c r="A48" s="13"/>
      <c r="B48" s="13"/>
      <c r="F48" s="13"/>
      <c r="G48" s="19"/>
      <c r="K48" s="13"/>
      <c r="L48" s="13"/>
      <c r="O48" s="13"/>
      <c r="P48" s="13"/>
      <c r="Q48" s="19"/>
      <c r="T48" s="13"/>
      <c r="Y48" s="32" t="s">
        <v>463</v>
      </c>
      <c r="Z48" s="32" t="s">
        <v>596</v>
      </c>
      <c r="AF48" s="30"/>
      <c r="AK48" s="51" t="str">
        <f t="shared" si="7"/>
        <v>u</v>
      </c>
    </row>
    <row r="49" spans="1:37" x14ac:dyDescent="0.2">
      <c r="A49" s="13"/>
      <c r="B49" s="13"/>
      <c r="F49" s="13"/>
      <c r="G49" s="19"/>
      <c r="K49" s="13"/>
      <c r="L49" s="13"/>
      <c r="O49" s="13"/>
      <c r="P49" s="13"/>
      <c r="Q49" s="19"/>
      <c r="T49" s="13"/>
      <c r="Y49" s="32" t="s">
        <v>464</v>
      </c>
      <c r="Z49" s="32" t="s">
        <v>597</v>
      </c>
      <c r="AF49" s="30"/>
      <c r="AK49" s="51" t="str">
        <f t="shared" si="7"/>
        <v>v</v>
      </c>
    </row>
    <row r="50" spans="1:37" x14ac:dyDescent="0.2">
      <c r="A50" s="13"/>
      <c r="B50" s="13"/>
      <c r="F50" s="13"/>
      <c r="G50" s="19"/>
      <c r="K50" s="13"/>
      <c r="L50" s="13"/>
      <c r="O50" s="13"/>
      <c r="P50" s="13"/>
      <c r="Q50" s="19"/>
      <c r="T50" s="13"/>
      <c r="Y50" s="32" t="s">
        <v>465</v>
      </c>
      <c r="Z50" s="32" t="s">
        <v>598</v>
      </c>
      <c r="AF50" s="30"/>
    </row>
    <row r="51" spans="1:37" x14ac:dyDescent="0.2">
      <c r="A51" s="13"/>
      <c r="B51" s="13"/>
      <c r="F51" s="13"/>
      <c r="G51" s="19"/>
      <c r="K51" s="13"/>
      <c r="L51" s="13"/>
      <c r="O51" s="13"/>
      <c r="P51" s="13"/>
      <c r="Q51" s="19"/>
      <c r="T51" s="13"/>
      <c r="Y51" s="32" t="s">
        <v>466</v>
      </c>
      <c r="Z51" s="32" t="s">
        <v>599</v>
      </c>
      <c r="AF51" s="30"/>
    </row>
    <row r="52" spans="1:37" x14ac:dyDescent="0.2">
      <c r="A52" s="13"/>
      <c r="B52" s="13"/>
      <c r="F52" s="13"/>
      <c r="G52" s="19"/>
      <c r="K52" s="13"/>
      <c r="L52" s="13"/>
      <c r="O52" s="13"/>
      <c r="P52" s="13"/>
      <c r="Q52" s="19"/>
      <c r="T52" s="13"/>
      <c r="Y52" s="32" t="s">
        <v>467</v>
      </c>
      <c r="Z52" s="32" t="s">
        <v>600</v>
      </c>
      <c r="AF52" s="30"/>
    </row>
    <row r="53" spans="1:37" x14ac:dyDescent="0.2">
      <c r="A53" s="13"/>
      <c r="B53" s="13"/>
      <c r="F53" s="13"/>
      <c r="G53" s="19"/>
      <c r="K53" s="13"/>
      <c r="L53" s="13"/>
      <c r="O53" s="13"/>
      <c r="P53" s="13"/>
      <c r="Q53" s="19"/>
      <c r="T53" s="13"/>
      <c r="Y53" s="32" t="s">
        <v>468</v>
      </c>
      <c r="Z53" s="32" t="s">
        <v>601</v>
      </c>
      <c r="AF53" s="30"/>
    </row>
    <row r="54" spans="1:37" x14ac:dyDescent="0.2">
      <c r="A54" s="13"/>
      <c r="B54" s="13"/>
      <c r="F54" s="13"/>
      <c r="G54" s="19"/>
      <c r="K54" s="13"/>
      <c r="L54" s="13"/>
      <c r="O54" s="13"/>
      <c r="P54" s="20"/>
      <c r="Q54" s="19"/>
      <c r="T54" s="13"/>
      <c r="Y54" s="32" t="s">
        <v>469</v>
      </c>
      <c r="Z54" s="32" t="s">
        <v>602</v>
      </c>
      <c r="AF54" s="30"/>
    </row>
    <row r="55" spans="1:37" x14ac:dyDescent="0.2">
      <c r="A55" s="13"/>
      <c r="B55" s="13"/>
      <c r="F55" s="13"/>
      <c r="G55" s="19"/>
      <c r="K55" s="13"/>
      <c r="L55" s="13"/>
      <c r="O55" s="13"/>
      <c r="P55" s="13"/>
      <c r="Q55" s="19"/>
      <c r="T55" s="13"/>
      <c r="Y55" s="32" t="s">
        <v>470</v>
      </c>
      <c r="Z55" s="32" t="s">
        <v>603</v>
      </c>
      <c r="AF55" s="30"/>
    </row>
    <row r="56" spans="1:37" x14ac:dyDescent="0.2">
      <c r="A56" s="13"/>
      <c r="B56" s="13"/>
      <c r="F56" s="13"/>
      <c r="G56" s="19"/>
      <c r="K56" s="13"/>
      <c r="L56" s="13"/>
      <c r="O56" s="13"/>
      <c r="P56" s="13"/>
      <c r="Q56" s="19"/>
      <c r="T56" s="13"/>
      <c r="Y56" s="32" t="s">
        <v>471</v>
      </c>
      <c r="Z56" s="32" t="s">
        <v>604</v>
      </c>
      <c r="AF56" s="30"/>
    </row>
    <row r="57" spans="1:37" x14ac:dyDescent="0.2">
      <c r="A57" s="13"/>
      <c r="B57" s="13"/>
      <c r="F57" s="13"/>
      <c r="G57" s="19"/>
      <c r="K57" s="13"/>
      <c r="L57" s="13"/>
      <c r="O57" s="13"/>
      <c r="P57" s="13"/>
      <c r="Q57" s="19"/>
      <c r="T57" s="13"/>
      <c r="Y57" s="32" t="s">
        <v>472</v>
      </c>
      <c r="Z57" s="32" t="s">
        <v>605</v>
      </c>
      <c r="AF57" s="30"/>
    </row>
    <row r="58" spans="1:37" x14ac:dyDescent="0.2">
      <c r="A58" s="13"/>
      <c r="B58" s="13"/>
      <c r="F58" s="13"/>
      <c r="G58" s="19"/>
      <c r="K58" s="13"/>
      <c r="L58" s="13"/>
      <c r="O58" s="13"/>
      <c r="P58" s="13"/>
      <c r="Q58" s="19"/>
      <c r="T58" s="13"/>
      <c r="Y58" s="32" t="s">
        <v>473</v>
      </c>
      <c r="Z58" s="32" t="s">
        <v>606</v>
      </c>
      <c r="AF58" s="30"/>
    </row>
    <row r="59" spans="1:37" x14ac:dyDescent="0.2">
      <c r="A59" s="13"/>
      <c r="B59" s="13"/>
      <c r="F59" s="13"/>
      <c r="G59" s="19"/>
      <c r="K59" s="13"/>
      <c r="L59" s="13"/>
      <c r="O59" s="13"/>
      <c r="P59" s="13"/>
      <c r="Q59" s="19"/>
      <c r="T59" s="13"/>
      <c r="Y59" s="32" t="s">
        <v>474</v>
      </c>
      <c r="Z59" s="32" t="s">
        <v>607</v>
      </c>
      <c r="AF59" s="30"/>
    </row>
    <row r="60" spans="1:37" x14ac:dyDescent="0.2">
      <c r="A60" s="13"/>
      <c r="B60" s="13"/>
      <c r="F60" s="13"/>
      <c r="G60" s="19"/>
      <c r="K60" s="13"/>
      <c r="L60" s="13"/>
      <c r="O60" s="13"/>
      <c r="P60" s="13"/>
      <c r="Q60" s="19"/>
      <c r="T60" s="13"/>
      <c r="Y60" s="32" t="s">
        <v>475</v>
      </c>
      <c r="Z60" s="32" t="s">
        <v>608</v>
      </c>
      <c r="AF60" s="30"/>
    </row>
    <row r="61" spans="1:37" x14ac:dyDescent="0.2">
      <c r="A61" s="13"/>
      <c r="B61" s="13"/>
      <c r="F61" s="13"/>
      <c r="G61" s="19"/>
      <c r="K61" s="13"/>
      <c r="L61" s="13"/>
      <c r="O61" s="13"/>
      <c r="P61" s="13"/>
      <c r="Q61" s="19"/>
      <c r="T61" s="13"/>
      <c r="Y61" s="32" t="s">
        <v>476</v>
      </c>
      <c r="Z61" s="32" t="s">
        <v>609</v>
      </c>
      <c r="AF61" s="30"/>
    </row>
    <row r="62" spans="1:37" x14ac:dyDescent="0.2">
      <c r="A62" s="13"/>
      <c r="B62" s="13"/>
      <c r="F62" s="13"/>
      <c r="G62" s="19"/>
      <c r="K62" s="13"/>
      <c r="L62" s="13"/>
      <c r="O62" s="13"/>
      <c r="P62" s="13"/>
      <c r="Q62" s="19"/>
      <c r="T62" s="13"/>
      <c r="Y62" s="32" t="s">
        <v>477</v>
      </c>
      <c r="Z62" s="32" t="s">
        <v>610</v>
      </c>
      <c r="AF62" s="30"/>
    </row>
    <row r="63" spans="1:37" x14ac:dyDescent="0.2">
      <c r="A63" s="13"/>
      <c r="B63" s="13"/>
      <c r="F63" s="13"/>
      <c r="G63" s="19"/>
      <c r="K63" s="13"/>
      <c r="L63" s="13"/>
      <c r="O63" s="13"/>
      <c r="P63" s="13"/>
      <c r="Q63" s="19"/>
      <c r="T63" s="13"/>
      <c r="Y63" s="32" t="s">
        <v>478</v>
      </c>
      <c r="Z63" s="32" t="s">
        <v>611</v>
      </c>
      <c r="AF63" s="30"/>
    </row>
    <row r="64" spans="1:37" x14ac:dyDescent="0.2">
      <c r="A64" s="13"/>
      <c r="B64" s="13"/>
      <c r="F64" s="13"/>
      <c r="G64" s="19"/>
      <c r="K64" s="13"/>
      <c r="L64" s="13"/>
      <c r="O64" s="13"/>
      <c r="P64" s="13"/>
      <c r="Q64" s="19"/>
      <c r="T64" s="13"/>
      <c r="Y64" s="32" t="s">
        <v>479</v>
      </c>
      <c r="Z64" s="32" t="s">
        <v>612</v>
      </c>
      <c r="AF64" s="30"/>
    </row>
    <row r="65" spans="1:32" x14ac:dyDescent="0.2">
      <c r="A65" s="13"/>
      <c r="B65" s="13"/>
      <c r="F65" s="13"/>
      <c r="G65" s="19"/>
      <c r="K65" s="13"/>
      <c r="L65" s="13"/>
      <c r="O65" s="13"/>
      <c r="P65" s="13"/>
      <c r="Q65" s="19"/>
      <c r="T65" s="13"/>
      <c r="Y65" s="32" t="s">
        <v>480</v>
      </c>
      <c r="Z65" s="32" t="s">
        <v>613</v>
      </c>
      <c r="AF65" s="30"/>
    </row>
    <row r="66" spans="1:32" x14ac:dyDescent="0.2">
      <c r="A66" s="13"/>
      <c r="B66" s="13"/>
      <c r="F66" s="13"/>
      <c r="G66" s="19"/>
      <c r="K66" s="13"/>
      <c r="L66" s="13"/>
      <c r="O66" s="13"/>
      <c r="P66" s="13"/>
      <c r="Q66" s="19"/>
      <c r="T66" s="13"/>
      <c r="Y66" s="32" t="s">
        <v>71</v>
      </c>
      <c r="Z66" s="32" t="s">
        <v>614</v>
      </c>
      <c r="AF66" s="30"/>
    </row>
    <row r="67" spans="1:32" x14ac:dyDescent="0.2">
      <c r="A67" s="13"/>
      <c r="B67" s="13"/>
      <c r="F67" s="13"/>
      <c r="G67" s="19"/>
      <c r="K67" s="13"/>
      <c r="L67" s="13"/>
      <c r="O67" s="13"/>
      <c r="P67" s="13"/>
      <c r="Q67" s="19"/>
      <c r="T67" s="13"/>
      <c r="Y67" s="32" t="s">
        <v>481</v>
      </c>
      <c r="Z67" s="32" t="s">
        <v>615</v>
      </c>
      <c r="AF67" s="30"/>
    </row>
    <row r="68" spans="1:32" x14ac:dyDescent="0.2">
      <c r="A68" s="13"/>
      <c r="B68" s="13"/>
      <c r="F68" s="13"/>
      <c r="G68" s="19"/>
      <c r="K68" s="13"/>
      <c r="L68" s="13"/>
      <c r="O68" s="13"/>
      <c r="P68" s="13"/>
      <c r="Q68" s="19"/>
      <c r="T68" s="13"/>
      <c r="Y68" s="32" t="s">
        <v>482</v>
      </c>
      <c r="Z68" s="32" t="s">
        <v>616</v>
      </c>
      <c r="AF68" s="30"/>
    </row>
    <row r="69" spans="1:32" x14ac:dyDescent="0.2">
      <c r="A69" s="13"/>
      <c r="B69" s="13"/>
      <c r="F69" s="13"/>
      <c r="G69" s="19"/>
      <c r="K69" s="13"/>
      <c r="L69" s="13"/>
      <c r="O69" s="13"/>
      <c r="P69" s="13"/>
      <c r="Q69" s="19"/>
      <c r="T69" s="13"/>
      <c r="Y69" s="32" t="s">
        <v>483</v>
      </c>
      <c r="Z69" s="32" t="s">
        <v>617</v>
      </c>
      <c r="AF69" s="30"/>
    </row>
    <row r="70" spans="1:32" x14ac:dyDescent="0.2">
      <c r="A70" s="13"/>
      <c r="B70" s="13"/>
      <c r="Y70" s="32" t="s">
        <v>484</v>
      </c>
      <c r="Z70" s="32" t="s">
        <v>618</v>
      </c>
    </row>
    <row r="71" spans="1:32" x14ac:dyDescent="0.2">
      <c r="Y71" s="32" t="s">
        <v>485</v>
      </c>
      <c r="Z71" s="32" t="s">
        <v>619</v>
      </c>
    </row>
    <row r="72" spans="1:32" x14ac:dyDescent="0.2">
      <c r="Y72" s="32" t="s">
        <v>486</v>
      </c>
      <c r="Z72" s="32" t="s">
        <v>620</v>
      </c>
    </row>
    <row r="73" spans="1:32" x14ac:dyDescent="0.2">
      <c r="Y73" s="32" t="s">
        <v>487</v>
      </c>
      <c r="Z73" s="32" t="s">
        <v>621</v>
      </c>
    </row>
    <row r="74" spans="1:32" x14ac:dyDescent="0.2">
      <c r="Y74" s="32" t="s">
        <v>488</v>
      </c>
      <c r="Z74" s="32" t="s">
        <v>622</v>
      </c>
    </row>
    <row r="75" spans="1:32" x14ac:dyDescent="0.2">
      <c r="Y75" s="32" t="s">
        <v>489</v>
      </c>
      <c r="Z75" s="32" t="s">
        <v>623</v>
      </c>
    </row>
    <row r="76" spans="1:32" x14ac:dyDescent="0.2">
      <c r="Y76" s="32" t="s">
        <v>490</v>
      </c>
      <c r="Z76" s="32" t="s">
        <v>624</v>
      </c>
    </row>
    <row r="77" spans="1:32" x14ac:dyDescent="0.2">
      <c r="Y77" s="32" t="s">
        <v>491</v>
      </c>
      <c r="Z77" s="32" t="s">
        <v>625</v>
      </c>
    </row>
    <row r="78" spans="1:32" x14ac:dyDescent="0.2">
      <c r="Y78" s="32" t="s">
        <v>492</v>
      </c>
      <c r="Z78" s="32" t="s">
        <v>626</v>
      </c>
    </row>
    <row r="79" spans="1:32" x14ac:dyDescent="0.2">
      <c r="Y79" s="32" t="s">
        <v>493</v>
      </c>
      <c r="Z79" s="32" t="s">
        <v>627</v>
      </c>
    </row>
    <row r="80" spans="1:32" x14ac:dyDescent="0.2">
      <c r="Y80" s="32" t="s">
        <v>494</v>
      </c>
      <c r="Z80" s="32" t="s">
        <v>628</v>
      </c>
    </row>
    <row r="81" spans="25:26" x14ac:dyDescent="0.2">
      <c r="Y81" s="32" t="s">
        <v>495</v>
      </c>
      <c r="Z81" s="32" t="s">
        <v>629</v>
      </c>
    </row>
    <row r="82" spans="25:26" x14ac:dyDescent="0.2">
      <c r="Y82" s="32" t="s">
        <v>496</v>
      </c>
      <c r="Z82" s="32" t="s">
        <v>630</v>
      </c>
    </row>
    <row r="83" spans="25:26" x14ac:dyDescent="0.2">
      <c r="Y83" s="32" t="s">
        <v>497</v>
      </c>
      <c r="Z83" s="32" t="s">
        <v>631</v>
      </c>
    </row>
    <row r="84" spans="25:26" x14ac:dyDescent="0.2">
      <c r="Y84" s="32" t="s">
        <v>498</v>
      </c>
      <c r="Z84" s="32" t="s">
        <v>632</v>
      </c>
    </row>
    <row r="85" spans="25:26" x14ac:dyDescent="0.2">
      <c r="Y85" s="32" t="s">
        <v>499</v>
      </c>
      <c r="Z85" s="32" t="s">
        <v>633</v>
      </c>
    </row>
    <row r="86" spans="25:26" x14ac:dyDescent="0.2">
      <c r="Y86" s="32" t="s">
        <v>500</v>
      </c>
      <c r="Z86" s="32" t="s">
        <v>634</v>
      </c>
    </row>
    <row r="87" spans="25:26" x14ac:dyDescent="0.2">
      <c r="Y87" s="32" t="s">
        <v>501</v>
      </c>
      <c r="Z87" s="32" t="s">
        <v>635</v>
      </c>
    </row>
    <row r="88" spans="25:26" x14ac:dyDescent="0.2">
      <c r="Y88" s="32" t="s">
        <v>502</v>
      </c>
      <c r="Z88" s="32" t="s">
        <v>636</v>
      </c>
    </row>
    <row r="89" spans="25:26" x14ac:dyDescent="0.2">
      <c r="Y89" s="32" t="s">
        <v>503</v>
      </c>
      <c r="Z89" s="32" t="s">
        <v>637</v>
      </c>
    </row>
    <row r="90" spans="25:26" x14ac:dyDescent="0.2">
      <c r="Y90" s="32" t="s">
        <v>504</v>
      </c>
      <c r="Z90" s="32" t="s">
        <v>638</v>
      </c>
    </row>
    <row r="91" spans="25:26" x14ac:dyDescent="0.2">
      <c r="Y91" s="32" t="s">
        <v>505</v>
      </c>
      <c r="Z91" s="32" t="s">
        <v>639</v>
      </c>
    </row>
    <row r="92" spans="25:26" x14ac:dyDescent="0.2">
      <c r="Y92" s="32" t="s">
        <v>506</v>
      </c>
      <c r="Z92" s="32" t="s">
        <v>640</v>
      </c>
    </row>
    <row r="93" spans="25:26" x14ac:dyDescent="0.2">
      <c r="Y93" s="32" t="s">
        <v>507</v>
      </c>
      <c r="Z93" s="32" t="s">
        <v>641</v>
      </c>
    </row>
    <row r="94" spans="25:26" x14ac:dyDescent="0.2">
      <c r="Y94" s="32" t="s">
        <v>508</v>
      </c>
      <c r="Z94" s="32" t="s">
        <v>642</v>
      </c>
    </row>
    <row r="95" spans="25:26" x14ac:dyDescent="0.2">
      <c r="Y95" s="32" t="s">
        <v>509</v>
      </c>
      <c r="Z95" s="32" t="s">
        <v>643</v>
      </c>
    </row>
    <row r="96" spans="25:26" x14ac:dyDescent="0.2">
      <c r="Y96" s="32" t="s">
        <v>411</v>
      </c>
      <c r="Z96" s="32" t="s">
        <v>644</v>
      </c>
    </row>
    <row r="97" spans="25:26" x14ac:dyDescent="0.2">
      <c r="Y97" s="32" t="s">
        <v>510</v>
      </c>
      <c r="Z97" s="32" t="s">
        <v>645</v>
      </c>
    </row>
    <row r="98" spans="25:26" x14ac:dyDescent="0.2">
      <c r="Y98" s="32" t="s">
        <v>511</v>
      </c>
      <c r="Z98" s="32" t="s">
        <v>646</v>
      </c>
    </row>
    <row r="99" spans="25:26" x14ac:dyDescent="0.2">
      <c r="Y99" s="32" t="s">
        <v>543</v>
      </c>
      <c r="Z99" s="32" t="s">
        <v>647</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2" t="s">
        <v>134</v>
      </c>
      <c r="AV2" s="372"/>
      <c r="AW2" s="372"/>
      <c r="AX2" s="373"/>
      <c r="AY2" s="34">
        <f>COUNTA($G$4)</f>
        <v>0</v>
      </c>
    </row>
    <row r="3" spans="1:51" ht="18.75" customHeight="1" x14ac:dyDescent="0.2">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2">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2" t="s">
        <v>134</v>
      </c>
      <c r="AV9" s="372"/>
      <c r="AW9" s="372"/>
      <c r="AX9" s="373"/>
      <c r="AY9" s="34">
        <f>COUNTA($G$11)</f>
        <v>0</v>
      </c>
    </row>
    <row r="10" spans="1:51" ht="18.75" customHeight="1" x14ac:dyDescent="0.2">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2">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2" t="s">
        <v>134</v>
      </c>
      <c r="AV16" s="372"/>
      <c r="AW16" s="372"/>
      <c r="AX16" s="373"/>
      <c r="AY16" s="34">
        <f>COUNTA($G$18)</f>
        <v>0</v>
      </c>
    </row>
    <row r="17" spans="1:51" ht="18.75" customHeight="1" x14ac:dyDescent="0.2">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2">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2" t="s">
        <v>134</v>
      </c>
      <c r="AV23" s="372"/>
      <c r="AW23" s="372"/>
      <c r="AX23" s="373"/>
      <c r="AY23" s="34">
        <f>COUNTA($G$25)</f>
        <v>0</v>
      </c>
    </row>
    <row r="24" spans="1:51" ht="18.75" customHeight="1" x14ac:dyDescent="0.2">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2">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2" t="s">
        <v>134</v>
      </c>
      <c r="AV30" s="372"/>
      <c r="AW30" s="372"/>
      <c r="AX30" s="373"/>
      <c r="AY30" s="34">
        <f>COUNTA($G$32)</f>
        <v>0</v>
      </c>
    </row>
    <row r="31" spans="1:51" ht="18.75" customHeight="1" x14ac:dyDescent="0.2">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2">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2" t="s">
        <v>134</v>
      </c>
      <c r="AV37" s="372"/>
      <c r="AW37" s="372"/>
      <c r="AX37" s="373"/>
      <c r="AY37" s="34">
        <f>COUNTA($G$39)</f>
        <v>0</v>
      </c>
    </row>
    <row r="38" spans="1:51" ht="18.75" customHeight="1" x14ac:dyDescent="0.2">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2">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2" t="s">
        <v>134</v>
      </c>
      <c r="AV44" s="372"/>
      <c r="AW44" s="372"/>
      <c r="AX44" s="373"/>
      <c r="AY44" s="34">
        <f>COUNTA($G$46)</f>
        <v>0</v>
      </c>
    </row>
    <row r="45" spans="1:51" ht="18.75" customHeight="1" x14ac:dyDescent="0.2">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2">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2" t="s">
        <v>134</v>
      </c>
      <c r="AV51" s="372"/>
      <c r="AW51" s="372"/>
      <c r="AX51" s="373"/>
      <c r="AY51" s="34">
        <f>COUNTA($G$53)</f>
        <v>0</v>
      </c>
    </row>
    <row r="52" spans="1:51" ht="18.75" customHeight="1" x14ac:dyDescent="0.2">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2">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2" t="s">
        <v>134</v>
      </c>
      <c r="AV58" s="372"/>
      <c r="AW58" s="372"/>
      <c r="AX58" s="373"/>
      <c r="AY58" s="34">
        <f>COUNTA($G$60)</f>
        <v>0</v>
      </c>
    </row>
    <row r="59" spans="1:51" ht="18.75" customHeight="1" x14ac:dyDescent="0.2">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2">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2" t="s">
        <v>134</v>
      </c>
      <c r="AV65" s="372"/>
      <c r="AW65" s="372"/>
      <c r="AX65" s="373"/>
      <c r="AY65" s="34">
        <f>COUNTA($G$67)</f>
        <v>0</v>
      </c>
    </row>
    <row r="66" spans="1:51" ht="18.75" customHeight="1" x14ac:dyDescent="0.2">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2">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10"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2">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2">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2">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2">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2">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2">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2">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2">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5">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2">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2">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2">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2">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2">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2">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2">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2">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5">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2">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2">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2">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2">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2">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2">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2">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2">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5">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2">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2">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2">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2">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2">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2">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2">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2">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2">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2">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2">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2">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2">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2">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2">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2">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5">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2">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2">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2">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2">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2">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2">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2">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2">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5">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2">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2">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2">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2">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2">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2">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2">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2">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5">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2">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2">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2">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2">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2">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2">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2">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2">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2">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2">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2">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2">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2">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2">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2">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2">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5">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2">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2">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2">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2">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2">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2">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2">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2">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5">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2">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2">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2">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2">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2">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2">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2">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2">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5">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2">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2">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2">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2">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2">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2">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2">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2">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2">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2">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2">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2">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2">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2">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2">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2">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5">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2">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2">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2">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2">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2">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2">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2">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2">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5">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2">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2">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2">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2">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2">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2">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2">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2">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5">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2">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2">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2">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2">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2">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2">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2">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2">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2">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2">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2">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2">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2">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2">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2">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2">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5">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2">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2">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2">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2">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2">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2">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2">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2">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5">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2">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2">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2">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2">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2">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2">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2">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2">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5">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2">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2">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2">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2">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2">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2">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2">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2">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2">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2">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2">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2">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2">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2">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2">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2">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2">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2">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2">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2">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2">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2">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2">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2">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2">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2">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2">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2">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2">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2">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2">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2">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2">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2">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2">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2">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2">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2">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2">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2">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2">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2">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2">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2">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2">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2">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2">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2">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2">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2">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2">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2">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2">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2">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2">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2">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2">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2">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2">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2">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2">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2">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2">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2">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2">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2">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2">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2">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2">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2">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2">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2">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2">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2">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2">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2">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2">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2">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2">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2">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2">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2">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2">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2">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2">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2">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2">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2">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2">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2">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2">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2">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2">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2">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2">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2">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2">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2">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2">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2">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2">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2">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2">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2">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2">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2">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2">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2">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2">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2">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2">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2">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2">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2">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2">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2">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2">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2">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2">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2">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2">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2">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2">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2">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2">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2">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2">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2">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2">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2">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2">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2">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2">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2">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2">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2">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2">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2">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2">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2">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2">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2">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2">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2">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2">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2">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2">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2">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2">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2">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2">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2">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2">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2">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2">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2">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2">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2">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2">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2">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2">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2">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2">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2">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2">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2">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2">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2">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2">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2">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2">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2">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2">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2">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2">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2">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2">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2">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2">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2">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2">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2">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2">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2">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2">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2">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2">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2">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2">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2">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2">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2">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2">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2">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2">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2">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2">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2">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2">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2">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2">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2">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2">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2">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2">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2">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2">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2">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2">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2">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2">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2">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2">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2">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2">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2">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2">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2">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2">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2">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2">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2">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2">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2">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2">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2">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2">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2">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2">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2">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2">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2">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2">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2">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2">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2">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2">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2">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2">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2">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2">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2">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2">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2">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2">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2">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2">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2">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2">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2">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2">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2">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2">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2">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2">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2">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2">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2">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2">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2">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2">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2">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2">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2">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2">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2">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2">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2">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2">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2">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2">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2">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2">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2">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2">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2">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2">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2">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2">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2">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2">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2">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2">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2">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2">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2">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2">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2">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2">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2">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2">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2">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2">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2">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2">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2">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2">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2">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2">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2">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2">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2">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2">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2">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2">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2">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2">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2">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2">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2">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2">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2">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2">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2">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2">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2">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2">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2">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2">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2">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2">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2">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2">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2">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2">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2">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2">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2">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2">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2">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2">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2">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2">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2">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2">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2">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2">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2">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2">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2">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2">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2">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2">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2">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2">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2">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2">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2">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2">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2">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2">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2">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2">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2">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2">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2">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2">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2">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2">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2">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2">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2">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2">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2">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2">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2">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2">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2">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2">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2">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2">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2">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2">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2">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2">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2">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2">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2">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2">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2">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2">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2">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2">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2">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2">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2">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2">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2">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2">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2">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2">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2">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2">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2">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2">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2">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2">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2">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2">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2">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2">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2">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2">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2">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2">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2">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2">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2">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2">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2">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2">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2">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2">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2">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2">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2">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2">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2">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2">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2">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2">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2">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2">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2">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2">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2">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2">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2">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2">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2">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2">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2">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2">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2">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2">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2">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2">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2">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2">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2">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2">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2">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2">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2">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2">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2">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2">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2">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2">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2">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2">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2">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2">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2">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2">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2">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2">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2">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2">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2">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2">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2">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2">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2">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2">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2">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2">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2">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2">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2">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2">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2">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2">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2">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2">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2">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2">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2">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2">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2">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2">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2">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2">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2">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2">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2">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2">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2">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2">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2">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2">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2">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2">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2">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2">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2">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2">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2">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2">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2">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2">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2">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2">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2">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2">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2">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2">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2">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2">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2">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2">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2">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2">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2">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2">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2">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2">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2">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2">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2">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2">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2">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2">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2">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2">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2">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2">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2">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2">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2">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2">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2">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2">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2">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2">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2">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2">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2">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2">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2">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2">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2">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2">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2">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2">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2">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2">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2">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2">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2">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2">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2">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2">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2">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2">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2">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2">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2">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2">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2">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2">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2">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2">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2">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2">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2">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2">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2">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2">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2">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2">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2">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2">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2">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2">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2">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2">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2">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2">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2">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2">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2">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2">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2">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2">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2">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2">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2">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2">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2">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2">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2">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2">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2">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2">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2">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2">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2">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2">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2">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2">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2">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2">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2">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2">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2">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2">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2">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2">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2">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2">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2">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2">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2">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2">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2">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2">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2">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2">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2">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2">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2">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2">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2">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2">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2">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2">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2">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2">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2">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2">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2">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2">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2">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2">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2">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2">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2">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2">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2">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2">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2">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2">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2">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2">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2">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2">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2">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2">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2">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2">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2">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2">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2">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2">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2">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2">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2">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2">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2">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2">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2">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2">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2">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2">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2">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2">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2">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2">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2">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2">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2">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2">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2">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2">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2">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2">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2">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2">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2">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2">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2">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2">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2">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2">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2">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2">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2">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2">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2">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2">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2">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2">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2">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2">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2">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2">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2">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2">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2">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2">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2">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2">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2">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2">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2">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2">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2">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2">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2">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2">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2">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2">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2">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2">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2">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2">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2">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2">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2">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2">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2">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2">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2">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2">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2">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2">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2">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2">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2">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2">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2">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2">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2">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2">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2">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2">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2">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2">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2">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2">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2">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2">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2">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2">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2">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2">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2">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2">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2">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2">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2">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2">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2">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2">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2">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2">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2">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2">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2">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2">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2">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2">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2">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2">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2">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2">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2">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2">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2">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2">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2">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2">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2">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2">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2">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2">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2">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2">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2">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2">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2">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2">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2">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2">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2">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2">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2">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2">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2">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2">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2">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2">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2">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2">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2">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2">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2">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2">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2">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2">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2">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2">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2">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2">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2">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2">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2">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2">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2">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2">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2">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2">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2">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2">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2">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2">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2">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2">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2">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2">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2">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2">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2">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2">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2">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2">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2">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2">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2">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2">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2">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2">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2">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2">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2">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2">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2">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2">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2">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2">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2">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2">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2">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2">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2">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2">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2">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2">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2">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2">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2">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2">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2">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2">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2">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2">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2">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2">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2">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2">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2">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2">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2">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2">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2">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2">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2">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2">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2">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2">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2">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2">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2">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2">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2">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2">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2">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2">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2">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2">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2">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2">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2">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2">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2">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2">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2">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2">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2">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2">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2">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2">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2">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2">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2">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2">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2">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2">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2">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2">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2">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2">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2">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2">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2">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2">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2">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2">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2">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2">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2">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2">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2">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2">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2">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2">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2">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2">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2">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2">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2">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2">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2">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2">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2">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2">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2">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2">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2">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2">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2">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2">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2">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2">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2">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2">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2">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2">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2">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2">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2">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2">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2">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2">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2">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2">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2">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2">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2">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2">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2">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2">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2">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2">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2">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2">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2">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2">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2">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2">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2">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2">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2">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2">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2">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2">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2">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2">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2">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2">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2">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2">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2">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2">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2">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2">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2">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2">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2">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2">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2">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2">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2">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2">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2">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2">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2">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2">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2">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2">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2">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2">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2">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2">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2">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2">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2">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2">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2">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2">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2">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2">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2">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2">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2">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2">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2">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2">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2">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2">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2">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2">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2">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2">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2">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2">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2">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2">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2">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2">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2">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2">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2">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2">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2">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2">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2">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2">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2">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2">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2">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2">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2">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2">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2">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2">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2">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2">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2">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2">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2">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2">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2">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2">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2">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2">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2">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2">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2">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2">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2">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2">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2">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2">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2">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2">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2">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2">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2">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2">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2">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2">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2">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2">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2">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2">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2">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2">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2">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2">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2">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2">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2">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2">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2">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2">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2">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2">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2">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2">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2">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2">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2">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2">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2">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2">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2">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2">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2">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2">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2">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2">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2">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2">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2">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2">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2">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2">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2">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2">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2">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2">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2">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2">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2">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2">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2">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2">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2">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2">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2">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2">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2">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2">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2">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2">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2">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2">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2">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2">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2">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2">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2">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2">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2">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2">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2">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2">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2">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2">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2">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2">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2">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2">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2">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2">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2">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2">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2">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2">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2">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2">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2">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2">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2">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2">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2">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2">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2">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2">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2">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2">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2">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2">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2">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2">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2">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2">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2">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2">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2">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2">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2">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2">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2">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2">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2">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2">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2">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2021-08-10T05:20:45Z</cp:lastPrinted>
  <dcterms:created xsi:type="dcterms:W3CDTF">2012-03-13T00:50:25Z</dcterms:created>
  <dcterms:modified xsi:type="dcterms:W3CDTF">2021-08-31T06:41:56Z</dcterms:modified>
</cp:coreProperties>
</file>