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arax2fs102.pwan.national.police.jp\SECTION\010_警察庁\150_会計課\001_会計課\02 検討中フォルダ\060 調達係\○005_ホームページへの公告掲載\①掲載用原稿入れ\03_公共調達の適正化\R6\２月分\"/>
    </mc:Choice>
  </mc:AlternateContent>
  <xr:revisionPtr revIDLastSave="0" documentId="13_ncr:1_{F1599A75-B7A0-457E-B135-70928ACF3FFA}" xr6:coauthVersionLast="47" xr6:coauthVersionMax="47" xr10:uidLastSave="{00000000-0000-0000-0000-000000000000}"/>
  <bookViews>
    <workbookView xWindow="-110" yWindow="-110" windowWidth="19420" windowHeight="10300" firstSheet="1" activeTab="1" xr2:uid="{341A19E8-FEEB-419A-9B2B-8B5EB0B3AF8C}"/>
  </bookViews>
  <sheets>
    <sheet name="過去契約業者リスト (2)" sheetId="12" state="hidden" r:id="rId1"/>
    <sheet name="公表BD (随契)" sheetId="11" r:id="rId2"/>
  </sheets>
  <externalReferences>
    <externalReference r:id="rId3"/>
    <externalReference r:id="rId4"/>
  </externalReferences>
  <definedNames>
    <definedName name="_xlnm._FilterDatabase" localSheetId="0" hidden="1">'過去契約業者リスト (2)'!$A$3:$D$290</definedName>
    <definedName name="_xlnm._FilterDatabase" localSheetId="1" hidden="1">'公表BD (随契)'!$A$2:$O$305</definedName>
    <definedName name="_mix1" localSheetId="0">#REF!</definedName>
    <definedName name="_mix1" localSheetId="1">#REF!</definedName>
    <definedName name="_mix1">#REF!</definedName>
    <definedName name="area_b" localSheetId="0">#REF!</definedName>
    <definedName name="area_b" localSheetId="1">#REF!</definedName>
    <definedName name="area_b">#REF!</definedName>
    <definedName name="area_l" localSheetId="0">#REF!</definedName>
    <definedName name="area_l" localSheetId="1">#REF!</definedName>
    <definedName name="area_l">#REF!</definedName>
    <definedName name="area_n" localSheetId="0">#REF!</definedName>
    <definedName name="area_n" localSheetId="1">#REF!</definedName>
    <definedName name="area_n">#REF!</definedName>
    <definedName name="area_o" localSheetId="0">#REF!</definedName>
    <definedName name="area_o" localSheetId="1">#REF!</definedName>
    <definedName name="area_o">#REF!</definedName>
    <definedName name="keikaku" localSheetId="0">#REF!</definedName>
    <definedName name="keikaku" localSheetId="1">#REF!</definedName>
    <definedName name="keikaku">#REF!</definedName>
    <definedName name="kingaku17" localSheetId="0">#REF!</definedName>
    <definedName name="kingaku17" localSheetId="1">#REF!</definedName>
    <definedName name="kingaku17">#REF!</definedName>
    <definedName name="konkyo17" localSheetId="0">#REF!</definedName>
    <definedName name="konkyo17" localSheetId="1">#REF!</definedName>
    <definedName name="konkyo17">#REF!</definedName>
    <definedName name="minaosi17" localSheetId="0">#REF!</definedName>
    <definedName name="minaosi17" localSheetId="1">#REF!</definedName>
    <definedName name="minaosi17">#REF!</definedName>
    <definedName name="_xlnm.Print_Area" localSheetId="0">'過去契約業者リスト (2)'!$A$2:$D$643</definedName>
    <definedName name="_xlnm.Print_Area" localSheetId="1">'公表BD (随契)'!$A$1:$N$137</definedName>
    <definedName name="_xlnm.Print_Titles" localSheetId="0">'過去契約業者リスト (2)'!$2:$2</definedName>
    <definedName name="_xlnm.Print_Titles" localSheetId="1">'公表BD (随契)'!$1:$2</definedName>
    <definedName name="Z_336E3931_04F5_4155_AC0F_08D36E348655_.wvu.FilterData" localSheetId="0" hidden="1">'過去契約業者リスト (2)'!$A$3:$D$237</definedName>
    <definedName name="Z_336E3931_04F5_4155_AC0F_08D36E348655_.wvu.FilterData" localSheetId="1" hidden="1">'公表BD (随契)'!$A$2:$O$156</definedName>
    <definedName name="Z_336E3931_04F5_4155_AC0F_08D36E348655_.wvu.PrintArea" localSheetId="0" hidden="1">'過去契約業者リスト (2)'!$A$2:$D$290</definedName>
    <definedName name="Z_336E3931_04F5_4155_AC0F_08D36E348655_.wvu.PrintArea" localSheetId="1" hidden="1">'公表BD (随契)'!$A$1:$N$118</definedName>
    <definedName name="Z_336E3931_04F5_4155_AC0F_08D36E348655_.wvu.PrintTitles" localSheetId="0" hidden="1">'過去契約業者リスト (2)'!$2:$2</definedName>
    <definedName name="Z_336E3931_04F5_4155_AC0F_08D36E348655_.wvu.PrintTitles" localSheetId="1" hidden="1">'公表BD (随契)'!$1:$2</definedName>
    <definedName name="Z_436196D9_738B_4FFE_B99B_5784AEF42708_.wvu.FilterData" localSheetId="0" hidden="1">'過去契約業者リスト (2)'!$A$3:$D$237</definedName>
    <definedName name="Z_436196D9_738B_4FFE_B99B_5784AEF42708_.wvu.FilterData" localSheetId="1" hidden="1">'公表BD (随契)'!$A$2:$O$156</definedName>
    <definedName name="Z_436196D9_738B_4FFE_B99B_5784AEF42708_.wvu.PrintArea" localSheetId="0" hidden="1">'過去契約業者リスト (2)'!$A$2:$D$290</definedName>
    <definedName name="Z_436196D9_738B_4FFE_B99B_5784AEF42708_.wvu.PrintArea" localSheetId="1" hidden="1">'公表BD (随契)'!$A$1:$N$118</definedName>
    <definedName name="Z_436196D9_738B_4FFE_B99B_5784AEF42708_.wvu.PrintTitles" localSheetId="0" hidden="1">'過去契約業者リスト (2)'!$2:$2</definedName>
    <definedName name="Z_436196D9_738B_4FFE_B99B_5784AEF42708_.wvu.PrintTitles" localSheetId="1" hidden="1">'公表BD (随契)'!$1:$2</definedName>
    <definedName name="Z_4885F5DB_1B64_4EE9_86A2_2D8F5E093EF4_.wvu.FilterData" localSheetId="0" hidden="1">'過去契約業者リスト (2)'!$A$3:$D$237</definedName>
    <definedName name="Z_4885F5DB_1B64_4EE9_86A2_2D8F5E093EF4_.wvu.FilterData" localSheetId="1" hidden="1">'公表BD (随契)'!$A$2:$O$156</definedName>
    <definedName name="Z_4885F5DB_1B64_4EE9_86A2_2D8F5E093EF4_.wvu.PrintArea" localSheetId="0" hidden="1">'過去契約業者リスト (2)'!$A$2:$D$290</definedName>
    <definedName name="Z_4885F5DB_1B64_4EE9_86A2_2D8F5E093EF4_.wvu.PrintArea" localSheetId="1" hidden="1">'公表BD (随契)'!$A$1:$N$118</definedName>
    <definedName name="Z_4885F5DB_1B64_4EE9_86A2_2D8F5E093EF4_.wvu.PrintTitles" localSheetId="0" hidden="1">'過去契約業者リスト (2)'!$2:$2</definedName>
    <definedName name="Z_4885F5DB_1B64_4EE9_86A2_2D8F5E093EF4_.wvu.PrintTitles" localSheetId="1" hidden="1">'公表BD (随契)'!$1:$2</definedName>
    <definedName name="Z_4EC8026C_6249_4913_8B28_2F8C2D2D2A85_.wvu.FilterData" localSheetId="0" hidden="1">'過去契約業者リスト (2)'!$A$3:$D$290</definedName>
    <definedName name="Z_4EC8026C_6249_4913_8B28_2F8C2D2D2A85_.wvu.FilterData" localSheetId="1" hidden="1">'公表BD (随契)'!$A$2:$O$305</definedName>
    <definedName name="Z_4EC8026C_6249_4913_8B28_2F8C2D2D2A85_.wvu.PrintArea" localSheetId="0" hidden="1">'過去契約業者リスト (2)'!$A$2:$D$643</definedName>
    <definedName name="Z_4EC8026C_6249_4913_8B28_2F8C2D2D2A85_.wvu.PrintArea" localSheetId="1" hidden="1">'公表BD (随契)'!$A$1:$N$77</definedName>
    <definedName name="Z_4EC8026C_6249_4913_8B28_2F8C2D2D2A85_.wvu.PrintTitles" localSheetId="0" hidden="1">'過去契約業者リスト (2)'!$2:$2</definedName>
    <definedName name="Z_4EC8026C_6249_4913_8B28_2F8C2D2D2A85_.wvu.PrintTitles" localSheetId="1" hidden="1">'公表BD (随契)'!$1:$2</definedName>
    <definedName name="Z_4F8F5FBC_BAC9_4B7C_976D_027205F197C5_.wvu.FilterData" localSheetId="0" hidden="1">'過去契約業者リスト (2)'!$A$3:$D$237</definedName>
    <definedName name="Z_4F8F5FBC_BAC9_4B7C_976D_027205F197C5_.wvu.FilterData" localSheetId="1" hidden="1">'公表BD (随契)'!$A$2:$N$156</definedName>
    <definedName name="Z_4F8F5FBC_BAC9_4B7C_976D_027205F197C5_.wvu.PrintArea" localSheetId="0" hidden="1">'過去契約業者リスト (2)'!$A$2:$D$290</definedName>
    <definedName name="Z_4F8F5FBC_BAC9_4B7C_976D_027205F197C5_.wvu.PrintArea" localSheetId="1" hidden="1">'公表BD (随契)'!$A$1:$N$118</definedName>
    <definedName name="Z_4F8F5FBC_BAC9_4B7C_976D_027205F197C5_.wvu.PrintTitles" localSheetId="0" hidden="1">'過去契約業者リスト (2)'!$2:$2</definedName>
    <definedName name="Z_4F8F5FBC_BAC9_4B7C_976D_027205F197C5_.wvu.PrintTitles" localSheetId="1" hidden="1">'公表BD (随契)'!$1:$2</definedName>
    <definedName name="Z_5E2D7B64_40B9_4BF4_ACF0_D912CAB4EA2E_.wvu.FilterData" localSheetId="0" hidden="1">'過去契約業者リスト (2)'!$A$3:$D$237</definedName>
    <definedName name="Z_5E2D7B64_40B9_4BF4_ACF0_D912CAB4EA2E_.wvu.FilterData" localSheetId="1" hidden="1">'公表BD (随契)'!$A$2:$O$156</definedName>
    <definedName name="Z_5E2D7B64_40B9_4BF4_ACF0_D912CAB4EA2E_.wvu.PrintArea" localSheetId="0" hidden="1">'過去契約業者リスト (2)'!$A$2:$D$290</definedName>
    <definedName name="Z_5E2D7B64_40B9_4BF4_ACF0_D912CAB4EA2E_.wvu.PrintArea" localSheetId="1" hidden="1">'公表BD (随契)'!$A$1:$N$118</definedName>
    <definedName name="Z_5E2D7B64_40B9_4BF4_ACF0_D912CAB4EA2E_.wvu.PrintTitles" localSheetId="0" hidden="1">'過去契約業者リスト (2)'!$2:$2</definedName>
    <definedName name="Z_5E2D7B64_40B9_4BF4_ACF0_D912CAB4EA2E_.wvu.PrintTitles" localSheetId="1" hidden="1">'公表BD (随契)'!$1:$2</definedName>
    <definedName name="Z_6B368536_863E_486F_B74F_23F5C7EF0517_.wvu.FilterData" localSheetId="0" hidden="1">'過去契約業者リスト (2)'!$A$3:$D$290</definedName>
    <definedName name="Z_6B368536_863E_486F_B74F_23F5C7EF0517_.wvu.FilterData" localSheetId="1" hidden="1">'公表BD (随契)'!$A$2:$O$305</definedName>
    <definedName name="Z_6B368536_863E_486F_B74F_23F5C7EF0517_.wvu.PrintArea" localSheetId="0" hidden="1">'過去契約業者リスト (2)'!$A$2:$D$643</definedName>
    <definedName name="Z_6B368536_863E_486F_B74F_23F5C7EF0517_.wvu.PrintArea" localSheetId="1" hidden="1">'公表BD (随契)'!$A$1:$N$118</definedName>
    <definedName name="Z_6B368536_863E_486F_B74F_23F5C7EF0517_.wvu.PrintTitles" localSheetId="0" hidden="1">'過去契約業者リスト (2)'!$2:$2</definedName>
    <definedName name="Z_6B368536_863E_486F_B74F_23F5C7EF0517_.wvu.PrintTitles" localSheetId="1" hidden="1">'公表BD (随契)'!$1:$2</definedName>
    <definedName name="Z_7BC30DA5_AF4C_4D08_BC00_571A846EB728_.wvu.FilterData" localSheetId="0" hidden="1">'過去契約業者リスト (2)'!$A$3:$D$290</definedName>
    <definedName name="Z_7BC30DA5_AF4C_4D08_BC00_571A846EB728_.wvu.FilterData" localSheetId="1" hidden="1">'公表BD (随契)'!$A$2:$O$305</definedName>
    <definedName name="Z_7BC30DA5_AF4C_4D08_BC00_571A846EB728_.wvu.PrintArea" localSheetId="0" hidden="1">'過去契約業者リスト (2)'!$A$2:$D$643</definedName>
    <definedName name="Z_7BC30DA5_AF4C_4D08_BC00_571A846EB728_.wvu.PrintArea" localSheetId="1" hidden="1">'公表BD (随契)'!$A$1:$N$77</definedName>
    <definedName name="Z_7BC30DA5_AF4C_4D08_BC00_571A846EB728_.wvu.PrintTitles" localSheetId="0" hidden="1">'過去契約業者リスト (2)'!$2:$2</definedName>
    <definedName name="Z_7BC30DA5_AF4C_4D08_BC00_571A846EB728_.wvu.PrintTitles" localSheetId="1" hidden="1">'公表BD (随契)'!$1:$2</definedName>
    <definedName name="Z_7F091A48_793C_4599_BED6_4F8AAD68E0F7_.wvu.FilterData" localSheetId="0" hidden="1">'過去契約業者リスト (2)'!$A$3:$D$290</definedName>
    <definedName name="Z_7F091A48_793C_4599_BED6_4F8AAD68E0F7_.wvu.FilterData" localSheetId="1" hidden="1">'公表BD (随契)'!$A$2:$O$305</definedName>
    <definedName name="Z_7F091A48_793C_4599_BED6_4F8AAD68E0F7_.wvu.PrintArea" localSheetId="0" hidden="1">'過去契約業者リスト (2)'!$A$2:$D$643</definedName>
    <definedName name="Z_7F091A48_793C_4599_BED6_4F8AAD68E0F7_.wvu.PrintArea" localSheetId="1" hidden="1">'公表BD (随契)'!$A$1:$N$118</definedName>
    <definedName name="Z_7F091A48_793C_4599_BED6_4F8AAD68E0F7_.wvu.PrintTitles" localSheetId="0" hidden="1">'過去契約業者リスト (2)'!$2:$2</definedName>
    <definedName name="Z_7F091A48_793C_4599_BED6_4F8AAD68E0F7_.wvu.PrintTitles" localSheetId="1" hidden="1">'公表BD (随契)'!$1:$2</definedName>
    <definedName name="Z_88CBF091_A9F1_44DF_86A4_92FFDC5617BF_.wvu.FilterData" localSheetId="1" hidden="1">'公表BD (随契)'!$A$2:$N$156</definedName>
    <definedName name="Z_8CECCA95_91AB_4C96_9283_19B991561567_.wvu.FilterData" localSheetId="0" hidden="1">'過去契約業者リスト (2)'!$A$3:$D$290</definedName>
    <definedName name="Z_8CECCA95_91AB_4C96_9283_19B991561567_.wvu.FilterData" localSheetId="1" hidden="1">'公表BD (随契)'!$A$2:$O$305</definedName>
    <definedName name="Z_8CECCA95_91AB_4C96_9283_19B991561567_.wvu.PrintArea" localSheetId="0" hidden="1">'過去契約業者リスト (2)'!$A$2:$D$643</definedName>
    <definedName name="Z_8CECCA95_91AB_4C96_9283_19B991561567_.wvu.PrintArea" localSheetId="1" hidden="1">'公表BD (随契)'!$A$1:$N$118</definedName>
    <definedName name="Z_8CECCA95_91AB_4C96_9283_19B991561567_.wvu.PrintTitles" localSheetId="0" hidden="1">'過去契約業者リスト (2)'!$2:$2</definedName>
    <definedName name="Z_8CECCA95_91AB_4C96_9283_19B991561567_.wvu.PrintTitles" localSheetId="1" hidden="1">'公表BD (随契)'!$1:$2</definedName>
    <definedName name="Z_8D6989C3_F7EF_4E5F_8C07_EA0C77727042_.wvu.FilterData" localSheetId="0" hidden="1">'過去契約業者リスト (2)'!$A$3:$D$290</definedName>
    <definedName name="Z_8D6989C3_F7EF_4E5F_8C07_EA0C77727042_.wvu.FilterData" localSheetId="1" hidden="1">'公表BD (随契)'!$A$2:$O$305</definedName>
    <definedName name="Z_8D6989C3_F7EF_4E5F_8C07_EA0C77727042_.wvu.PrintArea" localSheetId="0" hidden="1">'過去契約業者リスト (2)'!$A$2:$D$643</definedName>
    <definedName name="Z_8D6989C3_F7EF_4E5F_8C07_EA0C77727042_.wvu.PrintArea" localSheetId="1" hidden="1">'公表BD (随契)'!$A$1:$N$118</definedName>
    <definedName name="Z_8D6989C3_F7EF_4E5F_8C07_EA0C77727042_.wvu.PrintTitles" localSheetId="0" hidden="1">'過去契約業者リスト (2)'!$2:$2</definedName>
    <definedName name="Z_8D6989C3_F7EF_4E5F_8C07_EA0C77727042_.wvu.PrintTitles" localSheetId="1" hidden="1">'公表BD (随契)'!$1:$2</definedName>
    <definedName name="Z_921C90DA_741F_41B4_B535_9A58C8749BDD_.wvu.FilterData" localSheetId="0" hidden="1">'過去契約業者リスト (2)'!$A$3:$D$237</definedName>
    <definedName name="Z_921C90DA_741F_41B4_B535_9A58C8749BDD_.wvu.FilterData" localSheetId="1" hidden="1">'公表BD (随契)'!$A$2:$O$156</definedName>
    <definedName name="Z_921C90DA_741F_41B4_B535_9A58C8749BDD_.wvu.PrintArea" localSheetId="0" hidden="1">'過去契約業者リスト (2)'!$A$2:$D$290</definedName>
    <definedName name="Z_921C90DA_741F_41B4_B535_9A58C8749BDD_.wvu.PrintArea" localSheetId="1" hidden="1">'公表BD (随契)'!$A$1:$N$118</definedName>
    <definedName name="Z_921C90DA_741F_41B4_B535_9A58C8749BDD_.wvu.PrintTitles" localSheetId="0" hidden="1">'過去契約業者リスト (2)'!$2:$2</definedName>
    <definedName name="Z_921C90DA_741F_41B4_B535_9A58C8749BDD_.wvu.PrintTitles" localSheetId="1" hidden="1">'公表BD (随契)'!$1:$2</definedName>
    <definedName name="Z_93DFBF69_578A_4E7A_BE37_DC5E7433E1F5_.wvu.FilterData" localSheetId="0" hidden="1">'過去契約業者リスト (2)'!$A$3:$D$237</definedName>
    <definedName name="Z_93DFBF69_578A_4E7A_BE37_DC5E7433E1F5_.wvu.FilterData" localSheetId="1" hidden="1">'公表BD (随契)'!$A$2:$O$156</definedName>
    <definedName name="Z_93DFBF69_578A_4E7A_BE37_DC5E7433E1F5_.wvu.PrintArea" localSheetId="0" hidden="1">'過去契約業者リスト (2)'!$A$2:$D$290</definedName>
    <definedName name="Z_93DFBF69_578A_4E7A_BE37_DC5E7433E1F5_.wvu.PrintArea" localSheetId="1" hidden="1">'公表BD (随契)'!$A$1:$N$118</definedName>
    <definedName name="Z_93DFBF69_578A_4E7A_BE37_DC5E7433E1F5_.wvu.PrintTitles" localSheetId="0" hidden="1">'過去契約業者リスト (2)'!$2:$2</definedName>
    <definedName name="Z_93DFBF69_578A_4E7A_BE37_DC5E7433E1F5_.wvu.PrintTitles" localSheetId="1" hidden="1">'公表BD (随契)'!$1:$2</definedName>
    <definedName name="Z_963DA141_4C0F_4EE5_96F4_DB4D16E9BCAC_.wvu.FilterData" localSheetId="0" hidden="1">'過去契約業者リスト (2)'!$A$3:$D$290</definedName>
    <definedName name="Z_963DA141_4C0F_4EE5_96F4_DB4D16E9BCAC_.wvu.FilterData" localSheetId="1" hidden="1">'公表BD (随契)'!$A$2:$O$305</definedName>
    <definedName name="Z_963DA141_4C0F_4EE5_96F4_DB4D16E9BCAC_.wvu.PrintArea" localSheetId="0" hidden="1">'過去契約業者リスト (2)'!$A$2:$D$643</definedName>
    <definedName name="Z_963DA141_4C0F_4EE5_96F4_DB4D16E9BCAC_.wvu.PrintArea" localSheetId="1" hidden="1">'公表BD (随契)'!$A$1:$N$74</definedName>
    <definedName name="Z_963DA141_4C0F_4EE5_96F4_DB4D16E9BCAC_.wvu.PrintTitles" localSheetId="0" hidden="1">'過去契約業者リスト (2)'!$2:$2</definedName>
    <definedName name="Z_963DA141_4C0F_4EE5_96F4_DB4D16E9BCAC_.wvu.PrintTitles" localSheetId="1" hidden="1">'公表BD (随契)'!$1:$2</definedName>
    <definedName name="Z_B34D9A28_D4B9_4B3B_BC16_05BEAD00E892_.wvu.FilterData" localSheetId="0" hidden="1">'過去契約業者リスト (2)'!$A$3:$D$290</definedName>
    <definedName name="Z_B34D9A28_D4B9_4B3B_BC16_05BEAD00E892_.wvu.FilterData" localSheetId="1" hidden="1">'公表BD (随契)'!$A$2:$O$305</definedName>
    <definedName name="Z_B34D9A28_D4B9_4B3B_BC16_05BEAD00E892_.wvu.PrintArea" localSheetId="0" hidden="1">'過去契約業者リスト (2)'!$A$2:$D$643</definedName>
    <definedName name="Z_B34D9A28_D4B9_4B3B_BC16_05BEAD00E892_.wvu.PrintArea" localSheetId="1" hidden="1">'公表BD (随契)'!$A$1:$N$74</definedName>
    <definedName name="Z_B34D9A28_D4B9_4B3B_BC16_05BEAD00E892_.wvu.PrintTitles" localSheetId="0" hidden="1">'過去契約業者リスト (2)'!$2:$2</definedName>
    <definedName name="Z_B34D9A28_D4B9_4B3B_BC16_05BEAD00E892_.wvu.PrintTitles" localSheetId="1" hidden="1">'公表BD (随契)'!$1:$2</definedName>
    <definedName name="Z_C0B30A0E_D94D_457D_B48A_5EBD28E5BE10_.wvu.FilterData" localSheetId="0" hidden="1">'過去契約業者リスト (2)'!$A$3:$D$237</definedName>
    <definedName name="Z_C0B30A0E_D94D_457D_B48A_5EBD28E5BE10_.wvu.FilterData" localSheetId="1" hidden="1">'公表BD (随契)'!$A$2:$O$156</definedName>
    <definedName name="Z_C0B30A0E_D94D_457D_B48A_5EBD28E5BE10_.wvu.PrintArea" localSheetId="0" hidden="1">'過去契約業者リスト (2)'!$A$2:$D$290</definedName>
    <definedName name="Z_C0B30A0E_D94D_457D_B48A_5EBD28E5BE10_.wvu.PrintArea" localSheetId="1" hidden="1">'公表BD (随契)'!$A$1:$N$118</definedName>
    <definedName name="Z_C0B30A0E_D94D_457D_B48A_5EBD28E5BE10_.wvu.PrintTitles" localSheetId="0" hidden="1">'過去契約業者リスト (2)'!$2:$2</definedName>
    <definedName name="Z_C0B30A0E_D94D_457D_B48A_5EBD28E5BE10_.wvu.PrintTitles" localSheetId="1" hidden="1">'公表BD (随契)'!$1:$2</definedName>
    <definedName name="Z_D3E3EC5D_BDDD_4F13_9C37_9CACC3FBF7EA_.wvu.FilterData" localSheetId="1" hidden="1">'公表BD (随契)'!$A$2:$O$286</definedName>
    <definedName name="Z_D686AEE7_EA01_422C_943E_018132040CDB_.wvu.FilterData" localSheetId="0" hidden="1">'過去契約業者リスト (2)'!$A$3:$D$290</definedName>
    <definedName name="Z_D686AEE7_EA01_422C_943E_018132040CDB_.wvu.FilterData" localSheetId="1" hidden="1">'公表BD (随契)'!$A$2:$O$305</definedName>
    <definedName name="Z_D686AEE7_EA01_422C_943E_018132040CDB_.wvu.PrintArea" localSheetId="0" hidden="1">'過去契約業者リスト (2)'!$A$2:$D$643</definedName>
    <definedName name="Z_D686AEE7_EA01_422C_943E_018132040CDB_.wvu.PrintArea" localSheetId="1" hidden="1">'公表BD (随契)'!$A$1:$N$118</definedName>
    <definedName name="Z_D686AEE7_EA01_422C_943E_018132040CDB_.wvu.PrintTitles" localSheetId="0" hidden="1">'過去契約業者リスト (2)'!$2:$2</definedName>
    <definedName name="Z_D686AEE7_EA01_422C_943E_018132040CDB_.wvu.PrintTitles" localSheetId="1" hidden="1">'公表BD (随契)'!$1:$2</definedName>
    <definedName name="Z_DC5609E5_E2A0_42F6_9E41_C2AA865D322C_.wvu.FilterData" localSheetId="0" hidden="1">'過去契約業者リスト (2)'!$A$3:$D$290</definedName>
    <definedName name="Z_DC5609E5_E2A0_42F6_9E41_C2AA865D322C_.wvu.FilterData" localSheetId="1" hidden="1">'公表BD (随契)'!$A$2:$O$286</definedName>
    <definedName name="Z_DC5609E5_E2A0_42F6_9E41_C2AA865D322C_.wvu.PrintArea" localSheetId="0" hidden="1">'過去契約業者リスト (2)'!$A$2:$D$643</definedName>
    <definedName name="Z_DC5609E5_E2A0_42F6_9E41_C2AA865D322C_.wvu.PrintArea" localSheetId="1" hidden="1">'公表BD (随契)'!$A$1:$N$118</definedName>
    <definedName name="Z_DC5609E5_E2A0_42F6_9E41_C2AA865D322C_.wvu.PrintTitles" localSheetId="0" hidden="1">'過去契約業者リスト (2)'!$2:$2</definedName>
    <definedName name="Z_DC5609E5_E2A0_42F6_9E41_C2AA865D322C_.wvu.PrintTitles" localSheetId="1" hidden="1">'公表BD (随契)'!$1:$2</definedName>
    <definedName name="Z_E0F9D3B4_EDDC_4C83_BD0A_63DA51031958_.wvu.FilterData" localSheetId="0" hidden="1">'過去契約業者リスト (2)'!$A$3:$D$290</definedName>
    <definedName name="Z_E0F9D3B4_EDDC_4C83_BD0A_63DA51031958_.wvu.FilterData" localSheetId="1" hidden="1">'公表BD (随契)'!$A$2:$O$305</definedName>
    <definedName name="Z_E0F9D3B4_EDDC_4C83_BD0A_63DA51031958_.wvu.PrintArea" localSheetId="0" hidden="1">'過去契約業者リスト (2)'!$A$2:$D$643</definedName>
    <definedName name="Z_E0F9D3B4_EDDC_4C83_BD0A_63DA51031958_.wvu.PrintArea" localSheetId="1" hidden="1">'公表BD (随契)'!$A$1:$N$77</definedName>
    <definedName name="Z_E0F9D3B4_EDDC_4C83_BD0A_63DA51031958_.wvu.PrintTitles" localSheetId="0" hidden="1">'過去契約業者リスト (2)'!$2:$2</definedName>
    <definedName name="Z_E0F9D3B4_EDDC_4C83_BD0A_63DA51031958_.wvu.PrintTitles" localSheetId="1" hidden="1">'公表BD (随契)'!$1:$2</definedName>
    <definedName name="Z_F95522DB_40E4_4F78_9625_64636B393597_.wvu.FilterData" localSheetId="0" hidden="1">'過去契約業者リスト (2)'!$A$3:$D$237</definedName>
    <definedName name="Z_F95522DB_40E4_4F78_9625_64636B393597_.wvu.FilterData" localSheetId="1" hidden="1">'公表BD (随契)'!$A$2:$O$156</definedName>
    <definedName name="Z_F95522DB_40E4_4F78_9625_64636B393597_.wvu.PrintArea" localSheetId="0" hidden="1">'過去契約業者リスト (2)'!$A$2:$D$290</definedName>
    <definedName name="Z_F95522DB_40E4_4F78_9625_64636B393597_.wvu.PrintArea" localSheetId="1" hidden="1">'公表BD (随契)'!$A$1:$N$135</definedName>
    <definedName name="Z_F95522DB_40E4_4F78_9625_64636B393597_.wvu.PrintTitles" localSheetId="0" hidden="1">'過去契約業者リスト (2)'!$2:$2</definedName>
    <definedName name="Z_F95522DB_40E4_4F78_9625_64636B393597_.wvu.PrintTitles" localSheetId="1" hidden="1">'公表BD (随契)'!$1:$2</definedName>
    <definedName name="マルバツ">[1]リスト!$A$3:$A$4</definedName>
    <definedName name="原課コード">[2]原課コード!$1:$1048576</definedName>
    <definedName name="財源">[1]リスト!$C$3:$C$9</definedName>
    <definedName name="随契区分">[1]リスト!$B$3:$B$7</definedName>
    <definedName name="単価契約">[1]リスト!$D$3:$D$6</definedName>
  </definedNames>
  <calcPr calcId="191029"/>
  <customWorkbookViews>
    <customWorkbookView name="丸本 滉稀 - 個人用ビュー" guid="{7F091A48-793C-4599-BED6-4F8AAD68E0F7}" mergeInterval="0" personalView="1" maximized="1" xWindow="2391" yWindow="-9" windowWidth="2418" windowHeight="1318" activeSheetId="2"/>
    <customWorkbookView name="松野下 幸弘 - 個人用ビュー" guid="{E0F9D3B4-EDDC-4C83-BD0A-63DA51031958}" mergeInterval="0" personalView="1" maximized="1" xWindow="2391" yWindow="-9" windowWidth="2418" windowHeight="1318" activeSheetId="2"/>
    <customWorkbookView name="庄野 義治 - 個人用ビュー" guid="{8CECCA95-91AB-4C96-9283-19B991561567}" mergeInterval="0" personalView="1" maximized="1" xWindow="-9" yWindow="-9" windowWidth="1938" windowHeight="1048" activeSheetId="2"/>
    <customWorkbookView name="金子 広樹 - 個人用ビュー" guid="{B34D9A28-D4B9-4B3B-BC16-05BEAD00E892}" mergeInterval="0" personalView="1" maximized="1" xWindow="-8" yWindow="-8" windowWidth="1936" windowHeight="1056" activeSheetId="10"/>
    <customWorkbookView name="松井 有希 - 個人用ビュー" guid="{DC5609E5-E2A0-42F6-9E41-C2AA865D322C}" mergeInterval="0" personalView="1" maximized="1" xWindow="-9" yWindow="-9" windowWidth="1938" windowHeight="1048" activeSheetId="2"/>
    <customWorkbookView name="大城 斎 - 個人用ビュー" guid="{F95522DB-40E4-4F78-9625-64636B393597}" mergeInterval="0" personalView="1" maximized="1" xWindow="-9" yWindow="-9" windowWidth="1938" windowHeight="1048" tabRatio="778" activeSheetId="2"/>
    <customWorkbookView name="岡本 和孝 - 個人用ビュー" guid="{C0B30A0E-D94D-457D-B48A-5EBD28E5BE10}" mergeInterval="0" personalView="1" maximized="1" xWindow="-9" yWindow="-9" windowWidth="1938" windowHeight="1048" activeSheetId="2"/>
    <customWorkbookView name="佐藤 伸一 - 個人用ビュー" guid="{93DFBF69-578A-4E7A-BE37-DC5E7433E1F5}" mergeInterval="0" personalView="1" maximized="1" xWindow="-9" yWindow="-9" windowWidth="1938" windowHeight="1048" activeSheetId="2"/>
    <customWorkbookView name="鈴木 陽 - 個人用ビュー" guid="{4F8F5FBC-BAC9-4B7C-976D-027205F197C5}" mergeInterval="0" personalView="1" maximized="1" xWindow="-9" yWindow="-9" windowWidth="1938" windowHeight="1048" activeSheetId="2"/>
    <customWorkbookView name="田村 真弓 - 個人用ビュー" guid="{5E2D7B64-40B9-4BF4-ACF0-D912CAB4EA2E}" mergeInterval="0" personalView="1" maximized="1" xWindow="-9" yWindow="-9" windowWidth="1938" windowHeight="1048" activeSheetId="2"/>
    <customWorkbookView name="真壁 佑弥 - 個人用ビュー" guid="{336E3931-04F5-4155-AC0F-08D36E348655}" mergeInterval="0" personalView="1" maximized="1" xWindow="-9" yWindow="-9" windowWidth="1938" windowHeight="1048" activeSheetId="2"/>
    <customWorkbookView name="伊藤 義明 - 個人用ビュー" guid="{921C90DA-741F-41B4-B535-9A58C8749BDD}" mergeInterval="0" personalView="1" maximized="1" xWindow="-9" yWindow="-9" windowWidth="1938" windowHeight="1048" activeSheetId="2"/>
    <customWorkbookView name="上田 悠衣 - 個人用ビュー" guid="{4885F5DB-1B64-4EE9-86A2-2D8F5E093EF4}" mergeInterval="0" personalView="1" maximized="1" xWindow="-9" yWindow="-9" windowWidth="1938" windowHeight="1048" activeSheetId="2"/>
    <customWorkbookView name="西脇 秀人 - 個人用ビュー" guid="{436196D9-738B-4FFE-B99B-5784AEF42708}" mergeInterval="0" personalView="1" maximized="1" xWindow="-9" yWindow="-9" windowWidth="1938" windowHeight="1048" activeSheetId="2"/>
    <customWorkbookView name="矢下 和樹 - 個人用ビュー" guid="{963DA141-4C0F-4EE5-96F4-DB4D16E9BCAC}" mergeInterval="0" personalView="1" maximized="1" xWindow="-9" yWindow="-9" windowWidth="1938" windowHeight="1048" activeSheetId="2"/>
    <customWorkbookView name="竹内 浩恭 - 個人用ビュー" guid="{D686AEE7-EA01-422C-943E-018132040CDB}" mergeInterval="0" personalView="1" maximized="1" xWindow="-283" yWindow="-1449" windowWidth="2578" windowHeight="1408" activeSheetId="2"/>
    <customWorkbookView name="若林 直樹 - 個人用ビュー" guid="{8D6989C3-F7EF-4E5F-8C07-EA0C77727042}" mergeInterval="0" personalView="1" maximized="1" xWindow="-8" yWindow="-8" windowWidth="1936" windowHeight="1056" activeSheetId="2"/>
    <customWorkbookView name="百々 翔平 - 個人用ビュー" guid="{7BC30DA5-AF4C-4D08-BC00-571A846EB728}" mergeInterval="0" personalView="1" maximized="1" xWindow="-9" yWindow="-9" windowWidth="1938" windowHeight="1048" activeSheetId="2"/>
    <customWorkbookView name="村岡 顕仁 - 個人用ビュー" guid="{6B368536-863E-486F-B74F-23F5C7EF0517}" mergeInterval="0" personalView="1" maximized="1" xWindow="-2409" yWindow="-9" windowWidth="2418" windowHeight="1318" activeSheetId="2"/>
    <customWorkbookView name="田中 健児 - 個人用ビュー" guid="{4EC8026C-6249-4913-8B28-2F8C2D2D2A85}"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5" i="11" l="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H305" i="11" l="1"/>
  <c r="E305" i="11"/>
  <c r="D305" i="11"/>
  <c r="C305" i="11"/>
  <c r="B305" i="11"/>
  <c r="A305" i="11"/>
  <c r="H304" i="11"/>
  <c r="E304" i="11"/>
  <c r="D304" i="11"/>
  <c r="C304" i="11"/>
  <c r="B304" i="11"/>
  <c r="A304" i="11"/>
  <c r="H303" i="11"/>
  <c r="E303" i="11"/>
  <c r="D303" i="11"/>
  <c r="C303" i="11"/>
  <c r="B303" i="11"/>
  <c r="A303" i="11"/>
  <c r="H302" i="11"/>
  <c r="E302" i="11"/>
  <c r="D302" i="11"/>
  <c r="C302" i="11"/>
  <c r="B302" i="11"/>
  <c r="A302" i="11"/>
  <c r="H301" i="11"/>
  <c r="E301" i="11"/>
  <c r="D301" i="11"/>
  <c r="C301" i="11"/>
  <c r="B301" i="11"/>
  <c r="A301" i="11"/>
  <c r="H300" i="11"/>
  <c r="E300" i="11"/>
  <c r="D300" i="11"/>
  <c r="C300" i="11"/>
  <c r="B300" i="11"/>
  <c r="A300" i="11"/>
  <c r="H299" i="11"/>
  <c r="E299" i="11"/>
  <c r="D299" i="11"/>
  <c r="C299" i="11"/>
  <c r="B299" i="11"/>
  <c r="A299" i="11"/>
  <c r="H298" i="11"/>
  <c r="E298" i="11"/>
  <c r="D298" i="11"/>
  <c r="C298" i="11"/>
  <c r="B298" i="11"/>
  <c r="A298" i="11"/>
  <c r="H297" i="11"/>
  <c r="E297" i="11"/>
  <c r="D297" i="11"/>
  <c r="C297" i="11"/>
  <c r="B297" i="11"/>
  <c r="A297" i="11"/>
  <c r="H296" i="11"/>
  <c r="E296" i="11"/>
  <c r="D296" i="11"/>
  <c r="C296" i="11"/>
  <c r="B296" i="11"/>
  <c r="A296" i="11"/>
  <c r="H295" i="11"/>
  <c r="E295" i="11"/>
  <c r="D295" i="11"/>
  <c r="C295" i="11"/>
  <c r="B295" i="11"/>
  <c r="A295" i="11"/>
  <c r="H294" i="11"/>
  <c r="E294" i="11"/>
  <c r="D294" i="11"/>
  <c r="C294" i="11"/>
  <c r="B294" i="11"/>
  <c r="A294" i="11"/>
  <c r="H293" i="11"/>
  <c r="E293" i="11"/>
  <c r="D293" i="11"/>
  <c r="C293" i="11"/>
  <c r="B293" i="11"/>
  <c r="A293" i="11"/>
  <c r="H292" i="11"/>
  <c r="E292" i="11"/>
  <c r="D292" i="11"/>
  <c r="C292" i="11"/>
  <c r="B292" i="11"/>
  <c r="A292" i="11"/>
  <c r="H291" i="11"/>
  <c r="E291" i="11"/>
  <c r="D291" i="11"/>
  <c r="C291" i="11"/>
  <c r="B291" i="11"/>
  <c r="A291" i="11"/>
  <c r="H290" i="11"/>
  <c r="E290" i="11"/>
  <c r="D290" i="11"/>
  <c r="C290" i="11"/>
  <c r="B290" i="11"/>
  <c r="A290" i="11"/>
  <c r="H289" i="11"/>
  <c r="E289" i="11"/>
  <c r="D289" i="11"/>
  <c r="C289" i="11"/>
  <c r="B289" i="11"/>
  <c r="A289" i="11"/>
  <c r="H288" i="11"/>
  <c r="E288" i="11"/>
  <c r="D288" i="11"/>
  <c r="C288" i="11"/>
  <c r="B288" i="11"/>
  <c r="A288" i="11"/>
  <c r="H287" i="11"/>
  <c r="E287" i="11"/>
  <c r="D287" i="11"/>
  <c r="C287" i="11"/>
  <c r="B287" i="11"/>
  <c r="A287" i="11"/>
  <c r="H286" i="11"/>
  <c r="E286" i="11"/>
  <c r="D286" i="11"/>
  <c r="C286" i="11"/>
  <c r="B286" i="11"/>
  <c r="A286" i="11"/>
  <c r="H285" i="11"/>
  <c r="E285" i="11"/>
  <c r="D285" i="11"/>
  <c r="C285" i="11"/>
  <c r="B285" i="11"/>
  <c r="A285" i="11"/>
  <c r="H284" i="11"/>
  <c r="E284" i="11"/>
  <c r="D284" i="11"/>
  <c r="C284" i="11"/>
  <c r="B284" i="11"/>
  <c r="A284" i="11"/>
  <c r="H283" i="11"/>
  <c r="E283" i="11"/>
  <c r="D283" i="11"/>
  <c r="C283" i="11"/>
  <c r="B283" i="11"/>
  <c r="A283" i="11"/>
  <c r="H282" i="11"/>
  <c r="E282" i="11"/>
  <c r="D282" i="11"/>
  <c r="C282" i="11"/>
  <c r="B282" i="11"/>
  <c r="A282" i="11"/>
  <c r="H281" i="11"/>
  <c r="E281" i="11"/>
  <c r="D281" i="11"/>
  <c r="C281" i="11"/>
  <c r="B281" i="11"/>
  <c r="A281" i="11"/>
  <c r="H280" i="11"/>
  <c r="E280" i="11"/>
  <c r="D280" i="11"/>
  <c r="C280" i="11"/>
  <c r="B280" i="11"/>
  <c r="A280" i="11"/>
  <c r="H279" i="11"/>
  <c r="E279" i="11"/>
  <c r="D279" i="11"/>
  <c r="C279" i="11"/>
  <c r="B279" i="11"/>
  <c r="A279" i="11"/>
  <c r="H278" i="11"/>
  <c r="E278" i="11"/>
  <c r="D278" i="11"/>
  <c r="C278" i="11"/>
  <c r="B278" i="11"/>
  <c r="A278" i="11"/>
  <c r="H277" i="11"/>
  <c r="E277" i="11"/>
  <c r="D277" i="11"/>
  <c r="C277" i="11"/>
  <c r="B277" i="11"/>
  <c r="A277" i="11"/>
  <c r="H276" i="11"/>
  <c r="E276" i="11"/>
  <c r="D276" i="11"/>
  <c r="C276" i="11"/>
  <c r="B276" i="11"/>
  <c r="A276" i="11"/>
  <c r="H275" i="11"/>
  <c r="E275" i="11"/>
  <c r="D275" i="11"/>
  <c r="C275" i="11"/>
  <c r="B275" i="11"/>
  <c r="A275" i="11"/>
  <c r="H274" i="11"/>
  <c r="E274" i="11"/>
  <c r="D274" i="11"/>
  <c r="C274" i="11"/>
  <c r="B274" i="11"/>
  <c r="A274" i="11"/>
  <c r="H273" i="11"/>
  <c r="E273" i="11"/>
  <c r="D273" i="11"/>
  <c r="C273" i="11"/>
  <c r="B273" i="11"/>
  <c r="A273" i="11"/>
  <c r="H272" i="11"/>
  <c r="E272" i="11"/>
  <c r="D272" i="11"/>
  <c r="C272" i="11"/>
  <c r="B272" i="11"/>
  <c r="A272" i="11"/>
  <c r="H271" i="11"/>
  <c r="E271" i="11"/>
  <c r="D271" i="11"/>
  <c r="C271" i="11"/>
  <c r="B271" i="11"/>
  <c r="A271" i="11"/>
  <c r="H270" i="11"/>
  <c r="E270" i="11"/>
  <c r="D270" i="11"/>
  <c r="C270" i="11"/>
  <c r="B270" i="11"/>
  <c r="A270" i="11"/>
  <c r="H269" i="11"/>
  <c r="E269" i="11"/>
  <c r="D269" i="11"/>
  <c r="C269" i="11"/>
  <c r="B269" i="11"/>
  <c r="A269" i="11"/>
  <c r="H268" i="11"/>
  <c r="E268" i="11"/>
  <c r="D268" i="11"/>
  <c r="C268" i="11"/>
  <c r="B268" i="11"/>
  <c r="A268" i="11"/>
  <c r="H267" i="11"/>
  <c r="E267" i="11"/>
  <c r="D267" i="11"/>
  <c r="C267" i="11"/>
  <c r="B267" i="11"/>
  <c r="A267" i="11"/>
  <c r="H266" i="11"/>
  <c r="E266" i="11"/>
  <c r="D266" i="11"/>
  <c r="C266" i="11"/>
  <c r="B266" i="11"/>
  <c r="A266" i="11"/>
  <c r="H265" i="11"/>
  <c r="E265" i="11"/>
  <c r="D265" i="11"/>
  <c r="C265" i="11"/>
  <c r="B265" i="11"/>
  <c r="A265" i="11"/>
  <c r="H264" i="11"/>
  <c r="E264" i="11"/>
  <c r="D264" i="11"/>
  <c r="C264" i="11"/>
  <c r="B264" i="11"/>
  <c r="A264" i="11"/>
  <c r="H263" i="11"/>
  <c r="E263" i="11"/>
  <c r="D263" i="11"/>
  <c r="C263" i="11"/>
  <c r="B263" i="11"/>
  <c r="A263" i="11"/>
  <c r="H262" i="11"/>
  <c r="E262" i="11"/>
  <c r="D262" i="11"/>
  <c r="C262" i="11"/>
  <c r="B262" i="11"/>
  <c r="A262" i="11"/>
  <c r="H261" i="11"/>
  <c r="E261" i="11"/>
  <c r="D261" i="11"/>
  <c r="C261" i="11"/>
  <c r="B261" i="11"/>
  <c r="A261" i="11"/>
  <c r="H260" i="11"/>
  <c r="E260" i="11"/>
  <c r="D260" i="11"/>
  <c r="C260" i="11"/>
  <c r="B260" i="11"/>
  <c r="A260" i="11"/>
  <c r="H259" i="11"/>
  <c r="E259" i="11"/>
  <c r="D259" i="11"/>
  <c r="C259" i="11"/>
  <c r="B259" i="11"/>
  <c r="A259" i="11"/>
  <c r="H258" i="11"/>
  <c r="E258" i="11"/>
  <c r="D258" i="11"/>
  <c r="C258" i="11"/>
  <c r="B258" i="11"/>
  <c r="A258" i="11"/>
  <c r="H257" i="11"/>
  <c r="E257" i="11"/>
  <c r="D257" i="11"/>
  <c r="C257" i="11"/>
  <c r="B257" i="11"/>
  <c r="A257" i="11"/>
  <c r="H256" i="11"/>
  <c r="E256" i="11"/>
  <c r="D256" i="11"/>
  <c r="C256" i="11"/>
  <c r="B256" i="11"/>
  <c r="A256" i="11"/>
  <c r="H255" i="11"/>
  <c r="E255" i="11"/>
  <c r="D255" i="11"/>
  <c r="C255" i="11"/>
  <c r="B255" i="11"/>
  <c r="A255" i="11"/>
  <c r="H254" i="11"/>
  <c r="E254" i="11"/>
  <c r="D254" i="11"/>
  <c r="C254" i="11"/>
  <c r="B254" i="11"/>
  <c r="A254" i="11"/>
  <c r="H253" i="11"/>
  <c r="E253" i="11"/>
  <c r="D253" i="11"/>
  <c r="C253" i="11"/>
  <c r="B253" i="11"/>
  <c r="A253" i="11"/>
  <c r="H252" i="11"/>
  <c r="E252" i="11"/>
  <c r="D252" i="11"/>
  <c r="C252" i="11"/>
  <c r="B252" i="11"/>
  <c r="A252" i="11"/>
  <c r="H251" i="11"/>
  <c r="E251" i="11"/>
  <c r="D251" i="11"/>
  <c r="C251" i="11"/>
  <c r="B251" i="11"/>
  <c r="A251" i="11"/>
  <c r="H250" i="11"/>
  <c r="E250" i="11"/>
  <c r="D250" i="11"/>
  <c r="C250" i="11"/>
  <c r="B250" i="11"/>
  <c r="A250" i="11"/>
  <c r="H249" i="11"/>
  <c r="E249" i="11"/>
  <c r="D249" i="11"/>
  <c r="C249" i="11"/>
  <c r="B249" i="11"/>
  <c r="A249" i="11"/>
  <c r="H248" i="11"/>
  <c r="E248" i="11"/>
  <c r="D248" i="11"/>
  <c r="C248" i="11"/>
  <c r="B248" i="11"/>
  <c r="A248" i="11"/>
  <c r="H247" i="11"/>
  <c r="E247" i="11"/>
  <c r="D247" i="11"/>
  <c r="C247" i="11"/>
  <c r="B247" i="11"/>
  <c r="A247" i="11"/>
  <c r="H246" i="11"/>
  <c r="E246" i="11"/>
  <c r="D246" i="11"/>
  <c r="C246" i="11"/>
  <c r="B246" i="11"/>
  <c r="A246" i="11"/>
  <c r="H245" i="11"/>
  <c r="E245" i="11"/>
  <c r="D245" i="11"/>
  <c r="C245" i="11"/>
  <c r="B245" i="11"/>
  <c r="A245" i="11"/>
  <c r="H244" i="11"/>
  <c r="E244" i="11"/>
  <c r="D244" i="11"/>
  <c r="C244" i="11"/>
  <c r="B244" i="11"/>
  <c r="A244" i="11"/>
  <c r="H243" i="11"/>
  <c r="E243" i="11"/>
  <c r="D243" i="11"/>
  <c r="C243" i="11"/>
  <c r="B243" i="11"/>
  <c r="A243" i="11"/>
  <c r="H242" i="11"/>
  <c r="E242" i="11"/>
  <c r="D242" i="11"/>
  <c r="C242" i="11"/>
  <c r="B242" i="11"/>
  <c r="A242" i="11"/>
  <c r="H241" i="11"/>
  <c r="E241" i="11"/>
  <c r="D241" i="11"/>
  <c r="C241" i="11"/>
  <c r="B241" i="11"/>
  <c r="A241" i="11"/>
  <c r="H240" i="11"/>
  <c r="E240" i="11"/>
  <c r="D240" i="11"/>
  <c r="C240" i="11"/>
  <c r="B240" i="11"/>
  <c r="A240" i="11"/>
  <c r="H239" i="11"/>
  <c r="E239" i="11"/>
  <c r="D239" i="11"/>
  <c r="C239" i="11"/>
  <c r="B239" i="11"/>
  <c r="A239" i="11"/>
  <c r="H238" i="11"/>
  <c r="E238" i="11"/>
  <c r="D238" i="11"/>
  <c r="C238" i="11"/>
  <c r="B238" i="11"/>
  <c r="A238" i="11"/>
  <c r="H237" i="11"/>
  <c r="E237" i="11"/>
  <c r="D237" i="11"/>
  <c r="C237" i="11"/>
  <c r="B237" i="11"/>
  <c r="A237" i="11"/>
  <c r="H236" i="11"/>
  <c r="E236" i="11"/>
  <c r="D236" i="11"/>
  <c r="C236" i="11"/>
  <c r="B236" i="11"/>
  <c r="A236" i="11"/>
  <c r="H235" i="11"/>
  <c r="E235" i="11"/>
  <c r="D235" i="11"/>
  <c r="C235" i="11"/>
  <c r="B235" i="11"/>
  <c r="A235" i="11"/>
  <c r="H234" i="11"/>
  <c r="E234" i="11"/>
  <c r="D234" i="11"/>
  <c r="C234" i="11"/>
  <c r="B234" i="11"/>
  <c r="A234" i="11"/>
  <c r="H233" i="11"/>
  <c r="E233" i="11"/>
  <c r="D233" i="11"/>
  <c r="C233" i="11"/>
  <c r="B233" i="11"/>
  <c r="A233" i="11"/>
  <c r="H232" i="11"/>
  <c r="E232" i="11"/>
  <c r="D232" i="11"/>
  <c r="C232" i="11"/>
  <c r="B232" i="11"/>
  <c r="A232" i="11"/>
  <c r="H231" i="11"/>
  <c r="E231" i="11"/>
  <c r="D231" i="11"/>
  <c r="C231" i="11"/>
  <c r="B231" i="11"/>
  <c r="A231" i="11"/>
  <c r="H230" i="11"/>
  <c r="E230" i="11"/>
  <c r="D230" i="11"/>
  <c r="C230" i="11"/>
  <c r="B230" i="11"/>
  <c r="A230" i="11"/>
  <c r="H229" i="11"/>
  <c r="E229" i="11"/>
  <c r="D229" i="11"/>
  <c r="C229" i="11"/>
  <c r="B229" i="11"/>
  <c r="A229" i="11"/>
  <c r="H228" i="11"/>
  <c r="E228" i="11"/>
  <c r="D228" i="11"/>
  <c r="C228" i="11"/>
  <c r="B228" i="11"/>
  <c r="A228" i="11"/>
  <c r="H227" i="11"/>
  <c r="E227" i="11"/>
  <c r="D227" i="11"/>
  <c r="C227" i="11"/>
  <c r="B227" i="11"/>
  <c r="A227" i="11"/>
  <c r="H226" i="11"/>
  <c r="E226" i="11"/>
  <c r="D226" i="11"/>
  <c r="C226" i="11"/>
  <c r="B226" i="11"/>
  <c r="A226" i="11"/>
  <c r="H225" i="11"/>
  <c r="E225" i="11"/>
  <c r="D225" i="11"/>
  <c r="C225" i="11"/>
  <c r="B225" i="11"/>
  <c r="A225" i="11"/>
  <c r="H224" i="11"/>
  <c r="E224" i="11"/>
  <c r="D224" i="11"/>
  <c r="C224" i="11"/>
  <c r="B224" i="11"/>
  <c r="A224" i="11"/>
  <c r="H223" i="11"/>
  <c r="E223" i="11"/>
  <c r="D223" i="11"/>
  <c r="C223" i="11"/>
  <c r="B223" i="11"/>
  <c r="A223" i="11"/>
  <c r="H222" i="11"/>
  <c r="E222" i="11"/>
  <c r="D222" i="11"/>
  <c r="C222" i="11"/>
  <c r="B222" i="11"/>
  <c r="A222" i="11"/>
  <c r="H221" i="11"/>
  <c r="E221" i="11"/>
  <c r="D221" i="11"/>
  <c r="C221" i="11"/>
  <c r="B221" i="11"/>
  <c r="A221" i="11"/>
  <c r="H220" i="11"/>
  <c r="E220" i="11"/>
  <c r="D220" i="11"/>
  <c r="C220" i="11"/>
  <c r="B220" i="11"/>
  <c r="A220" i="11"/>
  <c r="H219" i="11"/>
  <c r="E219" i="11"/>
  <c r="D219" i="11"/>
  <c r="C219" i="11"/>
  <c r="B219" i="11"/>
  <c r="A219" i="11"/>
  <c r="H218" i="11"/>
  <c r="E218" i="11"/>
  <c r="D218" i="11"/>
  <c r="C218" i="11"/>
  <c r="B218" i="11"/>
  <c r="A218" i="11"/>
  <c r="H217" i="11"/>
  <c r="E217" i="11"/>
  <c r="D217" i="11"/>
  <c r="C217" i="11"/>
  <c r="B217" i="11"/>
  <c r="A217" i="11"/>
  <c r="H216" i="11"/>
  <c r="E216" i="11"/>
  <c r="D216" i="11"/>
  <c r="C216" i="11"/>
  <c r="B216" i="11"/>
  <c r="A216" i="11"/>
  <c r="H215" i="11"/>
  <c r="E215" i="11"/>
  <c r="D215" i="11"/>
  <c r="C215" i="11"/>
  <c r="B215" i="11"/>
  <c r="A215" i="11"/>
  <c r="H214" i="11"/>
  <c r="E214" i="11"/>
  <c r="D214" i="11"/>
  <c r="C214" i="11"/>
  <c r="B214" i="11"/>
  <c r="A214" i="11"/>
  <c r="H213" i="11"/>
  <c r="E213" i="11"/>
  <c r="D213" i="11"/>
  <c r="C213" i="11"/>
  <c r="B213" i="11"/>
  <c r="A213" i="11"/>
  <c r="H212" i="11"/>
  <c r="E212" i="11"/>
  <c r="D212" i="11"/>
  <c r="C212" i="11"/>
  <c r="B212" i="11"/>
  <c r="A212" i="11"/>
  <c r="H211" i="11"/>
  <c r="E211" i="11"/>
  <c r="D211" i="11"/>
  <c r="C211" i="11"/>
  <c r="B211" i="11"/>
  <c r="A211" i="11"/>
  <c r="H210" i="11"/>
  <c r="E210" i="11"/>
  <c r="D210" i="11"/>
  <c r="C210" i="11"/>
  <c r="B210" i="11"/>
  <c r="A210" i="11"/>
  <c r="H209" i="11"/>
  <c r="E209" i="11"/>
  <c r="D209" i="11"/>
  <c r="C209" i="11"/>
  <c r="B209" i="11"/>
  <c r="A209" i="11"/>
  <c r="H208" i="11"/>
  <c r="E208" i="11"/>
  <c r="D208" i="11"/>
  <c r="C208" i="11"/>
  <c r="B208" i="11"/>
  <c r="A208" i="11"/>
  <c r="H207" i="11"/>
  <c r="E207" i="11"/>
  <c r="D207" i="11"/>
  <c r="C207" i="11"/>
  <c r="B207" i="11"/>
  <c r="A207" i="11"/>
  <c r="H206" i="11"/>
  <c r="E206" i="11"/>
  <c r="D206" i="11"/>
  <c r="C206" i="11"/>
  <c r="B206" i="11"/>
  <c r="A206" i="11"/>
  <c r="H205" i="11"/>
  <c r="E205" i="11"/>
  <c r="D205" i="11"/>
  <c r="C205" i="11"/>
  <c r="B205" i="11"/>
  <c r="A205" i="11"/>
  <c r="H204" i="11"/>
  <c r="E204" i="11"/>
  <c r="D204" i="11"/>
  <c r="C204" i="11"/>
  <c r="B204" i="11"/>
  <c r="A204" i="11"/>
  <c r="H203" i="11"/>
  <c r="E203" i="11"/>
  <c r="D203" i="11"/>
  <c r="C203" i="11"/>
  <c r="B203" i="11"/>
  <c r="A203" i="11"/>
  <c r="H202" i="11"/>
  <c r="E202" i="11"/>
  <c r="D202" i="11"/>
  <c r="C202" i="11"/>
  <c r="B202" i="11"/>
  <c r="A202" i="11"/>
  <c r="H201" i="11"/>
  <c r="E201" i="11"/>
  <c r="D201" i="11"/>
  <c r="C201" i="11"/>
  <c r="B201" i="11"/>
  <c r="A201" i="11"/>
  <c r="H200" i="11"/>
  <c r="E200" i="11"/>
  <c r="D200" i="11"/>
  <c r="C200" i="11"/>
  <c r="B200" i="11"/>
  <c r="A200" i="11"/>
  <c r="H199" i="11"/>
  <c r="E199" i="11"/>
  <c r="D199" i="11"/>
  <c r="C199" i="11"/>
  <c r="B199" i="11"/>
  <c r="A199" i="11"/>
  <c r="H198" i="11"/>
  <c r="E198" i="11"/>
  <c r="D198" i="11"/>
  <c r="C198" i="11"/>
  <c r="B198" i="11"/>
  <c r="A198" i="11"/>
  <c r="H197" i="11"/>
  <c r="E197" i="11"/>
  <c r="D197" i="11"/>
  <c r="C197" i="11"/>
  <c r="B197" i="11"/>
  <c r="A197" i="11"/>
  <c r="H196" i="11"/>
  <c r="E196" i="11"/>
  <c r="D196" i="11"/>
  <c r="C196" i="11"/>
  <c r="B196" i="11"/>
  <c r="A196" i="11"/>
  <c r="H195" i="11"/>
  <c r="E195" i="11"/>
  <c r="D195" i="11"/>
  <c r="C195" i="11"/>
  <c r="B195" i="11"/>
  <c r="A195" i="11"/>
  <c r="H194" i="11"/>
  <c r="E194" i="11"/>
  <c r="D194" i="11"/>
  <c r="C194" i="11"/>
  <c r="B194" i="11"/>
  <c r="A194" i="11"/>
  <c r="B6" i="12" l="1"/>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1" i="12"/>
  <c r="B642" i="12"/>
  <c r="B643" i="12"/>
  <c r="B4" i="12"/>
  <c r="B5" i="12"/>
  <c r="B3" i="12"/>
  <c r="N194" i="11" l="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alcChain>
</file>

<file path=xl/sharedStrings.xml><?xml version="1.0" encoding="utf-8"?>
<sst xmlns="http://schemas.openxmlformats.org/spreadsheetml/2006/main" count="2503" uniqueCount="1276">
  <si>
    <t>物品役務等の名称及び数量</t>
    <rPh sb="0" eb="2">
      <t>ﾌﾞｯﾋﾟﾝ</t>
    </rPh>
    <rPh sb="2" eb="4">
      <t>ｴｷﾑ</t>
    </rPh>
    <rPh sb="4" eb="5">
      <t>ﾄｳ</t>
    </rPh>
    <rPh sb="6" eb="8">
      <t>ﾒｲｼｮｳ</t>
    </rPh>
    <rPh sb="8" eb="9">
      <t>ｵﾖ</t>
    </rPh>
    <rPh sb="10" eb="12">
      <t>ｽｳﾘｮｳ</t>
    </rPh>
    <phoneticPr fontId="7" type="noConversion"/>
  </si>
  <si>
    <t>契約担当官等の氏名
並びにその所属する部局
の名称及び所在地</t>
    <rPh sb="0" eb="2">
      <t>ｹｲﾔｸ</t>
    </rPh>
    <rPh sb="2" eb="4">
      <t>ﾀﾝﾄｳ</t>
    </rPh>
    <rPh sb="4" eb="5">
      <t>ｶﾝ</t>
    </rPh>
    <rPh sb="5" eb="6">
      <t>ﾄｳ</t>
    </rPh>
    <rPh sb="7" eb="9">
      <t>ｼﾒｲ</t>
    </rPh>
    <rPh sb="10" eb="11">
      <t>ﾅﾗ</t>
    </rPh>
    <rPh sb="15" eb="17">
      <t>ｼｮｿﾞｸ</t>
    </rPh>
    <rPh sb="19" eb="21">
      <t>ﾌﾞｷｮｸ</t>
    </rPh>
    <rPh sb="23" eb="25">
      <t>ﾒｲｼｮｳ</t>
    </rPh>
    <rPh sb="25" eb="26">
      <t>ｵﾖ</t>
    </rPh>
    <rPh sb="27" eb="30">
      <t>ｼｮｻﾞｲﾁ</t>
    </rPh>
    <phoneticPr fontId="7" type="noConversion"/>
  </si>
  <si>
    <t>契約を締結した日</t>
    <rPh sb="3" eb="5">
      <t>ﾃｲｹﾂ</t>
    </rPh>
    <rPh sb="7" eb="8">
      <t>ﾋ</t>
    </rPh>
    <phoneticPr fontId="7" type="noConversion"/>
  </si>
  <si>
    <t>契約の相手方の商号
又は名称及び住所</t>
    <rPh sb="0" eb="2">
      <t>ｹｲﾔｸ</t>
    </rPh>
    <rPh sb="3" eb="6">
      <t>ｱｲﾃｶﾀ</t>
    </rPh>
    <rPh sb="7" eb="9">
      <t>ｼｮｳｺﾞｳ</t>
    </rPh>
    <rPh sb="10" eb="11">
      <t>ﾏﾀ</t>
    </rPh>
    <rPh sb="12" eb="14">
      <t>ﾒｲｼｮｳ</t>
    </rPh>
    <rPh sb="14" eb="15">
      <t>ｵﾖ</t>
    </rPh>
    <rPh sb="16" eb="18">
      <t>ｼﾞｭｳｼｮ</t>
    </rPh>
    <phoneticPr fontId="7" type="noConversion"/>
  </si>
  <si>
    <t>法人番号</t>
    <rPh sb="0" eb="2">
      <t>ホウジン</t>
    </rPh>
    <rPh sb="2" eb="4">
      <t>バンゴウ</t>
    </rPh>
    <phoneticPr fontId="9"/>
  </si>
  <si>
    <t>予定価格</t>
  </si>
  <si>
    <t>公益法人の場合</t>
    <rPh sb="0" eb="2">
      <t>コウエキ</t>
    </rPh>
    <rPh sb="2" eb="4">
      <t>ホウジン</t>
    </rPh>
    <rPh sb="5" eb="7">
      <t>バアイ</t>
    </rPh>
    <phoneticPr fontId="9"/>
  </si>
  <si>
    <t>公益法人の区分</t>
    <rPh sb="0" eb="2">
      <t>コウエキ</t>
    </rPh>
    <rPh sb="2" eb="4">
      <t>ホウジン</t>
    </rPh>
    <rPh sb="5" eb="7">
      <t>クブン</t>
    </rPh>
    <phoneticPr fontId="9"/>
  </si>
  <si>
    <t>国所管、都道府県所管の区分</t>
    <rPh sb="4" eb="8">
      <t>トドウフケン</t>
    </rPh>
    <phoneticPr fontId="9"/>
  </si>
  <si>
    <t>応札・応募者数</t>
    <phoneticPr fontId="9"/>
  </si>
  <si>
    <t>株式会社理経
東京都新宿区西新宿１－２６－２</t>
  </si>
  <si>
    <t>－</t>
  </si>
  <si>
    <t>株式会社テリロジー
東京都千代田区九段北１－１３－５</t>
  </si>
  <si>
    <t>勝美印刷株式会社
東京都文京区白山１－１３－７</t>
  </si>
  <si>
    <t>株式会社フォーカスシステムズ
東京都品川区東五反田２－７－８</t>
  </si>
  <si>
    <t>トヨタ自動車株式会社
愛知県豊田市トヨタ町１</t>
  </si>
  <si>
    <t>櫻護謨株式会社
東京都渋谷区笹塚１－２１－１７</t>
  </si>
  <si>
    <t>トレンドマイクロ株式会社
東京都渋谷区代々木２－１－１　新宿マインズタワー</t>
  </si>
  <si>
    <t>加賀ソルネット株式会社
東京都中央区八丁堀３－２７－１０</t>
  </si>
  <si>
    <t>Ｓ＆Ｊ株式会社
東京都港区西新橋１－１８－１７　明産西新橋ビル</t>
  </si>
  <si>
    <t>株式会社ＦＲＯＮＴＥＯ
東京都港区港南２－１２－２３</t>
  </si>
  <si>
    <t>ミツイワ株式会社
東京都渋谷区渋谷３－１５－６</t>
  </si>
  <si>
    <t>株式会社リンクファシリティーズ
神奈川県横浜市中区長者町４－１１－７</t>
  </si>
  <si>
    <t>富士ソフト株式会社
神奈川県横浜市中区桜木町１－１</t>
  </si>
  <si>
    <t>ＮＥＣネッツエスアイ株式会社
東京都文京区後楽２丁目６番１号</t>
    <rPh sb="15" eb="18">
      <t>トウキョウト</t>
    </rPh>
    <rPh sb="18" eb="21">
      <t>ブンキョウク</t>
    </rPh>
    <rPh sb="21" eb="23">
      <t>コウラク</t>
    </rPh>
    <rPh sb="24" eb="26">
      <t>チョウメ</t>
    </rPh>
    <rPh sb="27" eb="28">
      <t>バン</t>
    </rPh>
    <rPh sb="29" eb="30">
      <t>ゴウ</t>
    </rPh>
    <phoneticPr fontId="9"/>
  </si>
  <si>
    <t>ソーシャルワイヤー株式会社
東京都港区芝浦３－９－１　芝浦ルネサイトタワー６Ｆ</t>
  </si>
  <si>
    <t>株式会社Ａｓｓｉｓｔ
岡山県岡山市中区神下５２４</t>
  </si>
  <si>
    <t>三菱スペース・ソフトウエア株式会社
東京都港区浜松町２－４－１</t>
  </si>
  <si>
    <t>ニューライフ警備保障株式会社
北海道札幌市清田区平岡２条４－３－５</t>
  </si>
  <si>
    <t>株式会社サントーコー
神奈川県横浜市神奈川区鶴屋町２丁目21番１号</t>
    <rPh sb="11" eb="15">
      <t>カナガワケン</t>
    </rPh>
    <rPh sb="15" eb="18">
      <t>ヨコハマシ</t>
    </rPh>
    <rPh sb="18" eb="22">
      <t>カナガワク</t>
    </rPh>
    <rPh sb="22" eb="25">
      <t>ツルヤチョウ</t>
    </rPh>
    <rPh sb="26" eb="28">
      <t>チョウメ</t>
    </rPh>
    <rPh sb="30" eb="31">
      <t>バン</t>
    </rPh>
    <rPh sb="32" eb="33">
      <t>ゴウ</t>
    </rPh>
    <phoneticPr fontId="9"/>
  </si>
  <si>
    <t>ビソー工業株式会社
埼玉県さいたま市西区西新井堤崎前５０５―１２１</t>
  </si>
  <si>
    <t>株式会社エルグッドヒューマー
埼玉県志木市本町６－２１－９</t>
  </si>
  <si>
    <t>中外石油株式会社
東京都千代田区六番町２番地の２</t>
    <rPh sb="9" eb="12">
      <t>トウキョウト</t>
    </rPh>
    <rPh sb="12" eb="16">
      <t>チヨダク</t>
    </rPh>
    <rPh sb="16" eb="19">
      <t>ロクバンチョウ</t>
    </rPh>
    <rPh sb="20" eb="22">
      <t>バンチ</t>
    </rPh>
    <phoneticPr fontId="9"/>
  </si>
  <si>
    <t>ゼロワットパワー株式会社
千葉県柏市柏若柴１７８－４　柏の葉キャンパスＫＯＩＬ</t>
    <rPh sb="8" eb="12">
      <t>カブシキカイシャ</t>
    </rPh>
    <rPh sb="13" eb="19">
      <t>チバケンカシワシカシワ</t>
    </rPh>
    <rPh sb="19" eb="21">
      <t>ワカシバ</t>
    </rPh>
    <rPh sb="27" eb="28">
      <t>カシワ</t>
    </rPh>
    <rPh sb="29" eb="30">
      <t>ハ</t>
    </rPh>
    <phoneticPr fontId="9"/>
  </si>
  <si>
    <t>株式会社島田書店
東京都千代田区霞が関２－１－３</t>
  </si>
  <si>
    <t>株式会社ジェイ・アンド・ワイ
東京都中央区銀座４丁目９番５号</t>
    <rPh sb="15" eb="18">
      <t>トウキョウト</t>
    </rPh>
    <rPh sb="18" eb="21">
      <t>チュウオウク</t>
    </rPh>
    <rPh sb="21" eb="23">
      <t>ギンザ</t>
    </rPh>
    <rPh sb="24" eb="26">
      <t>チョウメ</t>
    </rPh>
    <rPh sb="27" eb="28">
      <t>バン</t>
    </rPh>
    <rPh sb="29" eb="30">
      <t>ゴウ</t>
    </rPh>
    <phoneticPr fontId="9"/>
  </si>
  <si>
    <t>日本ビジネスシステムズ株式会社
東京都港区虎ノ門１－２３－１　虎ノ門ヒルズ森タワー</t>
  </si>
  <si>
    <t>株式会社インフォメーション・ディベロプメント
東京都千代田区五番町１２番地１</t>
    <rPh sb="23" eb="26">
      <t>トウキョウト</t>
    </rPh>
    <rPh sb="26" eb="30">
      <t>チヨダク</t>
    </rPh>
    <rPh sb="30" eb="33">
      <t>ゴバンチョウ</t>
    </rPh>
    <rPh sb="35" eb="37">
      <t>バンチ</t>
    </rPh>
    <phoneticPr fontId="9"/>
  </si>
  <si>
    <t>松本徽章工業株式会社
東京都台東区元浅草１丁目１２番２号</t>
    <rPh sb="11" eb="14">
      <t>トウキョウト</t>
    </rPh>
    <rPh sb="14" eb="17">
      <t>タイトウク</t>
    </rPh>
    <rPh sb="17" eb="20">
      <t>モトアサクサ</t>
    </rPh>
    <rPh sb="21" eb="23">
      <t>チョウメ</t>
    </rPh>
    <rPh sb="25" eb="26">
      <t>バン</t>
    </rPh>
    <rPh sb="27" eb="28">
      <t>ゴウ</t>
    </rPh>
    <phoneticPr fontId="9"/>
  </si>
  <si>
    <t>理科研株式会社
愛知県名古屋市中区新栄１－３３－１</t>
  </si>
  <si>
    <t>シエンプレ株式会社
東京都中央区銀座１－１６－１</t>
  </si>
  <si>
    <t>ナカバヤシ株式会社
大阪府大阪市中央区北浜東１番20号</t>
    <rPh sb="5" eb="9">
      <t>カブシキガイシャ</t>
    </rPh>
    <rPh sb="10" eb="13">
      <t>オオサカフ</t>
    </rPh>
    <rPh sb="13" eb="16">
      <t>オオサカシ</t>
    </rPh>
    <rPh sb="16" eb="19">
      <t>チュウオウク</t>
    </rPh>
    <rPh sb="19" eb="21">
      <t>キタハマ</t>
    </rPh>
    <rPh sb="21" eb="22">
      <t>ヒガシ</t>
    </rPh>
    <rPh sb="23" eb="24">
      <t>バン</t>
    </rPh>
    <rPh sb="26" eb="27">
      <t>ゴウ</t>
    </rPh>
    <phoneticPr fontId="9"/>
  </si>
  <si>
    <t>株式会社ＯＣＳ
東京都江東区辰巳３－９－２７</t>
  </si>
  <si>
    <t>株式会社クレディセイフ企業情報
福岡県福岡市博多区上呉服町１番８号</t>
    <rPh sb="16" eb="19">
      <t>フクオカケン</t>
    </rPh>
    <rPh sb="19" eb="22">
      <t>フクオカシ</t>
    </rPh>
    <rPh sb="22" eb="25">
      <t>ハカタク</t>
    </rPh>
    <rPh sb="25" eb="29">
      <t>カミゴフクマチ</t>
    </rPh>
    <rPh sb="30" eb="31">
      <t>バン</t>
    </rPh>
    <rPh sb="32" eb="33">
      <t>ゴウ</t>
    </rPh>
    <phoneticPr fontId="9"/>
  </si>
  <si>
    <t>七洋紙業株式会社
東京都中央区明石町１番29号掖済会ビル７階</t>
    <rPh sb="9" eb="12">
      <t>トウキョウト</t>
    </rPh>
    <rPh sb="12" eb="15">
      <t>チュウオウク</t>
    </rPh>
    <rPh sb="15" eb="18">
      <t>アカシチョウ</t>
    </rPh>
    <rPh sb="19" eb="20">
      <t>バン</t>
    </rPh>
    <rPh sb="22" eb="23">
      <t>ゴウ</t>
    </rPh>
    <rPh sb="23" eb="24">
      <t>エキ</t>
    </rPh>
    <rPh sb="24" eb="25">
      <t>サイ</t>
    </rPh>
    <rPh sb="25" eb="26">
      <t>カイ</t>
    </rPh>
    <rPh sb="29" eb="30">
      <t>カイ</t>
    </rPh>
    <phoneticPr fontId="9"/>
  </si>
  <si>
    <t>株式会社オカモトヤ
東京都港区虎ノ門１丁目１番24号</t>
    <rPh sb="10" eb="13">
      <t>トウキョウト</t>
    </rPh>
    <rPh sb="13" eb="15">
      <t>ミナトク</t>
    </rPh>
    <rPh sb="15" eb="16">
      <t>トラ</t>
    </rPh>
    <rPh sb="17" eb="18">
      <t>モン</t>
    </rPh>
    <rPh sb="19" eb="21">
      <t>チョウメ</t>
    </rPh>
    <rPh sb="22" eb="23">
      <t>バン</t>
    </rPh>
    <rPh sb="25" eb="26">
      <t>ゴウ</t>
    </rPh>
    <phoneticPr fontId="9"/>
  </si>
  <si>
    <t>株式会社ライオン事務器
大阪府東大阪市長田中３丁目５番44号</t>
    <rPh sb="12" eb="15">
      <t>オオサカフ</t>
    </rPh>
    <rPh sb="15" eb="19">
      <t>ヒガシオオサカシ</t>
    </rPh>
    <rPh sb="19" eb="21">
      <t>ナガタ</t>
    </rPh>
    <rPh sb="21" eb="22">
      <t>チュウ</t>
    </rPh>
    <rPh sb="23" eb="25">
      <t>チョウメ</t>
    </rPh>
    <rPh sb="26" eb="27">
      <t>バン</t>
    </rPh>
    <rPh sb="29" eb="30">
      <t>ゴウ</t>
    </rPh>
    <phoneticPr fontId="9"/>
  </si>
  <si>
    <t>株式会社大塚商会
東京都千代田区飯田橋２－１８－４</t>
  </si>
  <si>
    <t>株式会社池田理化
千代田区鍛冶町１－８－６</t>
  </si>
  <si>
    <t>朝日梱包株式会社
東京都墨田区江東橋５－７－１０</t>
    <rPh sb="0" eb="2">
      <t>アサヒ</t>
    </rPh>
    <rPh sb="2" eb="4">
      <t>コンポウ</t>
    </rPh>
    <rPh sb="4" eb="8">
      <t>カブシキガイシャ</t>
    </rPh>
    <rPh sb="9" eb="12">
      <t>トウキョウト</t>
    </rPh>
    <rPh sb="12" eb="15">
      <t>スミダク</t>
    </rPh>
    <rPh sb="15" eb="18">
      <t>コウトウバシ</t>
    </rPh>
    <phoneticPr fontId="9"/>
  </si>
  <si>
    <t xml:space="preserve">クオリティネット株式会社
東京都千代田区東神田２丁目４番６号 </t>
  </si>
  <si>
    <t>株式会社ヒップ
東京都渋谷区代々木２－２６－５</t>
  </si>
  <si>
    <t>株式会社京三製作所
神奈川県横浜市鶴見区平安町２－２９－１</t>
  </si>
  <si>
    <t>名鉄協商株式会社
愛知県名古屋市中村区名駅南２丁目14番19号</t>
    <rPh sb="9" eb="12">
      <t>アイチケン</t>
    </rPh>
    <rPh sb="12" eb="16">
      <t>ナゴヤシ</t>
    </rPh>
    <rPh sb="16" eb="19">
      <t>ナカムラク</t>
    </rPh>
    <rPh sb="19" eb="21">
      <t>メイエキ</t>
    </rPh>
    <rPh sb="21" eb="22">
      <t>ミナミ</t>
    </rPh>
    <rPh sb="23" eb="25">
      <t>チョウメ</t>
    </rPh>
    <rPh sb="27" eb="28">
      <t>バン</t>
    </rPh>
    <rPh sb="30" eb="31">
      <t>ゴウ</t>
    </rPh>
    <phoneticPr fontId="9"/>
  </si>
  <si>
    <t>みずほリサーチ＆テクノロジーズ株式会社
東京都千代田区神田錦町２丁目３番地</t>
    <rPh sb="20" eb="23">
      <t>トウキョウト</t>
    </rPh>
    <rPh sb="23" eb="27">
      <t>チヨダク</t>
    </rPh>
    <rPh sb="27" eb="29">
      <t>カンダ</t>
    </rPh>
    <rPh sb="29" eb="31">
      <t>ニシキマチ</t>
    </rPh>
    <rPh sb="32" eb="34">
      <t>チョウメ</t>
    </rPh>
    <rPh sb="35" eb="37">
      <t>バンチ</t>
    </rPh>
    <phoneticPr fontId="9"/>
  </si>
  <si>
    <t>株式会社クラフティ
東京都新宿区西新宿２丁目１番１号　新宿三井ビル１６Ｆ</t>
    <rPh sb="10" eb="13">
      <t>トウキョウト</t>
    </rPh>
    <rPh sb="13" eb="16">
      <t>シンジュクク</t>
    </rPh>
    <rPh sb="16" eb="19">
      <t>ニシシンジュク</t>
    </rPh>
    <rPh sb="20" eb="22">
      <t>チョウメ</t>
    </rPh>
    <rPh sb="23" eb="24">
      <t>バン</t>
    </rPh>
    <rPh sb="25" eb="26">
      <t>ゴウ</t>
    </rPh>
    <rPh sb="27" eb="29">
      <t>シンジュク</t>
    </rPh>
    <rPh sb="29" eb="31">
      <t>ミツイ</t>
    </rPh>
    <phoneticPr fontId="9"/>
  </si>
  <si>
    <t>株式会社ディスコ
東京都文京区後楽２－５－１</t>
  </si>
  <si>
    <t>株式会社トライ
東京都文京区本駒込３－９－３</t>
  </si>
  <si>
    <t>株式会社ジェイウィン
東京都千代田区外神田６－５－３</t>
  </si>
  <si>
    <t>一般社団法人ＵＴＭＳ協会
東京都新宿区市谷田町２－６</t>
  </si>
  <si>
    <t>株式会社ワイ・イー・シー
東京都町田市南町田３－４４－４５</t>
  </si>
  <si>
    <t>日野自動車株式会社
東京都日野市日野台３丁目１番地１</t>
    <rPh sb="10" eb="13">
      <t>トウキョウト</t>
    </rPh>
    <rPh sb="13" eb="16">
      <t>ヒノシ</t>
    </rPh>
    <rPh sb="16" eb="19">
      <t>ヒノダイ</t>
    </rPh>
    <rPh sb="20" eb="22">
      <t>チョウメ</t>
    </rPh>
    <rPh sb="23" eb="25">
      <t>バンチ</t>
    </rPh>
    <phoneticPr fontId="9"/>
  </si>
  <si>
    <t>日本カーリット株式会社
東京都中央区京橋１－１７－１０</t>
  </si>
  <si>
    <t>株式会社都市交流プランニング
東京都新宿区市谷船河原町１　市ヶ谷エスワンビル５Ｆ</t>
  </si>
  <si>
    <t>赤城工業株式会社
東京都江東区北砂１－１３－４</t>
  </si>
  <si>
    <t>株式会社三協
東京都大田区蒲田１－２－８</t>
    <rPh sb="0" eb="4">
      <t>カブシキガイシャ</t>
    </rPh>
    <phoneticPr fontId="3"/>
  </si>
  <si>
    <t>帝商株式会社
東京都千代田区神田須田町１－１６－５</t>
  </si>
  <si>
    <t>新成物産株式会社
東京都中央区日本橋兜町１３－２</t>
  </si>
  <si>
    <t xml:space="preserve">株式会社昌新
東京都中央区日本橋本町１丁目９番１３号 </t>
  </si>
  <si>
    <t>日本電気株式会社
東京都港区芝５―７―１</t>
  </si>
  <si>
    <t>株式会社電算
東京都中央区銀座８－１０－５</t>
    <rPh sb="0" eb="4">
      <t>カブシキガイシャ</t>
    </rPh>
    <rPh sb="4" eb="6">
      <t>デンサン</t>
    </rPh>
    <rPh sb="7" eb="10">
      <t>トウキョウト</t>
    </rPh>
    <rPh sb="10" eb="13">
      <t>チュウオウク</t>
    </rPh>
    <rPh sb="13" eb="15">
      <t>ギンザ</t>
    </rPh>
    <phoneticPr fontId="9"/>
  </si>
  <si>
    <t>株式会社トスコ
岡山県岡山市南区西市１１６番地１３</t>
    <rPh sb="0" eb="4">
      <t>カブシキガイシャ</t>
    </rPh>
    <rPh sb="8" eb="11">
      <t>オカヤマケン</t>
    </rPh>
    <rPh sb="11" eb="14">
      <t>オカヤマシ</t>
    </rPh>
    <rPh sb="14" eb="16">
      <t>ミナミク</t>
    </rPh>
    <rPh sb="16" eb="18">
      <t>ニシイチ</t>
    </rPh>
    <rPh sb="21" eb="23">
      <t>バンチ</t>
    </rPh>
    <phoneticPr fontId="9"/>
  </si>
  <si>
    <t>東芝インフラシステムズ株式会社
神奈川県川崎市幸区堀川町７２番地３４</t>
    <rPh sb="0" eb="2">
      <t>トウシバ</t>
    </rPh>
    <rPh sb="11" eb="15">
      <t>カブシキガイシャ</t>
    </rPh>
    <rPh sb="16" eb="20">
      <t>カナガワケン</t>
    </rPh>
    <rPh sb="20" eb="23">
      <t>カワサキシ</t>
    </rPh>
    <rPh sb="23" eb="25">
      <t>サイワイク</t>
    </rPh>
    <rPh sb="25" eb="28">
      <t>ホリカワチョウ</t>
    </rPh>
    <rPh sb="30" eb="32">
      <t>バンチ</t>
    </rPh>
    <phoneticPr fontId="9"/>
  </si>
  <si>
    <t>協立広告株式会社
東京都新宿区荒木町１３番地８</t>
    <rPh sb="9" eb="12">
      <t>トウキョウト</t>
    </rPh>
    <rPh sb="12" eb="15">
      <t>シンジュクク</t>
    </rPh>
    <rPh sb="15" eb="18">
      <t>アラキチョウ</t>
    </rPh>
    <rPh sb="20" eb="22">
      <t>バンチ</t>
    </rPh>
    <phoneticPr fontId="9"/>
  </si>
  <si>
    <t>株式会社ファイブドライブ
東京都千代田区神田鍛冶町３－４</t>
  </si>
  <si>
    <t>西ノ宮株式会社
東京都千代田区内神田１丁目１４番５号</t>
    <rPh sb="8" eb="11">
      <t>トウキョウト</t>
    </rPh>
    <rPh sb="11" eb="15">
      <t>チヨダク</t>
    </rPh>
    <rPh sb="15" eb="18">
      <t>ウチカンダ</t>
    </rPh>
    <rPh sb="19" eb="21">
      <t>チョウメ</t>
    </rPh>
    <rPh sb="23" eb="24">
      <t>バン</t>
    </rPh>
    <rPh sb="25" eb="26">
      <t>ゴウ</t>
    </rPh>
    <phoneticPr fontId="9"/>
  </si>
  <si>
    <t>ＭＳＡＢ　Ｊａｐａｎ株式会社
東京都港区六本木１－１０－３－９０１</t>
  </si>
  <si>
    <t>株式会社Ｂ７
東京都武蔵野市桜堤１－２－１４－５０３</t>
    <rPh sb="7" eb="10">
      <t>トウキョウト</t>
    </rPh>
    <rPh sb="10" eb="14">
      <t>ムサシノシ</t>
    </rPh>
    <rPh sb="14" eb="15">
      <t>サクラ</t>
    </rPh>
    <rPh sb="15" eb="16">
      <t>ツツミ</t>
    </rPh>
    <phoneticPr fontId="9"/>
  </si>
  <si>
    <t>北陸電力株式会社
富山県富山市牛島町15番1号</t>
    <rPh sb="0" eb="8">
      <t>ホクリクデンリョクカブシキカイシャ</t>
    </rPh>
    <rPh sb="9" eb="12">
      <t>トヤマケン</t>
    </rPh>
    <rPh sb="12" eb="15">
      <t>トヤマシ</t>
    </rPh>
    <rPh sb="15" eb="18">
      <t>ウシジマチョウ</t>
    </rPh>
    <rPh sb="20" eb="21">
      <t>バン</t>
    </rPh>
    <rPh sb="22" eb="23">
      <t>ゴウ</t>
    </rPh>
    <phoneticPr fontId="9"/>
  </si>
  <si>
    <t>株式会社富士通ラーニングメディア
東京都港区港南２－１３－３４</t>
  </si>
  <si>
    <t>ミスズユニム株式会社
東京都台東区蔵前２－４－５</t>
  </si>
  <si>
    <t>株式会社リベルタス・コンサルティング
東京都千代田区六番町２－１４　東越六番町ビル</t>
  </si>
  <si>
    <t>三光金属株式会社
大阪府大阪市住之江区北加賀屋４丁目８番５号</t>
    <rPh sb="9" eb="12">
      <t>オオサカフ</t>
    </rPh>
    <rPh sb="12" eb="15">
      <t>オオサカシ</t>
    </rPh>
    <rPh sb="15" eb="19">
      <t>スミノエク</t>
    </rPh>
    <rPh sb="19" eb="23">
      <t>キタカガヤ</t>
    </rPh>
    <rPh sb="24" eb="26">
      <t>チョウメ</t>
    </rPh>
    <rPh sb="27" eb="28">
      <t>バン</t>
    </rPh>
    <rPh sb="29" eb="30">
      <t>ゴウ</t>
    </rPh>
    <phoneticPr fontId="9"/>
  </si>
  <si>
    <t>株式会社オリジナル・テクノロジー・カンパニー
神奈川県横浜市青葉区桂台２－２８－４２</t>
    <rPh sb="0" eb="2">
      <t>カブシキ</t>
    </rPh>
    <rPh sb="2" eb="4">
      <t>カイシャ</t>
    </rPh>
    <rPh sb="23" eb="27">
      <t>カナガワケン</t>
    </rPh>
    <rPh sb="27" eb="30">
      <t>ヨコハマシ</t>
    </rPh>
    <rPh sb="30" eb="33">
      <t>アオバク</t>
    </rPh>
    <rPh sb="33" eb="35">
      <t>カツラダイ</t>
    </rPh>
    <phoneticPr fontId="9"/>
  </si>
  <si>
    <t>株式会社ジェイレック
東京都練馬区関町南１－１２－４</t>
    <rPh sb="11" eb="14">
      <t>トウキョウト</t>
    </rPh>
    <rPh sb="14" eb="17">
      <t>ネリマク</t>
    </rPh>
    <rPh sb="17" eb="19">
      <t>セキマチ</t>
    </rPh>
    <rPh sb="19" eb="20">
      <t>ミナミ</t>
    </rPh>
    <phoneticPr fontId="9"/>
  </si>
  <si>
    <t>株式会社トータル・サポート・システム
茨城県那珂郡東海村舟石川駅西３－１０－１１</t>
  </si>
  <si>
    <t>楽天コミュニケーションズ株式会社
東京都世田谷区玉川１丁目14番１号</t>
    <rPh sb="17" eb="20">
      <t>トウキョウト</t>
    </rPh>
    <rPh sb="20" eb="24">
      <t>セタガヤク</t>
    </rPh>
    <rPh sb="24" eb="26">
      <t>タマガワ</t>
    </rPh>
    <rPh sb="27" eb="29">
      <t>チョウメ</t>
    </rPh>
    <rPh sb="31" eb="32">
      <t>バン</t>
    </rPh>
    <rPh sb="33" eb="34">
      <t>ゴウ</t>
    </rPh>
    <phoneticPr fontId="9"/>
  </si>
  <si>
    <t>株式会社ＣＣＮグループ
東京都千代田区神田鍛治町３－７－４</t>
  </si>
  <si>
    <t>日産自動車株式会社
神奈川県横浜市神奈川区宝町２</t>
  </si>
  <si>
    <t>沖電気工業株式会社
東京都港区虎ノ門１－７－１２</t>
    <rPh sb="5" eb="9">
      <t>カブシキガイシャ</t>
    </rPh>
    <rPh sb="13" eb="15">
      <t>ミナトク</t>
    </rPh>
    <rPh sb="15" eb="16">
      <t>トラ</t>
    </rPh>
    <rPh sb="17" eb="18">
      <t>モン</t>
    </rPh>
    <phoneticPr fontId="3"/>
  </si>
  <si>
    <t>7010401006126</t>
  </si>
  <si>
    <t>株式会社エレクトロニック・ライブラリー
東京都中央区京橋２－１２－６</t>
    <rPh sb="0" eb="4">
      <t>カブシキガイシャ</t>
    </rPh>
    <rPh sb="20" eb="23">
      <t>トウキョウト</t>
    </rPh>
    <rPh sb="23" eb="26">
      <t>チュウオウク</t>
    </rPh>
    <rPh sb="26" eb="28">
      <t>キョウバシ</t>
    </rPh>
    <phoneticPr fontId="9"/>
  </si>
  <si>
    <t>三菱電機株式会社
東京都千代田区丸の内２－７－３</t>
  </si>
  <si>
    <t>株式会社イデア・インスティテュート
東京都渋谷区恵比寿３－１－３</t>
    <rPh sb="0" eb="2">
      <t>カブシキ</t>
    </rPh>
    <rPh sb="2" eb="4">
      <t>カイシャ</t>
    </rPh>
    <rPh sb="18" eb="21">
      <t>トウキョウト</t>
    </rPh>
    <rPh sb="21" eb="24">
      <t>シブヤク</t>
    </rPh>
    <rPh sb="24" eb="27">
      <t>エビス</t>
    </rPh>
    <phoneticPr fontId="9"/>
  </si>
  <si>
    <t>株式会社アステム
大阪府大阪市北区東天満２－７－１２</t>
  </si>
  <si>
    <t>株式会社スリーエス
埼玉県越谷市南越谷４－１２－５</t>
    <rPh sb="10" eb="13">
      <t>サイタマケン</t>
    </rPh>
    <rPh sb="13" eb="16">
      <t>コシガヤシ</t>
    </rPh>
    <rPh sb="16" eb="17">
      <t>ミナミ</t>
    </rPh>
    <rPh sb="17" eb="19">
      <t>コシガヤ</t>
    </rPh>
    <phoneticPr fontId="9"/>
  </si>
  <si>
    <t>技術研究組合制御システムセキュリティセンター
宮城県多賀城市桜木３－４－１</t>
    <rPh sb="23" eb="26">
      <t>ミヤギケン</t>
    </rPh>
    <rPh sb="26" eb="30">
      <t>タガジョウシ</t>
    </rPh>
    <rPh sb="30" eb="32">
      <t>サクラギ</t>
    </rPh>
    <phoneticPr fontId="3"/>
  </si>
  <si>
    <t>古河Ｃ＆Ｂ株式会社
神奈川県平塚市東八幡５－１－９</t>
  </si>
  <si>
    <t>富士通株式会社
神奈川県川崎市中原区上小田中４－１－１</t>
  </si>
  <si>
    <t>五味自動車工業株式会社
東京都中央区銀座１－１４－５</t>
    <rPh sb="0" eb="2">
      <t>ゴミ</t>
    </rPh>
    <rPh sb="2" eb="5">
      <t>ジドウシャ</t>
    </rPh>
    <rPh sb="5" eb="7">
      <t>コウギョウ</t>
    </rPh>
    <rPh sb="7" eb="11">
      <t>カブシキガイシャ</t>
    </rPh>
    <rPh sb="12" eb="15">
      <t>トウキョウト</t>
    </rPh>
    <rPh sb="15" eb="18">
      <t>チュウオウク</t>
    </rPh>
    <rPh sb="18" eb="20">
      <t>ギンザ</t>
    </rPh>
    <phoneticPr fontId="9"/>
  </si>
  <si>
    <t>株式会社フジタ医科器械
東京都文京区本郷３－６－１</t>
    <rPh sb="0" eb="2">
      <t>カブシキ</t>
    </rPh>
    <rPh sb="2" eb="4">
      <t>カイシャ</t>
    </rPh>
    <rPh sb="7" eb="9">
      <t>イカ</t>
    </rPh>
    <rPh sb="9" eb="11">
      <t>キカイ</t>
    </rPh>
    <rPh sb="12" eb="15">
      <t>トウキョウト</t>
    </rPh>
    <rPh sb="15" eb="18">
      <t>ブンキョウク</t>
    </rPh>
    <rPh sb="18" eb="20">
      <t>ホンゴウ</t>
    </rPh>
    <phoneticPr fontId="9"/>
  </si>
  <si>
    <t>共同企業体代表構成員
日本アイ・ビー・エム株式会社
東京都中央区日本橋箱崎町19－21
構成員　株式会社フォーカスシステムズ
東京都品川区東五反田2-7-8</t>
    <rPh sb="0" eb="2">
      <t>キョウドウ</t>
    </rPh>
    <rPh sb="2" eb="4">
      <t>キギョウ</t>
    </rPh>
    <rPh sb="4" eb="5">
      <t>タイ</t>
    </rPh>
    <rPh sb="5" eb="7">
      <t>ダイヒョウ</t>
    </rPh>
    <rPh sb="7" eb="10">
      <t>コウセイイン</t>
    </rPh>
    <rPh sb="11" eb="13">
      <t>ニホン</t>
    </rPh>
    <rPh sb="21" eb="25">
      <t>カブシキガイシャ</t>
    </rPh>
    <rPh sb="26" eb="29">
      <t>トウキョウト</t>
    </rPh>
    <rPh sb="29" eb="32">
      <t>チュウオウク</t>
    </rPh>
    <rPh sb="32" eb="35">
      <t>ニホンバシ</t>
    </rPh>
    <rPh sb="35" eb="38">
      <t>ハコザキチョウ</t>
    </rPh>
    <phoneticPr fontId="9"/>
  </si>
  <si>
    <t>1010001128061
1010707008901</t>
    <phoneticPr fontId="9"/>
  </si>
  <si>
    <t>株式会社銀座銃砲店
東京都中央区銀座６－１３－７</t>
  </si>
  <si>
    <t>ワールドインテリジェンスパートナーズジャパン株式会社
東京都千代田区平河町１－６－８</t>
    <rPh sb="27" eb="30">
      <t>トウキョウト</t>
    </rPh>
    <rPh sb="30" eb="34">
      <t>チヨダク</t>
    </rPh>
    <rPh sb="34" eb="36">
      <t>ヒラカワ</t>
    </rPh>
    <rPh sb="36" eb="37">
      <t>マチ</t>
    </rPh>
    <phoneticPr fontId="9"/>
  </si>
  <si>
    <t>株式会社日立製作所
東京都千代田区丸の内１－６－６</t>
  </si>
  <si>
    <t>株式会社アダムスコミュニケーション
東京都品川区南大井６丁目20番14号</t>
    <rPh sb="18" eb="21">
      <t>トウキョウト</t>
    </rPh>
    <rPh sb="21" eb="24">
      <t>シナガワク</t>
    </rPh>
    <rPh sb="24" eb="27">
      <t>ミナミオオイ</t>
    </rPh>
    <rPh sb="28" eb="30">
      <t>チョウメ</t>
    </rPh>
    <rPh sb="32" eb="33">
      <t>バン</t>
    </rPh>
    <rPh sb="35" eb="36">
      <t>ゴウ</t>
    </rPh>
    <phoneticPr fontId="9"/>
  </si>
  <si>
    <t>社会システム株式会社
東京都渋谷区恵比寿１－２０－２２</t>
    <rPh sb="6" eb="10">
      <t>カブシキガイシャ</t>
    </rPh>
    <rPh sb="14" eb="17">
      <t>シブヤク</t>
    </rPh>
    <rPh sb="17" eb="20">
      <t>エビス</t>
    </rPh>
    <phoneticPr fontId="3"/>
  </si>
  <si>
    <t>株式会社イベント・コミュニケーションズ茨城
茨城県つくば市谷田部3625番地３</t>
    <rPh sb="22" eb="25">
      <t>イバラギケン</t>
    </rPh>
    <rPh sb="28" eb="29">
      <t>シ</t>
    </rPh>
    <rPh sb="29" eb="32">
      <t>ヤタベ</t>
    </rPh>
    <rPh sb="36" eb="38">
      <t>バンチ</t>
    </rPh>
    <phoneticPr fontId="9"/>
  </si>
  <si>
    <t>株式会社東機システムサービス
東京都港区三田３－１１－３６</t>
    <phoneticPr fontId="9"/>
  </si>
  <si>
    <t>有限会社ケー･アンド・エフコンピュータサービス
長野県長野市早苗町30番地</t>
    <rPh sb="0" eb="4">
      <t>ユウゲンガイシャ</t>
    </rPh>
    <rPh sb="24" eb="27">
      <t>ナガノケン</t>
    </rPh>
    <rPh sb="27" eb="30">
      <t>ナガノシ</t>
    </rPh>
    <rPh sb="30" eb="32">
      <t>サナエ</t>
    </rPh>
    <rPh sb="32" eb="33">
      <t>マチ</t>
    </rPh>
    <rPh sb="35" eb="37">
      <t>バンチ</t>
    </rPh>
    <phoneticPr fontId="9"/>
  </si>
  <si>
    <t>株式会社グロップ
岡山県岡山市中区穝東町２－２－５</t>
    <rPh sb="0" eb="4">
      <t>カブシキガイシャ</t>
    </rPh>
    <rPh sb="9" eb="12">
      <t>オカヤマケン</t>
    </rPh>
    <rPh sb="12" eb="15">
      <t>オカヤマシ</t>
    </rPh>
    <rPh sb="15" eb="17">
      <t>ナカク</t>
    </rPh>
    <rPh sb="17" eb="18">
      <t>サイ</t>
    </rPh>
    <rPh sb="18" eb="20">
      <t>ヒガシチョウ</t>
    </rPh>
    <phoneticPr fontId="11"/>
  </si>
  <si>
    <t>株式会社Ｇ．Ｉ．Ｎ
東京都台東区西浅草２－１２－１</t>
  </si>
  <si>
    <t>医療法人財団綜友会
東京都新宿区西早稲田２－２０－１５</t>
    <rPh sb="0" eb="6">
      <t>イリョウホウジンザイダン</t>
    </rPh>
    <rPh sb="6" eb="7">
      <t>ソウ</t>
    </rPh>
    <rPh sb="7" eb="8">
      <t>ユウ</t>
    </rPh>
    <rPh sb="8" eb="9">
      <t>カイ</t>
    </rPh>
    <rPh sb="10" eb="13">
      <t>トウキョウト</t>
    </rPh>
    <rPh sb="13" eb="16">
      <t>シンジュクク</t>
    </rPh>
    <rPh sb="16" eb="20">
      <t>ニシワセダ</t>
    </rPh>
    <phoneticPr fontId="11"/>
  </si>
  <si>
    <t>ＫＤＤＩ株式会社
東京都新宿区西新宿２丁目３番２号</t>
    <rPh sb="9" eb="12">
      <t>トウキョウト</t>
    </rPh>
    <rPh sb="12" eb="15">
      <t>シンジュクク</t>
    </rPh>
    <rPh sb="15" eb="18">
      <t>ニシシンジュク</t>
    </rPh>
    <rPh sb="19" eb="21">
      <t>チョウメ</t>
    </rPh>
    <rPh sb="22" eb="23">
      <t>バン</t>
    </rPh>
    <rPh sb="24" eb="25">
      <t>ゴウ</t>
    </rPh>
    <phoneticPr fontId="0"/>
  </si>
  <si>
    <t>株式会社千寿
東京都新宿区新宿２－５－１１千寿ビル</t>
    <rPh sb="0" eb="4">
      <t>カブシキガイシャ</t>
    </rPh>
    <rPh sb="4" eb="6">
      <t>センジュ</t>
    </rPh>
    <rPh sb="7" eb="10">
      <t>トウキョウト</t>
    </rPh>
    <rPh sb="10" eb="13">
      <t>シンジュクク</t>
    </rPh>
    <rPh sb="13" eb="15">
      <t>シンジュク</t>
    </rPh>
    <rPh sb="21" eb="23">
      <t>センジュ</t>
    </rPh>
    <phoneticPr fontId="11"/>
  </si>
  <si>
    <t>株式会社インソース
東京都文京区千石４－１７－１０インソース文京ビル</t>
    <rPh sb="0" eb="4">
      <t>カブシキガイシャ</t>
    </rPh>
    <rPh sb="10" eb="13">
      <t>トウキョウト</t>
    </rPh>
    <rPh sb="13" eb="16">
      <t>ブンキョウク</t>
    </rPh>
    <rPh sb="16" eb="18">
      <t>センゴク</t>
    </rPh>
    <rPh sb="30" eb="32">
      <t>ブンキョウ</t>
    </rPh>
    <phoneticPr fontId="11"/>
  </si>
  <si>
    <t>-</t>
    <phoneticPr fontId="9"/>
  </si>
  <si>
    <t>大日本印刷株式会社
東京都新宿区市谷加賀１－１－１</t>
    <rPh sb="0" eb="3">
      <t>ダイニホン</t>
    </rPh>
    <rPh sb="3" eb="5">
      <t>インサツ</t>
    </rPh>
    <rPh sb="5" eb="9">
      <t>カブシキガイシャ</t>
    </rPh>
    <rPh sb="10" eb="13">
      <t>トウキョウト</t>
    </rPh>
    <rPh sb="13" eb="16">
      <t>シンジュクク</t>
    </rPh>
    <rPh sb="16" eb="18">
      <t>イチガヤ</t>
    </rPh>
    <rPh sb="18" eb="20">
      <t>カガ</t>
    </rPh>
    <phoneticPr fontId="11"/>
  </si>
  <si>
    <t>日本アンテナ株式会社
東京都荒川区西尾久７－４９－８</t>
  </si>
  <si>
    <t xml:space="preserve">マイナミ空港サービス株式会社
東京都港区元赤坂１丁目７番８号 </t>
  </si>
  <si>
    <t>株式会社インフォマティクス
神奈川県川崎市幸区大宮町１３１０</t>
    <rPh sb="0" eb="4">
      <t>カブシキガイシャ</t>
    </rPh>
    <rPh sb="14" eb="18">
      <t>カナガワケン</t>
    </rPh>
    <rPh sb="18" eb="21">
      <t>カワサキシ</t>
    </rPh>
    <rPh sb="21" eb="23">
      <t>サイワイク</t>
    </rPh>
    <rPh sb="23" eb="26">
      <t>オオミヤチョウ</t>
    </rPh>
    <phoneticPr fontId="9"/>
  </si>
  <si>
    <t>中日本航空株式会社
愛知県西春日井郡豊山町豊場字殿釜２</t>
    <rPh sb="5" eb="9">
      <t>カブシキガイシャ</t>
    </rPh>
    <phoneticPr fontId="2"/>
  </si>
  <si>
    <t>日本電業工作株式会社
東京都千代田区神田神保町１丁目１４番地１</t>
  </si>
  <si>
    <t>株式会社ＦＦＲＩセキュリティ
東京都千代田区丸の内３－３－１</t>
  </si>
  <si>
    <t>山王スペース＆レンタル株式会社
東京都中央区銀座３丁目10番６号</t>
    <rPh sb="16" eb="19">
      <t>トウキョウト</t>
    </rPh>
    <rPh sb="19" eb="22">
      <t>チュウオウク</t>
    </rPh>
    <rPh sb="22" eb="24">
      <t>ギンザ</t>
    </rPh>
    <rPh sb="25" eb="27">
      <t>チョウメ</t>
    </rPh>
    <rPh sb="29" eb="30">
      <t>バン</t>
    </rPh>
    <rPh sb="31" eb="32">
      <t>ゴウ</t>
    </rPh>
    <phoneticPr fontId="9"/>
  </si>
  <si>
    <t>株式会社マルト
福岡県福岡市早良区小田部２丁目８番１６号</t>
    <rPh sb="8" eb="11">
      <t>フクオカケン</t>
    </rPh>
    <rPh sb="11" eb="14">
      <t>フクオカシ</t>
    </rPh>
    <rPh sb="14" eb="17">
      <t>サワラク</t>
    </rPh>
    <rPh sb="17" eb="20">
      <t>コタベ</t>
    </rPh>
    <rPh sb="21" eb="23">
      <t>チョウメ</t>
    </rPh>
    <rPh sb="24" eb="25">
      <t>バン</t>
    </rPh>
    <rPh sb="27" eb="28">
      <t>ゴウ</t>
    </rPh>
    <phoneticPr fontId="9"/>
  </si>
  <si>
    <t>株式会社マイナビ
東京都千代田区一ツ橋１丁目１番１号</t>
    <rPh sb="9" eb="12">
      <t>トウキョウト</t>
    </rPh>
    <rPh sb="12" eb="16">
      <t>チヨダク</t>
    </rPh>
    <rPh sb="16" eb="17">
      <t>ヒト</t>
    </rPh>
    <rPh sb="18" eb="19">
      <t>バシ</t>
    </rPh>
    <rPh sb="20" eb="22">
      <t>チョウメ</t>
    </rPh>
    <rPh sb="23" eb="24">
      <t>バン</t>
    </rPh>
    <rPh sb="25" eb="26">
      <t>ゴウ</t>
    </rPh>
    <phoneticPr fontId="9"/>
  </si>
  <si>
    <t>株式会社アイザック・エデュケーション
東京都渋谷区神南１丁目10番７号第２工業ビル５階</t>
    <rPh sb="0" eb="4">
      <t>カブシキガイシャ</t>
    </rPh>
    <rPh sb="19" eb="22">
      <t>トウキョウト</t>
    </rPh>
    <rPh sb="22" eb="25">
      <t>シブヤク</t>
    </rPh>
    <rPh sb="25" eb="26">
      <t>カミ</t>
    </rPh>
    <rPh sb="26" eb="27">
      <t>ミナミ</t>
    </rPh>
    <rPh sb="28" eb="30">
      <t>チョウメ</t>
    </rPh>
    <rPh sb="32" eb="33">
      <t>バン</t>
    </rPh>
    <rPh sb="34" eb="35">
      <t>ゴウ</t>
    </rPh>
    <rPh sb="35" eb="36">
      <t>ダイ</t>
    </rPh>
    <rPh sb="37" eb="39">
      <t>コウギョウ</t>
    </rPh>
    <rPh sb="42" eb="43">
      <t>カイ</t>
    </rPh>
    <phoneticPr fontId="11"/>
  </si>
  <si>
    <t>株式会社ＲＥＬＩＥＦ
大阪府大阪市西区京町堀１丁目１４番２４号</t>
    <rPh sb="11" eb="14">
      <t>オオサカフ</t>
    </rPh>
    <rPh sb="14" eb="17">
      <t>オオサカシ</t>
    </rPh>
    <rPh sb="17" eb="19">
      <t>ニシク</t>
    </rPh>
    <rPh sb="19" eb="22">
      <t>キョウマチボリ</t>
    </rPh>
    <rPh sb="23" eb="25">
      <t>チョウメ</t>
    </rPh>
    <rPh sb="27" eb="28">
      <t>バン</t>
    </rPh>
    <rPh sb="30" eb="31">
      <t>ゴウ</t>
    </rPh>
    <phoneticPr fontId="9"/>
  </si>
  <si>
    <t>株式会社ＨＹＳエンジニアリングサービス
東京都小平市御幸町３２番地</t>
    <rPh sb="20" eb="23">
      <t>トウキョウト</t>
    </rPh>
    <rPh sb="23" eb="26">
      <t>コダイラシ</t>
    </rPh>
    <rPh sb="26" eb="29">
      <t>ミユキチョウ</t>
    </rPh>
    <rPh sb="31" eb="33">
      <t>バンチ</t>
    </rPh>
    <phoneticPr fontId="9"/>
  </si>
  <si>
    <t>第一電波工業株式会社
東京都板橋区高島平９丁目２４番１３号</t>
    <rPh sb="11" eb="14">
      <t>トウキョウト</t>
    </rPh>
    <rPh sb="14" eb="17">
      <t>イタバシク</t>
    </rPh>
    <rPh sb="17" eb="20">
      <t>タカシマダイラ</t>
    </rPh>
    <rPh sb="21" eb="23">
      <t>チョウメ</t>
    </rPh>
    <rPh sb="25" eb="26">
      <t>バン</t>
    </rPh>
    <rPh sb="28" eb="29">
      <t>ゴウ</t>
    </rPh>
    <phoneticPr fontId="9"/>
  </si>
  <si>
    <t>株式会社装備開発機構
東京都千代田区飯田橋四丁目２番１号岩見ビル６階</t>
    <phoneticPr fontId="9"/>
  </si>
  <si>
    <t>名鉄観光サービス株式会社
愛知県名古屋市中村区名駅南２丁目１４番１９号</t>
    <rPh sb="8" eb="12">
      <t>カブシキガイシャ</t>
    </rPh>
    <rPh sb="13" eb="16">
      <t>アイチケン</t>
    </rPh>
    <rPh sb="16" eb="20">
      <t>ナゴヤシ</t>
    </rPh>
    <rPh sb="20" eb="23">
      <t>ナカムラク</t>
    </rPh>
    <rPh sb="23" eb="26">
      <t>メイエキミナミ</t>
    </rPh>
    <rPh sb="27" eb="29">
      <t>チョウメ</t>
    </rPh>
    <rPh sb="31" eb="32">
      <t>バン</t>
    </rPh>
    <rPh sb="34" eb="35">
      <t>ゴウ</t>
    </rPh>
    <phoneticPr fontId="9"/>
  </si>
  <si>
    <t>三井実業株式会社
東京都立川市羽衣町３－２－５</t>
  </si>
  <si>
    <t>エレエンジニアリング
大阪府吹田市南吹田２－６－１１－１０２</t>
    <rPh sb="11" eb="14">
      <t>オオサカフ</t>
    </rPh>
    <rPh sb="14" eb="17">
      <t>スイタシ</t>
    </rPh>
    <rPh sb="17" eb="18">
      <t>ミナミ</t>
    </rPh>
    <rPh sb="18" eb="20">
      <t>スイタ</t>
    </rPh>
    <phoneticPr fontId="9"/>
  </si>
  <si>
    <t>伊藤忠テクノソリューションズ株式会社
東京都千代田区霞が関３－２－５</t>
  </si>
  <si>
    <t>ソフトバンク株式会社
東京都港区東新橋１－９－１</t>
  </si>
  <si>
    <t>株式会社ラック
東京都千代田区平河町２－１６－１</t>
  </si>
  <si>
    <t>富士通Ｊａｐａｎ株式会社
東京都港区港南２－１５－３</t>
    <rPh sb="13" eb="16">
      <t>トウキョウト</t>
    </rPh>
    <rPh sb="16" eb="18">
      <t>ミナトク</t>
    </rPh>
    <rPh sb="18" eb="20">
      <t>コウナン</t>
    </rPh>
    <phoneticPr fontId="9"/>
  </si>
  <si>
    <t>TES-AMM JAPAN株式会社
神奈川県相模原市中央区宮下１－２－３１</t>
    <rPh sb="18" eb="22">
      <t>カナガワケン</t>
    </rPh>
    <rPh sb="22" eb="26">
      <t>サガミハラシ</t>
    </rPh>
    <rPh sb="26" eb="29">
      <t>チュウオウク</t>
    </rPh>
    <rPh sb="29" eb="31">
      <t>ミヤシタ</t>
    </rPh>
    <phoneticPr fontId="9"/>
  </si>
  <si>
    <t>東京サラヤ株式会社
東京都品川区東品川１丁目25番８号</t>
    <rPh sb="10" eb="13">
      <t>トウキョウト</t>
    </rPh>
    <rPh sb="13" eb="16">
      <t>シナガワク</t>
    </rPh>
    <rPh sb="16" eb="19">
      <t>ヒガシシナガワ</t>
    </rPh>
    <rPh sb="20" eb="22">
      <t>チョウメ</t>
    </rPh>
    <rPh sb="24" eb="25">
      <t>バン</t>
    </rPh>
    <rPh sb="26" eb="27">
      <t>ゴウ</t>
    </rPh>
    <phoneticPr fontId="9"/>
  </si>
  <si>
    <t>株式会社ランシステム
埼玉県狭山市狭山台４丁目27番地の38</t>
    <rPh sb="11" eb="14">
      <t>サイタマケン</t>
    </rPh>
    <rPh sb="14" eb="17">
      <t>サヤマシ</t>
    </rPh>
    <rPh sb="17" eb="20">
      <t>サヤマダイ</t>
    </rPh>
    <rPh sb="21" eb="23">
      <t>チョウメ</t>
    </rPh>
    <rPh sb="25" eb="27">
      <t>バンチ</t>
    </rPh>
    <phoneticPr fontId="9"/>
  </si>
  <si>
    <t>横河ソリューションサービス株式会社
東京都武蔵野市中町２丁目９番32号</t>
    <rPh sb="18" eb="21">
      <t>トウキョウト</t>
    </rPh>
    <rPh sb="21" eb="25">
      <t>ムサシノシ</t>
    </rPh>
    <rPh sb="25" eb="27">
      <t>ナカマチ</t>
    </rPh>
    <rPh sb="28" eb="30">
      <t>チョウメ</t>
    </rPh>
    <rPh sb="31" eb="32">
      <t>バン</t>
    </rPh>
    <rPh sb="34" eb="35">
      <t>ゴウ</t>
    </rPh>
    <phoneticPr fontId="9"/>
  </si>
  <si>
    <t>株式会社サイエンスクラフト
福井県越前市蓬莱町５番１号</t>
    <rPh sb="14" eb="17">
      <t>フクイケン</t>
    </rPh>
    <rPh sb="17" eb="20">
      <t>エチゼンシ</t>
    </rPh>
    <rPh sb="20" eb="23">
      <t>ホウライチョウ</t>
    </rPh>
    <rPh sb="24" eb="25">
      <t>バン</t>
    </rPh>
    <rPh sb="26" eb="27">
      <t>ゴウ</t>
    </rPh>
    <phoneticPr fontId="9"/>
  </si>
  <si>
    <t>株式会社文協
東京都豊島区南池袋１丁目13番23号</t>
    <rPh sb="7" eb="10">
      <t>トウキョウト</t>
    </rPh>
    <rPh sb="10" eb="13">
      <t>トシマク</t>
    </rPh>
    <rPh sb="13" eb="16">
      <t>ミナミイケブクロ</t>
    </rPh>
    <rPh sb="17" eb="19">
      <t>チョウメ</t>
    </rPh>
    <rPh sb="21" eb="22">
      <t>バン</t>
    </rPh>
    <rPh sb="24" eb="25">
      <t>ゴウ</t>
    </rPh>
    <phoneticPr fontId="9"/>
  </si>
  <si>
    <t>株式会社第一文真堂
東京都港区芝大門１丁目３番16号</t>
    <rPh sb="10" eb="13">
      <t>トウキョウト</t>
    </rPh>
    <rPh sb="13" eb="15">
      <t>ミナトク</t>
    </rPh>
    <rPh sb="15" eb="18">
      <t>シバダイモン</t>
    </rPh>
    <rPh sb="19" eb="21">
      <t>チョウメ</t>
    </rPh>
    <rPh sb="22" eb="23">
      <t>バン</t>
    </rPh>
    <rPh sb="25" eb="26">
      <t>ゴウ</t>
    </rPh>
    <phoneticPr fontId="9"/>
  </si>
  <si>
    <t>株式会社ディスカバリージャパン
福岡県久留米市高良内町4359番地</t>
    <rPh sb="16" eb="19">
      <t>フクオカケン</t>
    </rPh>
    <rPh sb="19" eb="23">
      <t>クルメシ</t>
    </rPh>
    <rPh sb="23" eb="25">
      <t>タカラ</t>
    </rPh>
    <rPh sb="25" eb="26">
      <t>ウチ</t>
    </rPh>
    <rPh sb="26" eb="27">
      <t>チョウ</t>
    </rPh>
    <rPh sb="31" eb="33">
      <t>バンチ</t>
    </rPh>
    <phoneticPr fontId="9"/>
  </si>
  <si>
    <t>株式会社フジモト
福岡県北九州市小倉北区西港町61番15</t>
    <rPh sb="9" eb="12">
      <t>フクオカケン</t>
    </rPh>
    <rPh sb="12" eb="16">
      <t>キタキュウシュウシ</t>
    </rPh>
    <rPh sb="16" eb="20">
      <t>コクラキタク</t>
    </rPh>
    <rPh sb="20" eb="23">
      <t>ニシミナトマチ</t>
    </rPh>
    <rPh sb="25" eb="26">
      <t>バン</t>
    </rPh>
    <phoneticPr fontId="9"/>
  </si>
  <si>
    <t>株式会社徳河
東京都豊島区東池袋５丁目18番８号</t>
    <rPh sb="7" eb="10">
      <t>トウキョウト</t>
    </rPh>
    <rPh sb="10" eb="13">
      <t>トシマク</t>
    </rPh>
    <rPh sb="13" eb="16">
      <t>ヒガシイケブクロ</t>
    </rPh>
    <rPh sb="17" eb="19">
      <t>チョウメ</t>
    </rPh>
    <rPh sb="21" eb="22">
      <t>バン</t>
    </rPh>
    <rPh sb="23" eb="24">
      <t>ゴウ</t>
    </rPh>
    <phoneticPr fontId="9"/>
  </si>
  <si>
    <t>株式会社日立物流
東京都中央区京橋２丁目９番２号</t>
    <rPh sb="9" eb="12">
      <t>トウキョウト</t>
    </rPh>
    <rPh sb="12" eb="15">
      <t>チュウオウク</t>
    </rPh>
    <rPh sb="15" eb="17">
      <t>キョウバシ</t>
    </rPh>
    <rPh sb="18" eb="20">
      <t>チョウメ</t>
    </rPh>
    <rPh sb="21" eb="22">
      <t>バン</t>
    </rPh>
    <rPh sb="23" eb="24">
      <t>ゴウ</t>
    </rPh>
    <phoneticPr fontId="9"/>
  </si>
  <si>
    <t>日本分析工業株式会社
東京都西多摩郡瑞穂町大字武蔵208番地</t>
    <rPh sb="11" eb="14">
      <t>トウキョウト</t>
    </rPh>
    <rPh sb="14" eb="18">
      <t>ニシタマグン</t>
    </rPh>
    <rPh sb="18" eb="21">
      <t>ミズホチョウ</t>
    </rPh>
    <rPh sb="21" eb="23">
      <t>オオアザ</t>
    </rPh>
    <rPh sb="23" eb="25">
      <t>ムサシ</t>
    </rPh>
    <rPh sb="28" eb="30">
      <t>バンチ</t>
    </rPh>
    <phoneticPr fontId="9"/>
  </si>
  <si>
    <t>オカニワ株式会社
京都府京都市中京区柳馬場通竹屋町下る五丁目２２６－３御所南宮崎ビル２階</t>
    <rPh sb="4" eb="8">
      <t>カブシキガイシャ</t>
    </rPh>
    <rPh sb="9" eb="12">
      <t>キョウトフ</t>
    </rPh>
    <rPh sb="12" eb="15">
      <t>キョウトシ</t>
    </rPh>
    <rPh sb="15" eb="17">
      <t>チュウキョウ</t>
    </rPh>
    <rPh sb="17" eb="18">
      <t>ク</t>
    </rPh>
    <rPh sb="18" eb="19">
      <t>ヤナギ</t>
    </rPh>
    <rPh sb="19" eb="21">
      <t>ババ</t>
    </rPh>
    <rPh sb="21" eb="22">
      <t>トオリ</t>
    </rPh>
    <rPh sb="22" eb="25">
      <t>タケヤチョウ</t>
    </rPh>
    <rPh sb="25" eb="26">
      <t>クダ</t>
    </rPh>
    <rPh sb="27" eb="28">
      <t>5</t>
    </rPh>
    <rPh sb="28" eb="30">
      <t>チョウメ</t>
    </rPh>
    <rPh sb="35" eb="37">
      <t>ゴショ</t>
    </rPh>
    <rPh sb="37" eb="38">
      <t>ミナミ</t>
    </rPh>
    <rPh sb="38" eb="40">
      <t>ミヤザキ</t>
    </rPh>
    <rPh sb="43" eb="44">
      <t>カイ</t>
    </rPh>
    <phoneticPr fontId="9"/>
  </si>
  <si>
    <t>中哲合同会社
東京都足立区竹の塚１丁目40番15号庄栄ビル５階</t>
    <rPh sb="0" eb="1">
      <t>ナカ</t>
    </rPh>
    <rPh sb="1" eb="2">
      <t>テツ</t>
    </rPh>
    <rPh sb="2" eb="4">
      <t>ゴウドウ</t>
    </rPh>
    <rPh sb="4" eb="6">
      <t>ガイシャ</t>
    </rPh>
    <rPh sb="7" eb="10">
      <t>トウキョウト</t>
    </rPh>
    <rPh sb="10" eb="13">
      <t>アダチク</t>
    </rPh>
    <rPh sb="13" eb="14">
      <t>タケ</t>
    </rPh>
    <rPh sb="15" eb="16">
      <t>ツカ</t>
    </rPh>
    <rPh sb="17" eb="19">
      <t>チョウメ</t>
    </rPh>
    <rPh sb="21" eb="22">
      <t>バン</t>
    </rPh>
    <rPh sb="24" eb="25">
      <t>ゴウ</t>
    </rPh>
    <rPh sb="25" eb="27">
      <t>ショウエイ</t>
    </rPh>
    <rPh sb="30" eb="31">
      <t>カイ</t>
    </rPh>
    <phoneticPr fontId="9"/>
  </si>
  <si>
    <t>株式会社ジェイ・ティ
愛知県名古屋市千寿区春岡通７丁目49番地</t>
    <rPh sb="11" eb="14">
      <t>アイチケン</t>
    </rPh>
    <rPh sb="14" eb="18">
      <t>ナゴヤシ</t>
    </rPh>
    <rPh sb="18" eb="20">
      <t>センジュ</t>
    </rPh>
    <rPh sb="20" eb="21">
      <t>ク</t>
    </rPh>
    <rPh sb="21" eb="23">
      <t>ハルオカ</t>
    </rPh>
    <rPh sb="23" eb="24">
      <t>ドオリ</t>
    </rPh>
    <rPh sb="25" eb="27">
      <t>チョウメ</t>
    </rPh>
    <rPh sb="29" eb="31">
      <t>バンチ</t>
    </rPh>
    <phoneticPr fontId="9"/>
  </si>
  <si>
    <t>スズキ株式会社　東京直納
東京都練馬区豊玉北２－１０－１０</t>
    <rPh sb="3" eb="7">
      <t>カブシキカイシャ</t>
    </rPh>
    <rPh sb="13" eb="16">
      <t>トウキョウト</t>
    </rPh>
    <rPh sb="16" eb="19">
      <t>ネリマク</t>
    </rPh>
    <rPh sb="19" eb="21">
      <t>トヨタマ</t>
    </rPh>
    <rPh sb="21" eb="22">
      <t>キタ</t>
    </rPh>
    <phoneticPr fontId="9"/>
  </si>
  <si>
    <t>いすゞ自動車株式会社
東京都品川区南大井６－２６－１</t>
    <rPh sb="6" eb="10">
      <t>カブシキカイシャ</t>
    </rPh>
    <rPh sb="11" eb="14">
      <t>トウキョウト</t>
    </rPh>
    <rPh sb="14" eb="17">
      <t>シナガワク</t>
    </rPh>
    <rPh sb="17" eb="20">
      <t>ミナミオオイ</t>
    </rPh>
    <phoneticPr fontId="9"/>
  </si>
  <si>
    <t>帝国繊維株式会社
東京都中央区日本橋２丁目５番１号</t>
    <rPh sb="4" eb="8">
      <t>カブシキカイシャ</t>
    </rPh>
    <phoneticPr fontId="9"/>
  </si>
  <si>
    <t>株式会社トノックス
神奈川県平塚市長瀞２－６</t>
    <rPh sb="0" eb="4">
      <t>カブシキカイシャ</t>
    </rPh>
    <phoneticPr fontId="9"/>
  </si>
  <si>
    <t>日産自動車株式会社　フリート事業部
神奈川県横浜市西区高島１－１－１</t>
    <rPh sb="5" eb="9">
      <t>カブシキカイシャ</t>
    </rPh>
    <rPh sb="18" eb="22">
      <t>カナガワケン</t>
    </rPh>
    <rPh sb="22" eb="25">
      <t>ヨコハマシ</t>
    </rPh>
    <rPh sb="25" eb="27">
      <t>ニシク</t>
    </rPh>
    <rPh sb="27" eb="29">
      <t>タカシマ</t>
    </rPh>
    <phoneticPr fontId="9"/>
  </si>
  <si>
    <t>三菱自動車工業株式会社
東京都港区芝浦３－１－２１</t>
    <rPh sb="7" eb="11">
      <t>カブシキカイシャ</t>
    </rPh>
    <rPh sb="12" eb="15">
      <t>トウキョウト</t>
    </rPh>
    <rPh sb="15" eb="17">
      <t>ミナトク</t>
    </rPh>
    <rPh sb="17" eb="19">
      <t>シバウラ</t>
    </rPh>
    <phoneticPr fontId="9"/>
  </si>
  <si>
    <t>株式会社ホンダモーターサイクルジャパン
東京都北区赤羽西6-36-2</t>
    <rPh sb="0" eb="4">
      <t>カブシキカイシャ</t>
    </rPh>
    <phoneticPr fontId="9"/>
  </si>
  <si>
    <t>コマツカスタマーサポート株式会社
東京都港区白金１－１７－３</t>
    <rPh sb="17" eb="20">
      <t>トウキョウト</t>
    </rPh>
    <rPh sb="20" eb="22">
      <t>ミナトク</t>
    </rPh>
    <rPh sb="22" eb="24">
      <t>シロカネ</t>
    </rPh>
    <phoneticPr fontId="9"/>
  </si>
  <si>
    <t>株式会社丸幸ＳＵＺＵＧＥＮ
福岡県大牟田市西宮浦町１１－２１</t>
    <rPh sb="14" eb="17">
      <t>フクオカケン</t>
    </rPh>
    <rPh sb="17" eb="21">
      <t>オオムタシ</t>
    </rPh>
    <rPh sb="21" eb="23">
      <t>ニシミヤ</t>
    </rPh>
    <rPh sb="23" eb="24">
      <t>ウラ</t>
    </rPh>
    <rPh sb="24" eb="25">
      <t>マチ</t>
    </rPh>
    <phoneticPr fontId="9"/>
  </si>
  <si>
    <t>西川計測株式会社
東京都渋谷区代々木３－２２－７</t>
    <rPh sb="4" eb="8">
      <t>カブシキカイシャ</t>
    </rPh>
    <rPh sb="9" eb="12">
      <t>トウキョウト</t>
    </rPh>
    <rPh sb="12" eb="15">
      <t>シブヤク</t>
    </rPh>
    <rPh sb="15" eb="18">
      <t>ヨヨギ</t>
    </rPh>
    <phoneticPr fontId="9"/>
  </si>
  <si>
    <t>随意契約をすることとした会計法令の根拠条文及び理由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2"/>
  </si>
  <si>
    <t>契約金額</t>
    <rPh sb="0" eb="3">
      <t>ケイヤクキン</t>
    </rPh>
    <rPh sb="3" eb="4">
      <t>ガク</t>
    </rPh>
    <phoneticPr fontId="12"/>
  </si>
  <si>
    <t>落札率</t>
    <rPh sb="0" eb="2">
      <t>ラクサツ</t>
    </rPh>
    <rPh sb="2" eb="3">
      <t>リツ</t>
    </rPh>
    <phoneticPr fontId="12"/>
  </si>
  <si>
    <t>再就職の役員の数</t>
    <rPh sb="0" eb="3">
      <t>サイシュウショク</t>
    </rPh>
    <rPh sb="4" eb="6">
      <t>ヤクイン</t>
    </rPh>
    <rPh sb="7" eb="8">
      <t>スウ</t>
    </rPh>
    <phoneticPr fontId="12"/>
  </si>
  <si>
    <t>備考</t>
    <rPh sb="0" eb="2">
      <t>ビコウ</t>
    </rPh>
    <phoneticPr fontId="12"/>
  </si>
  <si>
    <t>日本放送協会
東京都渋谷区神南２－２－１</t>
  </si>
  <si>
    <t>エイベックス株式会社
東京都港区南青山３－１－３０</t>
  </si>
  <si>
    <t>株式会社衛星ネットワーク
東京都港区赤坂１－１２－３２</t>
  </si>
  <si>
    <t>一般財団法人ラヂオプレス
東京都新宿区若松町３３－８</t>
  </si>
  <si>
    <t>ボイジャー・ワールドワイド・プライベート・リミテッド
神奈川県横浜市中区山下町273番地</t>
    <rPh sb="27" eb="31">
      <t>カナガワケン</t>
    </rPh>
    <rPh sb="31" eb="34">
      <t>ヨコハマシ</t>
    </rPh>
    <rPh sb="34" eb="36">
      <t>ナカク</t>
    </rPh>
    <rPh sb="36" eb="39">
      <t>ヤマシタチョウ</t>
    </rPh>
    <rPh sb="42" eb="44">
      <t>バンチ</t>
    </rPh>
    <phoneticPr fontId="9"/>
  </si>
  <si>
    <t>一般財団法人　日本エネルギー経済研究所
東京都中央区勝どき１丁目13番１号イヌイビル・カチドキ</t>
    <rPh sb="20" eb="23">
      <t>トウキョウト</t>
    </rPh>
    <rPh sb="23" eb="26">
      <t>チュウオウク</t>
    </rPh>
    <rPh sb="26" eb="27">
      <t>カチ</t>
    </rPh>
    <rPh sb="30" eb="32">
      <t>チョウメ</t>
    </rPh>
    <rPh sb="34" eb="35">
      <t>バン</t>
    </rPh>
    <rPh sb="36" eb="37">
      <t>ゴウ</t>
    </rPh>
    <phoneticPr fontId="9"/>
  </si>
  <si>
    <t>旭寝具株式会社
東京都杉並区松庵３－４０－９</t>
  </si>
  <si>
    <t>株式会社時事通信社
東京都中央区銀座５－１５－８</t>
  </si>
  <si>
    <t>一般社団法人共同通信社
東京都港区東新橋１－７－１</t>
  </si>
  <si>
    <t>サン電子株式会社
愛知県江南市古知野町朝日２５０</t>
  </si>
  <si>
    <t>株式会社日刊警察新聞社
千代田区平河町２－９－２</t>
  </si>
  <si>
    <t>丸の内新聞株式会社
東京都中央区日本橋本石町４－３－１１</t>
  </si>
  <si>
    <t>日本郵便株式会社
東京都千代田区大手町２－３－１</t>
  </si>
  <si>
    <t>東京臨海熱供給株式会社
東京都江東区有明３－６－１１　東京ファッションタウンビル東館７Ｆ</t>
  </si>
  <si>
    <t>株式会社パスコ
東京都目黒区東山１－１－２</t>
  </si>
  <si>
    <t>日本スペースイメージング株式会社
東京都中央区京橋２－２－１</t>
  </si>
  <si>
    <t>独立行政法人国立印刷局
東京都港区虎ノ門２－２－５</t>
  </si>
  <si>
    <t>臨海副都心新聞販売株式会社
東京都江東区東雲２－４－２－１０５</t>
  </si>
  <si>
    <t>ＮＥＸＴソリューション
北海道札幌市豊平区平岸三条１０－５－２２　プライムコート４０５</t>
  </si>
  <si>
    <t>株式会社朝日新聞社
大阪府大阪市北区中之島２－３－１８</t>
  </si>
  <si>
    <t xml:space="preserve">リコージャパン株式会社
東京都大田区中馬込１丁目３番６号 </t>
  </si>
  <si>
    <t>日経メディアマーケティング株式会社
千代田区大手町１－３－７</t>
  </si>
  <si>
    <t>富士フイルムビジネスイノベーション株式会社
東京都港区赤坂９丁目７番３号</t>
    <rPh sb="22" eb="25">
      <t>トウキョウト</t>
    </rPh>
    <rPh sb="25" eb="27">
      <t>ミナトク</t>
    </rPh>
    <rPh sb="27" eb="29">
      <t>アカサカ</t>
    </rPh>
    <rPh sb="30" eb="32">
      <t>チョウメ</t>
    </rPh>
    <rPh sb="33" eb="34">
      <t>バン</t>
    </rPh>
    <rPh sb="35" eb="36">
      <t>ゴウ</t>
    </rPh>
    <phoneticPr fontId="9"/>
  </si>
  <si>
    <t>株式会社東京テレポートセンター
東京都江東区青海２－５－１０</t>
  </si>
  <si>
    <t>帝都自動車交通株式会社
東京都中央区日本橋１－２１－５－６Ｆ</t>
  </si>
  <si>
    <t>富士テレコム株式会社
東京都板橋区板橋１－５３－２</t>
  </si>
  <si>
    <t>キヤノンマーケティングジャパン株式会社
東京都港区港南２－１６－６</t>
    <phoneticPr fontId="9"/>
  </si>
  <si>
    <t>東京都個人タクシー協同組合
東京都中野区弥生町５―６―６</t>
  </si>
  <si>
    <t>東京四者営業委員会
東京都中央区日本橋本町４―１５―１１</t>
    <rPh sb="2" eb="3">
      <t>ヨン</t>
    </rPh>
    <rPh sb="3" eb="4">
      <t>シャ</t>
    </rPh>
    <rPh sb="4" eb="6">
      <t>エイギョウ</t>
    </rPh>
    <rPh sb="6" eb="9">
      <t>イインカイ</t>
    </rPh>
    <rPh sb="13" eb="16">
      <t>チュウオウク</t>
    </rPh>
    <rPh sb="16" eb="19">
      <t>ニホンバシ</t>
    </rPh>
    <rPh sb="19" eb="21">
      <t>ホンチョウ</t>
    </rPh>
    <phoneticPr fontId="9"/>
  </si>
  <si>
    <t>日個連東京都営業共同組合
東京都豊島区南大塚１－２－１２</t>
    <rPh sb="0" eb="1">
      <t>ニチ</t>
    </rPh>
    <rPh sb="3" eb="4">
      <t>ヒガシ</t>
    </rPh>
    <rPh sb="4" eb="6">
      <t>キョウト</t>
    </rPh>
    <rPh sb="6" eb="8">
      <t>エイギョウ</t>
    </rPh>
    <rPh sb="8" eb="10">
      <t>キョウドウ</t>
    </rPh>
    <rPh sb="10" eb="12">
      <t>クミアイ</t>
    </rPh>
    <rPh sb="13" eb="16">
      <t>トウキョウト</t>
    </rPh>
    <rPh sb="16" eb="19">
      <t>トシマク</t>
    </rPh>
    <rPh sb="19" eb="22">
      <t>ミナミオオツカ</t>
    </rPh>
    <phoneticPr fontId="9"/>
  </si>
  <si>
    <t>東都タクシー無線共同組合
東京都豊島区西池袋５－１３－１３</t>
    <rPh sb="0" eb="2">
      <t>トウト</t>
    </rPh>
    <rPh sb="6" eb="8">
      <t>ムセン</t>
    </rPh>
    <rPh sb="8" eb="10">
      <t>キョウドウ</t>
    </rPh>
    <rPh sb="10" eb="12">
      <t>クミアイ</t>
    </rPh>
    <rPh sb="13" eb="16">
      <t>トウキョウト</t>
    </rPh>
    <rPh sb="16" eb="19">
      <t>トシマク</t>
    </rPh>
    <rPh sb="19" eb="20">
      <t>ニシ</t>
    </rPh>
    <rPh sb="20" eb="22">
      <t>イケブクロ</t>
    </rPh>
    <phoneticPr fontId="9"/>
  </si>
  <si>
    <t>東京無線協同組合
東京都新宿区百人町２－１８－１２</t>
    <rPh sb="0" eb="2">
      <t>トウキョウ</t>
    </rPh>
    <rPh sb="2" eb="4">
      <t>ムセン</t>
    </rPh>
    <rPh sb="4" eb="6">
      <t>キョウドウ</t>
    </rPh>
    <rPh sb="6" eb="8">
      <t>クミアイ</t>
    </rPh>
    <rPh sb="9" eb="12">
      <t>トウキョウト</t>
    </rPh>
    <rPh sb="12" eb="15">
      <t>シンジュクク</t>
    </rPh>
    <rPh sb="15" eb="18">
      <t>ヒャクニンチョウ</t>
    </rPh>
    <phoneticPr fontId="9"/>
  </si>
  <si>
    <t>チェッカーキャブ無線共同組合
東京都中央区銀座８－１１－１</t>
    <rPh sb="8" eb="10">
      <t>ムセン</t>
    </rPh>
    <rPh sb="10" eb="12">
      <t>キョウドウ</t>
    </rPh>
    <rPh sb="12" eb="14">
      <t>クミアイ</t>
    </rPh>
    <rPh sb="15" eb="18">
      <t>トウキョウト</t>
    </rPh>
    <rPh sb="18" eb="21">
      <t>チュウオウク</t>
    </rPh>
    <rPh sb="21" eb="23">
      <t>ギンザ</t>
    </rPh>
    <phoneticPr fontId="9"/>
  </si>
  <si>
    <t>株式会社日本ビジネス開発
大阪府大阪市西区江戸堀１－１８－１１</t>
  </si>
  <si>
    <t>株式会社TSP
東京都渋谷区道玄坂１－１０－５</t>
    <rPh sb="0" eb="4">
      <t>カブシキガイシャ</t>
    </rPh>
    <rPh sb="8" eb="11">
      <t>トウキョウト</t>
    </rPh>
    <rPh sb="11" eb="14">
      <t>シブヤク</t>
    </rPh>
    <rPh sb="14" eb="17">
      <t>ドウゲンザカ</t>
    </rPh>
    <phoneticPr fontId="9"/>
  </si>
  <si>
    <t>セントラル警備保障株式会社
東京都新宿区西新宿２丁目４番１号新宿ＮＳビル</t>
    <rPh sb="14" eb="17">
      <t>トウキョウト</t>
    </rPh>
    <rPh sb="17" eb="20">
      <t>シンジュクク</t>
    </rPh>
    <rPh sb="20" eb="21">
      <t>ニシ</t>
    </rPh>
    <rPh sb="21" eb="23">
      <t>シンジュク</t>
    </rPh>
    <rPh sb="24" eb="26">
      <t>チョウメ</t>
    </rPh>
    <rPh sb="27" eb="28">
      <t>バン</t>
    </rPh>
    <rPh sb="29" eb="30">
      <t>ゴウ</t>
    </rPh>
    <rPh sb="30" eb="32">
      <t>シンジュク</t>
    </rPh>
    <phoneticPr fontId="9"/>
  </si>
  <si>
    <t>株式会社日立システムズ
東京都品川区大崎１－２－１</t>
  </si>
  <si>
    <t>株式会社ぎょうせい
東京都中央区銀座７－４－１２</t>
  </si>
  <si>
    <t>公益財団法人交通事故総合分析センター
東京都千代田区猿楽町７番８号</t>
    <rPh sb="0" eb="2">
      <t>コウエキ</t>
    </rPh>
    <rPh sb="2" eb="6">
      <t>ザイダンホウジン</t>
    </rPh>
    <rPh sb="6" eb="8">
      <t>コウツウ</t>
    </rPh>
    <rPh sb="8" eb="10">
      <t>ジコ</t>
    </rPh>
    <rPh sb="10" eb="12">
      <t>ソウゴウ</t>
    </rPh>
    <rPh sb="12" eb="14">
      <t>ブンセキ</t>
    </rPh>
    <rPh sb="22" eb="25">
      <t>チヨダ</t>
    </rPh>
    <rPh sb="26" eb="28">
      <t>サルガク</t>
    </rPh>
    <rPh sb="28" eb="29">
      <t>チョウ</t>
    </rPh>
    <rPh sb="30" eb="31">
      <t>バン</t>
    </rPh>
    <rPh sb="32" eb="33">
      <t>ゴウ</t>
    </rPh>
    <phoneticPr fontId="9"/>
  </si>
  <si>
    <t>ボッシュ株式会社
東京都渋谷区渋谷３－６－７</t>
  </si>
  <si>
    <t>株式会社千寿
東京都新宿区新宿２－５－１１</t>
  </si>
  <si>
    <t>株式会社東京国際フォーラム
東京都千代田区丸の内３丁目５番１号</t>
    <rPh sb="14" eb="17">
      <t>トウキョウト</t>
    </rPh>
    <rPh sb="17" eb="21">
      <t>チヨダク</t>
    </rPh>
    <rPh sb="21" eb="22">
      <t>マル</t>
    </rPh>
    <rPh sb="23" eb="24">
      <t>ウチ</t>
    </rPh>
    <rPh sb="25" eb="27">
      <t>チョウメ</t>
    </rPh>
    <rPh sb="28" eb="29">
      <t>バン</t>
    </rPh>
    <rPh sb="30" eb="31">
      <t>ゴウ</t>
    </rPh>
    <phoneticPr fontId="9"/>
  </si>
  <si>
    <t>興研株式会社
東京都千代田区四番町７</t>
    <rPh sb="7" eb="10">
      <t>トウキョウト</t>
    </rPh>
    <rPh sb="10" eb="14">
      <t>チヨダク</t>
    </rPh>
    <rPh sb="14" eb="17">
      <t>ヨンバンチョウ</t>
    </rPh>
    <phoneticPr fontId="9"/>
  </si>
  <si>
    <t>3010001016132</t>
  </si>
  <si>
    <t>ＮＲＩセキュアテクノロジーズ株式会社
東京都千代田区大手町１－７－２</t>
    <rPh sb="19" eb="22">
      <t>トウキョウト</t>
    </rPh>
    <rPh sb="22" eb="26">
      <t>チヨダク</t>
    </rPh>
    <rPh sb="26" eb="29">
      <t>オオテマチ</t>
    </rPh>
    <phoneticPr fontId="9"/>
  </si>
  <si>
    <t>エム・アール・アイリサーチアソシエイツ株式会社
東京都千代田区永田町２－１１－１</t>
  </si>
  <si>
    <t>オムロンソーシアルソリューションズ株式会社
東京都港区港南２丁目３番13号</t>
    <rPh sb="22" eb="25">
      <t>トウキョウト</t>
    </rPh>
    <rPh sb="25" eb="27">
      <t>ミナトク</t>
    </rPh>
    <rPh sb="27" eb="29">
      <t>コウナン</t>
    </rPh>
    <rPh sb="30" eb="32">
      <t>チョウメ</t>
    </rPh>
    <rPh sb="33" eb="34">
      <t>バン</t>
    </rPh>
    <rPh sb="36" eb="37">
      <t>ゴウ</t>
    </rPh>
    <phoneticPr fontId="9"/>
  </si>
  <si>
    <t>国立研究開発法人　宇宙航空研究開発機構
東京都調布市深大寺東町７丁目44番地１</t>
    <rPh sb="20" eb="23">
      <t>トウキョウト</t>
    </rPh>
    <rPh sb="23" eb="26">
      <t>チョウフシ</t>
    </rPh>
    <rPh sb="26" eb="29">
      <t>ジンダイジ</t>
    </rPh>
    <rPh sb="29" eb="31">
      <t>ヒガシマチ</t>
    </rPh>
    <rPh sb="32" eb="34">
      <t>チョウメ</t>
    </rPh>
    <rPh sb="36" eb="38">
      <t>バンチ</t>
    </rPh>
    <phoneticPr fontId="9"/>
  </si>
  <si>
    <t>株式会社島津製作所
京都府京都市中京区西ノ京桑原町１</t>
  </si>
  <si>
    <t>株式会社クニエ
東京都千代田区大手町２丁目３番２号</t>
    <rPh sb="8" eb="11">
      <t>トウキョウト</t>
    </rPh>
    <rPh sb="11" eb="15">
      <t>チヨダク</t>
    </rPh>
    <rPh sb="15" eb="18">
      <t>オオテマチ</t>
    </rPh>
    <rPh sb="19" eb="21">
      <t>チョウメ</t>
    </rPh>
    <rPh sb="22" eb="23">
      <t>バン</t>
    </rPh>
    <rPh sb="24" eb="25">
      <t>ゴウ</t>
    </rPh>
    <phoneticPr fontId="9"/>
  </si>
  <si>
    <t>自動車安全運転センター
東京都千代田区紀尾井町３番６号</t>
    <rPh sb="19" eb="23">
      <t>キオイチョウ</t>
    </rPh>
    <rPh sb="24" eb="25">
      <t>バン</t>
    </rPh>
    <rPh sb="26" eb="27">
      <t>ゴウ</t>
    </rPh>
    <phoneticPr fontId="9"/>
  </si>
  <si>
    <t>株式会社エヌ・ティ・ティ・データ
東京都江東区豊洲３－３－３</t>
  </si>
  <si>
    <t>株式会社デジタルライズ
東京都渋谷区神宮前６丁目25番２号</t>
    <rPh sb="12" eb="15">
      <t>トウキョウト</t>
    </rPh>
    <rPh sb="15" eb="18">
      <t>シブヤク</t>
    </rPh>
    <rPh sb="18" eb="21">
      <t>ジングウマエ</t>
    </rPh>
    <rPh sb="22" eb="24">
      <t>チョウメ</t>
    </rPh>
    <rPh sb="26" eb="27">
      <t>バン</t>
    </rPh>
    <rPh sb="28" eb="29">
      <t>ゴウ</t>
    </rPh>
    <phoneticPr fontId="9"/>
  </si>
  <si>
    <t>テレビ朝日映像株式会社
東京都港区六本木１－１－１</t>
  </si>
  <si>
    <t>株式会社放送映画製作所
大阪府大阪市北区茶屋町17番１号</t>
    <rPh sb="12" eb="15">
      <t>オオサカフ</t>
    </rPh>
    <rPh sb="15" eb="18">
      <t>オオサカシ</t>
    </rPh>
    <rPh sb="18" eb="20">
      <t>キタク</t>
    </rPh>
    <rPh sb="20" eb="23">
      <t>チャヤマチ</t>
    </rPh>
    <rPh sb="25" eb="26">
      <t>バン</t>
    </rPh>
    <rPh sb="27" eb="28">
      <t>ゴウ</t>
    </rPh>
    <phoneticPr fontId="9"/>
  </si>
  <si>
    <t>三菱ＵＦＪリサーチ＆コンサルティング株式会社
東京都港区虎ノ門５丁目11番２号</t>
    <rPh sb="23" eb="26">
      <t>トウキョウト</t>
    </rPh>
    <rPh sb="26" eb="28">
      <t>ミナトク</t>
    </rPh>
    <rPh sb="28" eb="29">
      <t>トラ</t>
    </rPh>
    <rPh sb="30" eb="31">
      <t>モン</t>
    </rPh>
    <rPh sb="32" eb="34">
      <t>チョウメ</t>
    </rPh>
    <rPh sb="36" eb="37">
      <t>バン</t>
    </rPh>
    <rPh sb="38" eb="39">
      <t>ゴウ</t>
    </rPh>
    <phoneticPr fontId="9"/>
  </si>
  <si>
    <t>本田技研工業株式会社
東京都港区南青山２－１－１</t>
  </si>
  <si>
    <t>文化堂印刷株式会社
神奈川県小田原市寿町１－１０－２０</t>
    <rPh sb="5" eb="9">
      <t>カブシキガイシャ</t>
    </rPh>
    <rPh sb="10" eb="14">
      <t>カナガワケン</t>
    </rPh>
    <rPh sb="14" eb="18">
      <t>オダワラシ</t>
    </rPh>
    <rPh sb="18" eb="20">
      <t>コトブキチョウ</t>
    </rPh>
    <phoneticPr fontId="4"/>
  </si>
  <si>
    <t>東日本電信電話株式会社
東京都新宿区西新宿３丁目19番２号</t>
    <rPh sb="0" eb="3">
      <t>ヒガシニホン</t>
    </rPh>
    <rPh sb="3" eb="5">
      <t>デンシン</t>
    </rPh>
    <rPh sb="5" eb="7">
      <t>デンワ</t>
    </rPh>
    <rPh sb="7" eb="11">
      <t>カブシキガイシャ</t>
    </rPh>
    <rPh sb="12" eb="15">
      <t>トウキョウト</t>
    </rPh>
    <rPh sb="15" eb="18">
      <t>シンジュクク</t>
    </rPh>
    <rPh sb="18" eb="21">
      <t>ニシシンジュク</t>
    </rPh>
    <rPh sb="22" eb="24">
      <t>チョウメ</t>
    </rPh>
    <rPh sb="26" eb="27">
      <t>バン</t>
    </rPh>
    <rPh sb="28" eb="29">
      <t>ゴウ</t>
    </rPh>
    <phoneticPr fontId="9"/>
  </si>
  <si>
    <t>株式会社ワタナベエンターテインメント
東京都渋谷区神宮前４－２－１２WES</t>
    <rPh sb="0" eb="4">
      <t>カブシキガイシャ</t>
    </rPh>
    <rPh sb="19" eb="22">
      <t>トウキョウト</t>
    </rPh>
    <rPh sb="22" eb="25">
      <t>シブヤク</t>
    </rPh>
    <rPh sb="25" eb="28">
      <t>ジングウマエ</t>
    </rPh>
    <phoneticPr fontId="8"/>
  </si>
  <si>
    <t>株式会社小学館集英社プロダクション
東京都千代田区神田神保町２－３０　昭和ビル</t>
    <rPh sb="0" eb="4">
      <t>カブシキガイシャ</t>
    </rPh>
    <rPh sb="4" eb="10">
      <t>ショウガクカンシュウエイシャ</t>
    </rPh>
    <rPh sb="18" eb="21">
      <t>トウキョウト</t>
    </rPh>
    <rPh sb="21" eb="25">
      <t>チヨダク</t>
    </rPh>
    <rPh sb="25" eb="27">
      <t>カンダ</t>
    </rPh>
    <rPh sb="27" eb="30">
      <t>ジンボウチョウ</t>
    </rPh>
    <rPh sb="35" eb="37">
      <t>ショウワ</t>
    </rPh>
    <phoneticPr fontId="11"/>
  </si>
  <si>
    <t>エヌ・ティ・ティ・コミュニケーションズ株式会社
東京都千代田区大手町２－３－１</t>
  </si>
  <si>
    <t>株式会社ジャパックス
東京都渋谷区神宮前１－１４－１４</t>
    <rPh sb="0" eb="4">
      <t>カブシキガイシャ</t>
    </rPh>
    <rPh sb="11" eb="14">
      <t>トウキョウト</t>
    </rPh>
    <rPh sb="14" eb="17">
      <t>シブヤク</t>
    </rPh>
    <rPh sb="17" eb="20">
      <t>ジングウマエ</t>
    </rPh>
    <phoneticPr fontId="5"/>
  </si>
  <si>
    <t>ＳＢＣ＆Ｓ株式会社
東京都港区海岸１－７－１</t>
    <rPh sb="5" eb="9">
      <t>カブシキガイシャ</t>
    </rPh>
    <rPh sb="10" eb="13">
      <t>トウキョウト</t>
    </rPh>
    <rPh sb="13" eb="15">
      <t>ミナトク</t>
    </rPh>
    <rPh sb="15" eb="17">
      <t>カイガン</t>
    </rPh>
    <phoneticPr fontId="11"/>
  </si>
  <si>
    <t>有限会社メダル
東京都新宿区大京町４番地６エクレール四谷２０１号</t>
    <rPh sb="8" eb="11">
      <t>トウキョウト</t>
    </rPh>
    <rPh sb="11" eb="14">
      <t>シンジュクク</t>
    </rPh>
    <rPh sb="14" eb="16">
      <t>ダイキョウ</t>
    </rPh>
    <rPh sb="16" eb="17">
      <t>マチ</t>
    </rPh>
    <rPh sb="18" eb="20">
      <t>バンチ</t>
    </rPh>
    <rPh sb="26" eb="28">
      <t>ヨツヤ</t>
    </rPh>
    <rPh sb="31" eb="32">
      <t>ゴウ</t>
    </rPh>
    <phoneticPr fontId="9"/>
  </si>
  <si>
    <t>株式会社ｏｎｅ
東京都新宿区神楽坂６－４２神楽坂喜多川ビル３Ｆ</t>
    <rPh sb="8" eb="11">
      <t>トウキョウト</t>
    </rPh>
    <rPh sb="11" eb="14">
      <t>シンジュクク</t>
    </rPh>
    <rPh sb="14" eb="17">
      <t>カグラザカ</t>
    </rPh>
    <rPh sb="21" eb="24">
      <t>カグラザカ</t>
    </rPh>
    <rPh sb="24" eb="27">
      <t>キタガワ</t>
    </rPh>
    <phoneticPr fontId="9"/>
  </si>
  <si>
    <t>株式会社ウェザーニューズ
千葉県千葉市美浜区中瀬１丁目３番地幕張テクノガーデン</t>
    <rPh sb="0" eb="4">
      <t>カブシキガイシャ</t>
    </rPh>
    <rPh sb="13" eb="16">
      <t>チバケン</t>
    </rPh>
    <rPh sb="16" eb="19">
      <t>チバシ</t>
    </rPh>
    <rPh sb="19" eb="22">
      <t>ミハマク</t>
    </rPh>
    <rPh sb="22" eb="24">
      <t>ナカゼ</t>
    </rPh>
    <rPh sb="25" eb="27">
      <t>チョウメ</t>
    </rPh>
    <rPh sb="28" eb="30">
      <t>バンチ</t>
    </rPh>
    <rPh sb="30" eb="32">
      <t>マクハリ</t>
    </rPh>
    <phoneticPr fontId="9"/>
  </si>
  <si>
    <t>共同印刷株式会社
東京都文京区小石川４丁目１４番１２号</t>
    <rPh sb="4" eb="8">
      <t>カブシキガイシャ</t>
    </rPh>
    <rPh sb="9" eb="12">
      <t>トウキョウト</t>
    </rPh>
    <rPh sb="12" eb="15">
      <t>ブンキョウク</t>
    </rPh>
    <rPh sb="15" eb="18">
      <t>コイシガワ</t>
    </rPh>
    <rPh sb="19" eb="21">
      <t>チョウメ</t>
    </rPh>
    <rPh sb="23" eb="24">
      <t>バン</t>
    </rPh>
    <rPh sb="26" eb="27">
      <t>ゴウ</t>
    </rPh>
    <phoneticPr fontId="9"/>
  </si>
  <si>
    <t>六三印刷株式会社
東京都江東区潮見２丁目４番１８号</t>
    <rPh sb="9" eb="12">
      <t>トウキョウト</t>
    </rPh>
    <rPh sb="12" eb="15">
      <t>コウトウク</t>
    </rPh>
    <rPh sb="15" eb="17">
      <t>シオミ</t>
    </rPh>
    <rPh sb="18" eb="20">
      <t>チョウメ</t>
    </rPh>
    <rPh sb="21" eb="22">
      <t>バン</t>
    </rPh>
    <rPh sb="24" eb="25">
      <t>ゴウ</t>
    </rPh>
    <phoneticPr fontId="9"/>
  </si>
  <si>
    <t>株式会社フレックス
東京都港区西麻布１丁目２番９号</t>
    <rPh sb="10" eb="13">
      <t>トウキョウト</t>
    </rPh>
    <rPh sb="13" eb="15">
      <t>ミナトク</t>
    </rPh>
    <rPh sb="15" eb="18">
      <t>ニシアザブ</t>
    </rPh>
    <rPh sb="19" eb="21">
      <t>チョウメ</t>
    </rPh>
    <rPh sb="22" eb="23">
      <t>バン</t>
    </rPh>
    <rPh sb="24" eb="25">
      <t>ゴウ</t>
    </rPh>
    <phoneticPr fontId="9"/>
  </si>
  <si>
    <t>株式会社ジール
東京都品川区上大崎２丁目１３番１７号</t>
    <rPh sb="8" eb="17">
      <t>トウキョウトシナガワクカミオオサキ</t>
    </rPh>
    <rPh sb="18" eb="20">
      <t>チョウメ</t>
    </rPh>
    <rPh sb="22" eb="23">
      <t>バン</t>
    </rPh>
    <rPh sb="25" eb="26">
      <t>ゴウ</t>
    </rPh>
    <phoneticPr fontId="9"/>
  </si>
  <si>
    <t>ガイロジック株式会社
東京都武蔵野市吉祥寺本町２丁目５番１１号</t>
    <rPh sb="6" eb="10">
      <t>カブシキガイシャ</t>
    </rPh>
    <rPh sb="11" eb="14">
      <t>トウキョウト</t>
    </rPh>
    <rPh sb="14" eb="18">
      <t>ムサシノシ</t>
    </rPh>
    <rPh sb="18" eb="21">
      <t>キチジョウジ</t>
    </rPh>
    <rPh sb="21" eb="23">
      <t>ホンマチ</t>
    </rPh>
    <rPh sb="24" eb="26">
      <t>チョウメ</t>
    </rPh>
    <rPh sb="27" eb="28">
      <t>バン</t>
    </rPh>
    <rPh sb="30" eb="31">
      <t>ゴウ</t>
    </rPh>
    <phoneticPr fontId="9"/>
  </si>
  <si>
    <t>東洋化学設備工業株式会社
東京都練馬区旭町１丁目１１番５号</t>
    <rPh sb="8" eb="12">
      <t>カブシキガイシャ</t>
    </rPh>
    <rPh sb="13" eb="16">
      <t>トウキョウト</t>
    </rPh>
    <rPh sb="16" eb="19">
      <t>ネリマク</t>
    </rPh>
    <rPh sb="19" eb="21">
      <t>アサヒマチ</t>
    </rPh>
    <rPh sb="22" eb="24">
      <t>チョウメ</t>
    </rPh>
    <rPh sb="26" eb="27">
      <t>バン</t>
    </rPh>
    <rPh sb="28" eb="29">
      <t>ゴウ</t>
    </rPh>
    <phoneticPr fontId="9"/>
  </si>
  <si>
    <t>Ｃｅｌｌｅｂｒｉｔｅ　Ｊａｐａｎ株式会社
東京都港区赤坂２丁目１１番７号ＡＴＴ新館１１階Mazars・Japan株式会社内</t>
    <rPh sb="16" eb="20">
      <t>カブシキガイシャ</t>
    </rPh>
    <rPh sb="21" eb="24">
      <t>トウキョウト</t>
    </rPh>
    <rPh sb="24" eb="26">
      <t>ミナトク</t>
    </rPh>
    <rPh sb="26" eb="28">
      <t>アカサカ</t>
    </rPh>
    <rPh sb="29" eb="31">
      <t>チョウメ</t>
    </rPh>
    <rPh sb="33" eb="34">
      <t>バン</t>
    </rPh>
    <rPh sb="35" eb="36">
      <t>ゴウ</t>
    </rPh>
    <rPh sb="39" eb="41">
      <t>シンカン</t>
    </rPh>
    <rPh sb="43" eb="44">
      <t>カイ</t>
    </rPh>
    <rPh sb="56" eb="60">
      <t>カブシキガイシャ</t>
    </rPh>
    <rPh sb="60" eb="61">
      <t>ナイ</t>
    </rPh>
    <phoneticPr fontId="9"/>
  </si>
  <si>
    <t>日本電気株式会社
東京都港区芝５―７―１</t>
    <phoneticPr fontId="9"/>
  </si>
  <si>
    <t>一般財団法人日本自動車研究所
東京都港区芝大門１丁目１番30号</t>
    <rPh sb="15" eb="18">
      <t>トウキョウト</t>
    </rPh>
    <rPh sb="18" eb="23">
      <t>ミナトクシバダイモン</t>
    </rPh>
    <rPh sb="24" eb="26">
      <t>チョウメ</t>
    </rPh>
    <rPh sb="27" eb="28">
      <t>バン</t>
    </rPh>
    <rPh sb="30" eb="31">
      <t>ゴウ</t>
    </rPh>
    <phoneticPr fontId="9"/>
  </si>
  <si>
    <t>東芝デジタルソリューションズ株式会社
神奈川県川崎市幸区堀川町72番地34</t>
    <rPh sb="14" eb="18">
      <t>カブシキガイシャ</t>
    </rPh>
    <rPh sb="19" eb="23">
      <t>カナガワケン</t>
    </rPh>
    <rPh sb="23" eb="26">
      <t>カワサキシ</t>
    </rPh>
    <rPh sb="26" eb="28">
      <t>サイワイク</t>
    </rPh>
    <rPh sb="28" eb="31">
      <t>ホリカワチョウ</t>
    </rPh>
    <rPh sb="33" eb="35">
      <t>バンチ</t>
    </rPh>
    <phoneticPr fontId="9"/>
  </si>
  <si>
    <t>株式会社カナデン
東京都中央区晴海１－８－１２
トリトンスクエアＺ棟</t>
    <rPh sb="0" eb="4">
      <t>カブシキカイシャ</t>
    </rPh>
    <rPh sb="9" eb="12">
      <t>トウキョウト</t>
    </rPh>
    <rPh sb="12" eb="15">
      <t>チュウオウク</t>
    </rPh>
    <rPh sb="15" eb="17">
      <t>ハルミ</t>
    </rPh>
    <rPh sb="33" eb="34">
      <t>トウ</t>
    </rPh>
    <phoneticPr fontId="9"/>
  </si>
  <si>
    <t>-</t>
  </si>
  <si>
    <t>株式会社インターネットイニシアティブ
東京都千代田区富士見２－１０－２</t>
  </si>
  <si>
    <t>首都高速道路株式会社
東京都千代田区霞が関１－４－１</t>
  </si>
  <si>
    <t>東日本高速道路株式会社
東京都千代田区霞が関３－３－２</t>
  </si>
  <si>
    <t xml:space="preserve">日本エム・アイ・シー株式会社
東京都港区赤坂７丁目１番１６号 </t>
  </si>
  <si>
    <t>清水建設株式会社
東京都中央区京橋２－１６－１</t>
  </si>
  <si>
    <t>株式会社ジェイ・ピー旅行
東京都千代田区平河町２－３－６</t>
  </si>
  <si>
    <t>株式会社装備開発機構
東京都千代田区飯田橋四丁目２番１号岩見ビル６階</t>
  </si>
  <si>
    <t>デジタルテクノロジー株式会社
東京都荒川区東日暮里五丁目７番１８号</t>
  </si>
  <si>
    <t>株式会社サイバーディフェンス研究所
東京都千代田区神田駿河台２－５－１</t>
  </si>
  <si>
    <t>株式会社JTB
東京都品川区東品川２丁目３番１１号</t>
  </si>
  <si>
    <t>株式会社赤尾
大阪府大阪市西区新町４－１３－１</t>
  </si>
  <si>
    <t>エーティコミュニケーションズ株式会社
東京都江東区東雲２－１４－４</t>
  </si>
  <si>
    <t>一般財団法人日本サイバー犯罪対策センター
東京都千代田区神田小川町２－４－１６</t>
  </si>
  <si>
    <t>フリービット株式会社
東京都渋谷区円山町３番６号</t>
  </si>
  <si>
    <t>株式会社ソリトンシステムズ
東京都新宿区新宿２丁目４番３号</t>
  </si>
  <si>
    <t>株式会社ウェザーニューズ
千葉県千葉市美浜区中瀬１丁目３番地幕張テクノガーデン</t>
  </si>
  <si>
    <t>コニカミノルタジャパン株式会社
東京都港区芝浦１－１－１</t>
  </si>
  <si>
    <t>不二興産株式会社
東京都新宿区百人町１－２２－２６</t>
  </si>
  <si>
    <t>株式会社TSP
東京都渋谷区道玄坂１－１０－５</t>
  </si>
  <si>
    <t>Ｃｅｌｌｅｂｒｉｔｅ　Ｊａｐａｎ株式会社
東京都港区赤坂２丁目１１番７号ＡＴＴ新館１１階Mazars・Japan株式会社内</t>
  </si>
  <si>
    <t>株式会社ズノー
東京都港区東麻布１丁目５番２号</t>
    <phoneticPr fontId="6"/>
  </si>
  <si>
    <t>株式会社テリロジーワークス
東京都千代田区九段北１丁目１３番５号</t>
    <phoneticPr fontId="6"/>
  </si>
  <si>
    <t>三菱電機ソフトウエア株式会社
東京都港区浜松町2丁目4番1号</t>
    <rPh sb="15" eb="18">
      <t>トウキョウト</t>
    </rPh>
    <rPh sb="18" eb="20">
      <t>ミナトク</t>
    </rPh>
    <rPh sb="20" eb="22">
      <t>ハママツ</t>
    </rPh>
    <rPh sb="22" eb="23">
      <t>チョウ</t>
    </rPh>
    <rPh sb="24" eb="26">
      <t>チョウメ</t>
    </rPh>
    <rPh sb="27" eb="28">
      <t>バン</t>
    </rPh>
    <rPh sb="29" eb="30">
      <t>ゴウ</t>
    </rPh>
    <phoneticPr fontId="6"/>
  </si>
  <si>
    <t>ソレキア株式会社
東京都大田区西蒲田８丁目１６番６号</t>
    <phoneticPr fontId="6"/>
  </si>
  <si>
    <t>医療法人社団エムズ
東京都港区芝浦３丁目１番３２号なぎさテラス４階</t>
    <phoneticPr fontId="6"/>
  </si>
  <si>
    <t>ＡＬＳＯＫ常駐警備株式会社
東京都墨田区錦糸１丁目２番地１号</t>
    <phoneticPr fontId="6"/>
  </si>
  <si>
    <t>エス・アンド・アイ株式会社
東京都港区西新橋１丁目７番１４号</t>
    <phoneticPr fontId="6"/>
  </si>
  <si>
    <t>一般財団法人日本エネルギー経済研究所
東京都中央区勝どき１丁目１３番１号イヌイビル・カチドキ</t>
    <phoneticPr fontId="6"/>
  </si>
  <si>
    <t>清水建設株式会社
東京都中央区京橋２丁目１６番１号</t>
  </si>
  <si>
    <t>株式会社データリソース
東京都港区赤坂１丁目１４番５号</t>
    <phoneticPr fontId="6"/>
  </si>
  <si>
    <t>スカパーＪＳＡＴ株式会社
東京都港区赤坂１丁目８番１号</t>
    <phoneticPr fontId="6"/>
  </si>
  <si>
    <t>株式会社リサーチワークス
東京都中央区新富一丁目１４番３号</t>
    <phoneticPr fontId="6"/>
  </si>
  <si>
    <t>株式会社天職市場
東京都新宿区西新宿１丁目２５番１号</t>
    <phoneticPr fontId="6"/>
  </si>
  <si>
    <t>アルテリア・ネットワークス株式会社
東京都港区新橋６丁目９番８号</t>
    <phoneticPr fontId="6"/>
  </si>
  <si>
    <t>株式会社Ｇｅｏｌｏｃａｔｉｏｎ　Ｔｅｃｈｎｏｌｏｇｙ
静岡県三島市一番町１８－２２</t>
    <phoneticPr fontId="6"/>
  </si>
  <si>
    <t>株式会社クラブパートナー
東京都渋谷区代々木三丁目１番１１号</t>
    <phoneticPr fontId="6"/>
  </si>
  <si>
    <t>アルテリア・ネットワークス株式会社
東京都港区新橋６丁目９番８号</t>
  </si>
  <si>
    <t>ＫＤＤＩ株式会社
東京都千代田区大手町１－８－２</t>
  </si>
  <si>
    <t>丸紅新電力株式会社
東京都中央区日本橋２－７－１</t>
  </si>
  <si>
    <t>ＫＤＤＩ株式会社
東京都千代田区大手町１－８－１</t>
  </si>
  <si>
    <t>株式会社オカモトヤ
東京都港区虎ノ門１丁目１番24号</t>
  </si>
  <si>
    <t>株式会社データリソース
東京都港区赤坂１－１４－５－Ｎ３１３</t>
  </si>
  <si>
    <t>Ｊａｎｅ’ｓ　Ｇｒｏｕｐ　ＵＫ　Ｌｉｍｉｔｅｄ
東京都港区赤坂1-12-32アーク森ビル12階</t>
  </si>
  <si>
    <t>東武トップツアーズ株式会社
東京都墨田区押上１丁目１番２号</t>
  </si>
  <si>
    <t>株式会社セキド
東京都国立市東１丁目１３番地の２７</t>
  </si>
  <si>
    <t>関東航空計器株式会社
神奈川県藤沢市本藤沢２丁目３番１８号</t>
  </si>
  <si>
    <t>株式会社浦和銃砲火薬店
東京都千代田区平河町１－９－９レフラスック平河町ビル</t>
  </si>
  <si>
    <t>株式会社ミクニ
東京都千代田区外神田６丁目13番11号</t>
  </si>
  <si>
    <t>日本エヤークラフトサプライ株式会社
東京都新宿区愛住町３番地３</t>
  </si>
  <si>
    <t>日本エアロスペース株式会社
東京都港区南青山１丁目１番１号</t>
  </si>
  <si>
    <t>東芝インフラシステムズ株式会社
神奈川県川崎市幸区堀川町７２－３４</t>
  </si>
  <si>
    <t>昭和金属工業株式会社
茨城県桜川市岩瀬２１２０</t>
  </si>
  <si>
    <t>旭精機工業株式会社
愛知県尾張旭市旭前町新田洞５０５０－１</t>
  </si>
  <si>
    <t>丸紅エアロスペース株式会社
東京都千代田区有楽町１－１－３東京宝塚ビル１０階</t>
  </si>
  <si>
    <t>日本通運株式会社
東京都港区東新橋１丁目９番３号</t>
  </si>
  <si>
    <t>日油株式会社
東京都渋谷区恵比寿４－２０－３</t>
  </si>
  <si>
    <t>日邦工業株式会社
静岡県裾野市茶畑1838番地</t>
  </si>
  <si>
    <t>ノーベル工業株式会社
東京都品川区大崎４－１２－２９</t>
  </si>
  <si>
    <t>ダイセルパイロテクニクス株式会社
群馬県高崎市浜川長７６０</t>
  </si>
  <si>
    <t>株式会社ＪＡＬＵＸ
東京都港区港南１－２－７０</t>
  </si>
  <si>
    <t>ワールドインテリジェンスパートナーズジャパン株式会社
東京都千代田区平河町１－６－８</t>
  </si>
  <si>
    <t>株式会社情報通信総合研究所
東京都中央区日本橋人形町２丁目１４番１０号</t>
  </si>
  <si>
    <t>株式会社ソリッド・ソリューションズ
東京都港区芝５－１３－１０</t>
  </si>
  <si>
    <t>株式会社イベント・コミュニケーションズ茨城
茨城県つくば市谷田部3625番地３</t>
  </si>
  <si>
    <t>株式会社千寿
東京都新宿区新宿２－５－１１千寿ビル</t>
  </si>
  <si>
    <t>株式会社ゼコー
東京都港区麻布台１－１１－４いんなあとりっぷビル</t>
  </si>
  <si>
    <t>株式会社小学館集英社プロダクション
東京都千代田区神田神保町２－３０　昭和ビル</t>
  </si>
  <si>
    <t>株式会社インフォマティクス
神奈川県川崎市幸区大宮町１３１０</t>
  </si>
  <si>
    <t>JSAT MOBILE Communications株式会社
東京都港区虎ノ門５－１１－２</t>
  </si>
  <si>
    <t>パナソニックシステムソリューションズジャパン株式会社
福岡県福岡市博多区美野島４－１－６２</t>
  </si>
  <si>
    <t>株式会社ＨＡＭＡＮＩ
東京都中野区中央２－６－８</t>
  </si>
  <si>
    <t>日本特装株式会社
東京都千代田区平河町１－９－９</t>
  </si>
  <si>
    <t>シマヅ　プレシジョン　インスツルメンツ　インク
アメリカ合衆国カリフォルニア州ロングビーチノースレイクウッド大通り３６４５</t>
  </si>
  <si>
    <t>株式会社バルク
東京都中央区日本橋馬喰町２－２－６</t>
  </si>
  <si>
    <t>東洋化学設備工業株式会社
東京都練馬区旭町１丁目１１番５号</t>
  </si>
  <si>
    <t>株式会社徳河
東京都豊島区東池袋５丁目18番８号</t>
  </si>
  <si>
    <t>東芝デジタルソリューションズ株式会社
神奈川県川崎市幸区堀川町72番地34</t>
  </si>
  <si>
    <t>三菱ふそうトラック・バス株式会社
神奈川県川崎市中原区大倉町10番地</t>
  </si>
  <si>
    <t>信越エンジニアリング株式会社
東京都千代田区神田錦町２－９</t>
  </si>
  <si>
    <t>エアバス・ヘリコプターズ・ジャパン株式会社
東京都港区六本木６－１０－１</t>
  </si>
  <si>
    <t>池上通信機株式会社
東京都大田区池上５－６－１６</t>
  </si>
  <si>
    <t>東日本電信電話株式会社
東京都新宿区西新宿３－１９－２</t>
  </si>
  <si>
    <t>東京都
東京都新宿区西新宿２丁目８－１</t>
  </si>
  <si>
    <t>東京都水道局
東京都新宿区西新宿２丁目８－１</t>
    <rPh sb="3" eb="6">
      <t>スイドウキョク</t>
    </rPh>
    <phoneticPr fontId="6"/>
  </si>
  <si>
    <t>有限会社南信堂
東京都千代田区九段南３丁目７番７号</t>
    <phoneticPr fontId="6"/>
  </si>
  <si>
    <t>株式会社ボックタック
東京都大田区蒲田５丁目４２番６号</t>
    <phoneticPr fontId="6"/>
  </si>
  <si>
    <t>首都高速道路株式会社
東京都千代田区霞が関１丁目４番１号</t>
    <phoneticPr fontId="6"/>
  </si>
  <si>
    <t>富士電機株式会社
神奈川県川崎市川崎区田辺新田１番１号</t>
    <phoneticPr fontId="6"/>
  </si>
  <si>
    <t>株式会社重松製作所
東京都北区西ヶ原１丁目26番１号</t>
    <rPh sb="0" eb="4">
      <t>カブシキカイシャ</t>
    </rPh>
    <rPh sb="4" eb="6">
      <t>シゲマツ</t>
    </rPh>
    <rPh sb="6" eb="9">
      <t>セイサクジョ</t>
    </rPh>
    <rPh sb="10" eb="12">
      <t>トウキョウ</t>
    </rPh>
    <rPh sb="12" eb="13">
      <t>ト</t>
    </rPh>
    <rPh sb="13" eb="15">
      <t>キタク</t>
    </rPh>
    <rPh sb="15" eb="18">
      <t>ニシガハラ</t>
    </rPh>
    <rPh sb="19" eb="21">
      <t>チョウメ</t>
    </rPh>
    <rPh sb="23" eb="24">
      <t>バン</t>
    </rPh>
    <rPh sb="25" eb="26">
      <t>ゴウ</t>
    </rPh>
    <phoneticPr fontId="0"/>
  </si>
  <si>
    <t>株式会社文協
東京都豊島区南池袋１丁目13番23号</t>
    <rPh sb="7" eb="10">
      <t>トウキョウト</t>
    </rPh>
    <rPh sb="10" eb="13">
      <t>トシマク</t>
    </rPh>
    <rPh sb="13" eb="16">
      <t>ミナミイケブクロ</t>
    </rPh>
    <rPh sb="17" eb="19">
      <t>チョウメ</t>
    </rPh>
    <rPh sb="21" eb="22">
      <t>バン</t>
    </rPh>
    <rPh sb="24" eb="25">
      <t>ゴウ</t>
    </rPh>
    <phoneticPr fontId="0"/>
  </si>
  <si>
    <t>パナソニックコネクト株式会社
東京都中央区銀座８丁目21番１号</t>
    <rPh sb="15" eb="18">
      <t>トウキョウト</t>
    </rPh>
    <rPh sb="18" eb="21">
      <t>チュウオウク</t>
    </rPh>
    <rPh sb="21" eb="23">
      <t>ギンザ</t>
    </rPh>
    <rPh sb="24" eb="26">
      <t>チョウメ</t>
    </rPh>
    <rPh sb="28" eb="29">
      <t>バン</t>
    </rPh>
    <rPh sb="30" eb="31">
      <t>ゴウ</t>
    </rPh>
    <phoneticPr fontId="0"/>
  </si>
  <si>
    <t>ＮＥＣソリューションイノベータ株式会社
東京都江東区新木場1丁目18番7号</t>
    <rPh sb="15" eb="19">
      <t>カブシキカイシャ</t>
    </rPh>
    <rPh sb="20" eb="23">
      <t>トウキョウト</t>
    </rPh>
    <rPh sb="23" eb="26">
      <t>コウトウク</t>
    </rPh>
    <rPh sb="26" eb="29">
      <t>シンキバ</t>
    </rPh>
    <rPh sb="30" eb="32">
      <t>チョウメ</t>
    </rPh>
    <rPh sb="34" eb="35">
      <t>バン</t>
    </rPh>
    <rPh sb="36" eb="37">
      <t>ゴウ</t>
    </rPh>
    <phoneticPr fontId="0"/>
  </si>
  <si>
    <t>株式会社オーエムシー
東京都新宿区四谷４丁目34番地１</t>
    <rPh sb="0" eb="4">
      <t>カブシキカイシャ</t>
    </rPh>
    <rPh sb="11" eb="14">
      <t>トウキョウト</t>
    </rPh>
    <rPh sb="14" eb="17">
      <t>シンジュクク</t>
    </rPh>
    <rPh sb="17" eb="19">
      <t>ヨツヤ</t>
    </rPh>
    <rPh sb="20" eb="22">
      <t>チョウメ</t>
    </rPh>
    <rPh sb="24" eb="26">
      <t>バンチ</t>
    </rPh>
    <phoneticPr fontId="0"/>
  </si>
  <si>
    <t>株式会社富士通ラーニングメディア
東京都大田区新蒲田１－１７－２５</t>
    <rPh sb="0" eb="2">
      <t>カブシキ</t>
    </rPh>
    <rPh sb="2" eb="4">
      <t>カイシャ</t>
    </rPh>
    <rPh sb="4" eb="7">
      <t>フジツウ</t>
    </rPh>
    <rPh sb="17" eb="20">
      <t>トウキョウト</t>
    </rPh>
    <rPh sb="20" eb="23">
      <t>オオタク</t>
    </rPh>
    <rPh sb="23" eb="26">
      <t>シンカマタ</t>
    </rPh>
    <phoneticPr fontId="6"/>
  </si>
  <si>
    <t>株式会社ＦＲＯＮＴＥＯ
東京都港区港南２－１２－２３</t>
    <phoneticPr fontId="6"/>
  </si>
  <si>
    <t>-</t>
    <phoneticPr fontId="6"/>
  </si>
  <si>
    <t>株式会社アイザック・エデュケーション
東京都渋谷区神南１－１０－７第２工業ビル５F</t>
    <rPh sb="0" eb="4">
      <t>カブシキガイシャ</t>
    </rPh>
    <rPh sb="19" eb="22">
      <t>トウキョウト</t>
    </rPh>
    <rPh sb="22" eb="25">
      <t>シブヤク</t>
    </rPh>
    <rPh sb="25" eb="26">
      <t>カミ</t>
    </rPh>
    <rPh sb="26" eb="27">
      <t>ミナミ</t>
    </rPh>
    <rPh sb="33" eb="34">
      <t>ダイ</t>
    </rPh>
    <rPh sb="35" eb="37">
      <t>コウギョウ</t>
    </rPh>
    <phoneticPr fontId="6"/>
  </si>
  <si>
    <t>株式会社グロップ
岡山県岡山市中区さい東町２－２－５</t>
    <rPh sb="0" eb="4">
      <t>カブシキガイシャ</t>
    </rPh>
    <rPh sb="9" eb="21">
      <t>703-8247</t>
    </rPh>
    <phoneticPr fontId="6"/>
  </si>
  <si>
    <t>株式会社ＳＳマーケット
東京都八王子市子安町４丁目７－１</t>
    <rPh sb="0" eb="4">
      <t>カブシキカイシャ</t>
    </rPh>
    <phoneticPr fontId="6"/>
  </si>
  <si>
    <t>ミネベアミツミ株式会社
長野県北佐久郡御代田町大字御代田４１０６番地７３</t>
  </si>
  <si>
    <t xml:space="preserve">日本エム・アイ・シー株式会社
東京都港区赤坂７丁目１番１６号 </t>
    <phoneticPr fontId="0"/>
  </si>
  <si>
    <t>株式会社ベリサーブ
東京都千代田区神田三崎町３丁目１番１６号</t>
    <rPh sb="0" eb="4">
      <t>カブシキカイシャ</t>
    </rPh>
    <phoneticPr fontId="6"/>
  </si>
  <si>
    <t>株式会社イワナシ
東京都新宿区北山伏町２番２号</t>
    <phoneticPr fontId="6"/>
  </si>
  <si>
    <t>岩片医療器株式会社
東京都文京区本郷３丁目３８番４号</t>
    <rPh sb="0" eb="9">
      <t>イワカタイリョウキカブシキガイシャ</t>
    </rPh>
    <rPh sb="10" eb="13">
      <t>トウキョウト</t>
    </rPh>
    <rPh sb="13" eb="16">
      <t>ブンキョウク</t>
    </rPh>
    <rPh sb="16" eb="18">
      <t>ホンゴウ</t>
    </rPh>
    <rPh sb="19" eb="21">
      <t>チョウメ</t>
    </rPh>
    <rPh sb="23" eb="24">
      <t>バン</t>
    </rPh>
    <rPh sb="25" eb="26">
      <t>ゴウ</t>
    </rPh>
    <phoneticPr fontId="6"/>
  </si>
  <si>
    <t>株式会社ＳＥＬＣ
神奈川県逗子市山の根２丁目１１番１号</t>
    <rPh sb="0" eb="4">
      <t>カブシキガイシャ</t>
    </rPh>
    <rPh sb="9" eb="19">
      <t>249-0002</t>
    </rPh>
    <rPh sb="20" eb="22">
      <t>チョウメ</t>
    </rPh>
    <rPh sb="24" eb="25">
      <t>バン</t>
    </rPh>
    <rPh sb="26" eb="27">
      <t>ゴウ</t>
    </rPh>
    <phoneticPr fontId="6"/>
  </si>
  <si>
    <t>株式会社イード
東京都中野区本町１丁目３２番２号</t>
    <phoneticPr fontId="6"/>
  </si>
  <si>
    <t>エム・アール・アイリサーチアソシエイツ株式会社
東京都千代田区永田町２丁目１０番３号</t>
    <phoneticPr fontId="6"/>
  </si>
  <si>
    <t>株式会社カサレアル
東京都港区三田３－１１－２４</t>
    <rPh sb="10" eb="13">
      <t>トウキョウト</t>
    </rPh>
    <rPh sb="13" eb="15">
      <t>ミナトク</t>
    </rPh>
    <rPh sb="15" eb="17">
      <t>ミタ</t>
    </rPh>
    <phoneticPr fontId="6"/>
  </si>
  <si>
    <t>医療法人社団ルーチェ会
東京都台東区浅草５丁目３３－１２</t>
    <rPh sb="0" eb="4">
      <t>イリョウホウジン</t>
    </rPh>
    <rPh sb="4" eb="6">
      <t>シャダン</t>
    </rPh>
    <rPh sb="10" eb="11">
      <t>カイ</t>
    </rPh>
    <rPh sb="12" eb="15">
      <t>トウキョウト</t>
    </rPh>
    <rPh sb="15" eb="18">
      <t>タイトウク</t>
    </rPh>
    <rPh sb="18" eb="20">
      <t>アサクサ</t>
    </rPh>
    <rPh sb="21" eb="23">
      <t>チョウメ</t>
    </rPh>
    <phoneticPr fontId="6"/>
  </si>
  <si>
    <t>株式会社スリーライク
茨城県龍ケ崎市出し山町４７番地</t>
    <phoneticPr fontId="6"/>
  </si>
  <si>
    <t>株式会社キノックス
東京都新宿区西早稲田３丁目３１番１１－５０６号</t>
    <phoneticPr fontId="6"/>
  </si>
  <si>
    <t>有限会社金子銃砲火薬店
東京都板橋区上板橋２丁目４１番３号</t>
    <phoneticPr fontId="6"/>
  </si>
  <si>
    <t>杉研商亊株式会社
東京都世田谷区玉川４丁目５番４号</t>
  </si>
  <si>
    <t>株式会社リフコム
東京都中央区日本橋浜町２丁目１１番２号</t>
  </si>
  <si>
    <t>株式会社レッツコーポレーション
愛知県名古屋市中区丸の内２－６－１０</t>
    <rPh sb="0" eb="2">
      <t>カブシキ</t>
    </rPh>
    <rPh sb="2" eb="4">
      <t>カイシャ</t>
    </rPh>
    <rPh sb="16" eb="19">
      <t>アイチケン</t>
    </rPh>
    <rPh sb="19" eb="23">
      <t>ナゴヤシ</t>
    </rPh>
    <rPh sb="23" eb="25">
      <t>ナカク</t>
    </rPh>
    <rPh sb="25" eb="26">
      <t>マル</t>
    </rPh>
    <rPh sb="27" eb="28">
      <t>ウチ</t>
    </rPh>
    <phoneticPr fontId="6"/>
  </si>
  <si>
    <t>Ｓｍｉｔｈｓ　Ｄｅｔｅｃｔｉｏｎ　Ｇｅｒｍａｎｙ　ＧｍｂＨ
ドイツ連邦共和国ヴィースバーデン６５２０５　イム・ヘルツェン</t>
  </si>
  <si>
    <t>Ｔｏｐ　Ｏｕｔ　Ｈｕｍａｎ　Ｃａｐｉｔａｌ株式会社
東京都港区海岸１丁目２番３号汐留芝離宮ビルディング２１Ｆ</t>
  </si>
  <si>
    <t>株式会社日本エージェンシー
石川県金沢市新保本４丁目４０番地</t>
  </si>
  <si>
    <t>イヌイ運送株式会社
東京都江東区東雲２丁目１番１０号</t>
  </si>
  <si>
    <t>住友電設株式会社
大阪府大阪市西区阿波座２丁目１番４号</t>
  </si>
  <si>
    <t>東通ネットワーク株式会社
東京都中央区築地２丁目１１番２６号</t>
  </si>
  <si>
    <t>株式会社紀伊國屋書店
東京都新宿区新宿３丁目１７番７号</t>
  </si>
  <si>
    <t>ＡОＳデータ株式会社
東京都港区虎ノ門５丁目１番５号メトロシティ神谷町４階</t>
    <rPh sb="11" eb="14">
      <t>トウキョウト</t>
    </rPh>
    <rPh sb="14" eb="16">
      <t>ミナトク</t>
    </rPh>
    <rPh sb="16" eb="17">
      <t>トラ</t>
    </rPh>
    <rPh sb="18" eb="19">
      <t>モン</t>
    </rPh>
    <rPh sb="20" eb="22">
      <t>チョウメ</t>
    </rPh>
    <rPh sb="23" eb="24">
      <t>バン</t>
    </rPh>
    <rPh sb="25" eb="26">
      <t>ゴウ</t>
    </rPh>
    <rPh sb="32" eb="35">
      <t>カミヤチョウ</t>
    </rPh>
    <rPh sb="36" eb="37">
      <t>カイ</t>
    </rPh>
    <phoneticPr fontId="6"/>
  </si>
  <si>
    <t>株式会社TSP
東京都豊島区要町１丁目１６番９号</t>
    <rPh sb="0" eb="4">
      <t>カブシキガイシャ</t>
    </rPh>
    <rPh sb="8" eb="11">
      <t>トウキョウト</t>
    </rPh>
    <rPh sb="11" eb="14">
      <t>トシマク</t>
    </rPh>
    <rPh sb="14" eb="16">
      <t>カナメマチ</t>
    </rPh>
    <rPh sb="17" eb="19">
      <t>チョウメ</t>
    </rPh>
    <rPh sb="21" eb="22">
      <t>バン</t>
    </rPh>
    <rPh sb="23" eb="24">
      <t>ゴウ</t>
    </rPh>
    <phoneticPr fontId="9"/>
  </si>
  <si>
    <t>株式会社ジェイ・アンド・ワイ
東京都中央区銀座４丁目９番５号</t>
    <rPh sb="0" eb="4">
      <t>カブシキガイシャ</t>
    </rPh>
    <rPh sb="15" eb="18">
      <t>トウキョウト</t>
    </rPh>
    <rPh sb="18" eb="21">
      <t>チュウオウク</t>
    </rPh>
    <rPh sb="21" eb="23">
      <t>ギンザ</t>
    </rPh>
    <rPh sb="24" eb="26">
      <t>チョウメ</t>
    </rPh>
    <rPh sb="27" eb="28">
      <t>バン</t>
    </rPh>
    <rPh sb="29" eb="30">
      <t>ゴウ</t>
    </rPh>
    <phoneticPr fontId="0"/>
  </si>
  <si>
    <t>第一法規株式会社
東京都港区南青山２－１１－１７</t>
    <rPh sb="0" eb="8">
      <t>ダイイチホウキカブシキガイシャ</t>
    </rPh>
    <rPh sb="9" eb="17">
      <t>トウキョウトミナトクミナミアオヤマ</t>
    </rPh>
    <phoneticPr fontId="6"/>
  </si>
  <si>
    <t>Midway Chauffeur Services Limited
9 Halifax Close,Leavesden,WD25 7GG</t>
    <phoneticPr fontId="6"/>
  </si>
  <si>
    <t>株式会社アイディーエス
東京都港区芝二丁目３－１８</t>
    <rPh sb="0" eb="2">
      <t>カブシキ</t>
    </rPh>
    <rPh sb="2" eb="4">
      <t>カイシャ</t>
    </rPh>
    <rPh sb="12" eb="15">
      <t>トウキョウト</t>
    </rPh>
    <rPh sb="15" eb="17">
      <t>ミナトク</t>
    </rPh>
    <rPh sb="17" eb="18">
      <t>シバ</t>
    </rPh>
    <rPh sb="18" eb="21">
      <t>ニチョウメ</t>
    </rPh>
    <phoneticPr fontId="6"/>
  </si>
  <si>
    <t>株式会社ＫＳＫテクノサポート
東京都稲城市百村１６２５番地２</t>
  </si>
  <si>
    <t>株式会社クロス・マーケティング
東京都新宿区西新宿３丁目２０番２号</t>
  </si>
  <si>
    <t>株式会社オプテージ
大阪府大阪市中央区城見２－１－５</t>
    <rPh sb="0" eb="4">
      <t>カブシキガイシャ</t>
    </rPh>
    <rPh sb="10" eb="13">
      <t>オオサカフ</t>
    </rPh>
    <rPh sb="13" eb="15">
      <t>オオサカ</t>
    </rPh>
    <rPh sb="15" eb="16">
      <t>シ</t>
    </rPh>
    <rPh sb="16" eb="19">
      <t>チュウオウク</t>
    </rPh>
    <rPh sb="19" eb="21">
      <t>シロミ</t>
    </rPh>
    <phoneticPr fontId="6"/>
  </si>
  <si>
    <t>東テク株式会社
東京都中央区日本橋本町三丁目１１番１１号</t>
    <rPh sb="0" eb="1">
      <t>トウ</t>
    </rPh>
    <rPh sb="3" eb="5">
      <t>カブシキ</t>
    </rPh>
    <rPh sb="5" eb="7">
      <t>カイシャ</t>
    </rPh>
    <rPh sb="8" eb="11">
      <t>トウキョウト</t>
    </rPh>
    <rPh sb="11" eb="14">
      <t>チュウオウク</t>
    </rPh>
    <rPh sb="14" eb="17">
      <t>ニホンバシ</t>
    </rPh>
    <rPh sb="17" eb="19">
      <t>ホンマチ</t>
    </rPh>
    <rPh sb="19" eb="22">
      <t>サンチョウメ</t>
    </rPh>
    <rPh sb="24" eb="25">
      <t>バン</t>
    </rPh>
    <rPh sb="27" eb="28">
      <t>ゴウ</t>
    </rPh>
    <phoneticPr fontId="6"/>
  </si>
  <si>
    <t>株式会社バルク
東京都中央区日本橋馬喰町２－２－６</t>
    <rPh sb="0" eb="2">
      <t>カブシキ</t>
    </rPh>
    <rPh sb="2" eb="4">
      <t>カイシャ</t>
    </rPh>
    <rPh sb="8" eb="11">
      <t>トウキョウト</t>
    </rPh>
    <rPh sb="11" eb="14">
      <t>チュウオウク</t>
    </rPh>
    <rPh sb="14" eb="17">
      <t>ニホンバシ</t>
    </rPh>
    <rPh sb="17" eb="20">
      <t>バクロチョウ</t>
    </rPh>
    <phoneticPr fontId="9"/>
  </si>
  <si>
    <t>富士フイルムイメージングシステムズ株式会社
東京都品川区西五反田３丁目６番３０号</t>
  </si>
  <si>
    <t>一般財団法人日本規格協会
東京都港区三田３丁目１３番１２号三田ＭＴビル</t>
  </si>
  <si>
    <t>株式会社ＨＴＳライズ
福岡県福岡市博多区住吉二丁目２番１号</t>
    <rPh sb="11" eb="14">
      <t>フクオカケン</t>
    </rPh>
    <rPh sb="14" eb="17">
      <t>フクオカシ</t>
    </rPh>
    <rPh sb="17" eb="20">
      <t>ハカタク</t>
    </rPh>
    <rPh sb="20" eb="22">
      <t>スミヨシ</t>
    </rPh>
    <rPh sb="22" eb="23">
      <t>フタ</t>
    </rPh>
    <rPh sb="23" eb="25">
      <t>チョウメ</t>
    </rPh>
    <rPh sb="26" eb="27">
      <t>バン</t>
    </rPh>
    <rPh sb="28" eb="29">
      <t>ゴウ</t>
    </rPh>
    <phoneticPr fontId="6"/>
  </si>
  <si>
    <t>ＮＥＣフィールディング株式会社
東京都港区三田１丁目４番２８号</t>
  </si>
  <si>
    <t>株式会社オフィスバスターズ
東京都中央区日本橋室町１丁目５番３号</t>
  </si>
  <si>
    <t>日本システムケア株式会社
東京都品川区東品川２－３－１２</t>
    <rPh sb="0" eb="2">
      <t>ニホン</t>
    </rPh>
    <rPh sb="8" eb="10">
      <t>カブシキ</t>
    </rPh>
    <rPh sb="10" eb="12">
      <t>カイシャ</t>
    </rPh>
    <rPh sb="13" eb="16">
      <t>トウキョウト</t>
    </rPh>
    <rPh sb="16" eb="19">
      <t>シナガワク</t>
    </rPh>
    <rPh sb="19" eb="20">
      <t>ヒガシ</t>
    </rPh>
    <rPh sb="20" eb="22">
      <t>シナガワ</t>
    </rPh>
    <phoneticPr fontId="6"/>
  </si>
  <si>
    <t>株式会社ダイサン
栃木県さくら市押上７５５番地１</t>
  </si>
  <si>
    <t>株式会社高文
東京都千代田区内神田３丁目４番８号</t>
  </si>
  <si>
    <t>ネットワンシステムズ株式会社
東京都千代田区丸の内２－７－２</t>
    <rPh sb="10" eb="12">
      <t>カブシキ</t>
    </rPh>
    <rPh sb="12" eb="14">
      <t>カイシャ</t>
    </rPh>
    <rPh sb="15" eb="18">
      <t>トウキョウト</t>
    </rPh>
    <rPh sb="18" eb="22">
      <t>チヨダク</t>
    </rPh>
    <rPh sb="22" eb="23">
      <t>マル</t>
    </rPh>
    <rPh sb="24" eb="25">
      <t>ウチ</t>
    </rPh>
    <phoneticPr fontId="6"/>
  </si>
  <si>
    <t>エイリツ電子産業株式会社
福岡県福岡市南区柳河内１丁目２番５０号</t>
  </si>
  <si>
    <t>NECキャピタルソリューション株式会社
東京都港区港南二丁目１５番３号</t>
    <rPh sb="15" eb="19">
      <t>カブシキカイシャ</t>
    </rPh>
    <rPh sb="20" eb="23">
      <t>トウキョウト</t>
    </rPh>
    <rPh sb="23" eb="25">
      <t>ミナトク</t>
    </rPh>
    <rPh sb="25" eb="27">
      <t>コウナン</t>
    </rPh>
    <rPh sb="27" eb="30">
      <t>ニチョウメ</t>
    </rPh>
    <rPh sb="32" eb="33">
      <t>バン</t>
    </rPh>
    <rPh sb="34" eb="35">
      <t>ゴウ</t>
    </rPh>
    <phoneticPr fontId="6"/>
  </si>
  <si>
    <t>ソフトバンク株式会社
東京都港区海岸１－７－１</t>
    <rPh sb="16" eb="18">
      <t>カイガン</t>
    </rPh>
    <phoneticPr fontId="6"/>
  </si>
  <si>
    <t>ディラ国際語学アカデミー株式会社
東京都千代田区六番町９番地</t>
    <rPh sb="3" eb="7">
      <t>コクサイゴガク</t>
    </rPh>
    <rPh sb="12" eb="16">
      <t>カブシキガイシャ</t>
    </rPh>
    <rPh sb="17" eb="20">
      <t>トウキョウト</t>
    </rPh>
    <rPh sb="20" eb="24">
      <t>チヨダク</t>
    </rPh>
    <rPh sb="24" eb="27">
      <t>ロクバンチョウ</t>
    </rPh>
    <rPh sb="28" eb="30">
      <t>バンチ</t>
    </rPh>
    <phoneticPr fontId="6"/>
  </si>
  <si>
    <t>ツネイシクラフト＆ファシリティーズ株式会社
広島県尾道市浦崎町１４７１番地８</t>
  </si>
  <si>
    <t>株式会社ＨＹＳエンジニアリングサービス
東京都小平市御幸町３２番地</t>
    <phoneticPr fontId="6"/>
  </si>
  <si>
    <t>株式会社エス・ティ・ジャパン
東京都中央区日本橋蛎殻町１丁目１４番１０号</t>
    <phoneticPr fontId="6"/>
  </si>
  <si>
    <t>株式会社リガク
東京都昭島市松原町３丁目９番１２号</t>
    <phoneticPr fontId="6"/>
  </si>
  <si>
    <t>株式会社甲信商工
東京都三鷹市牟礼２丁目１３番９号</t>
    <phoneticPr fontId="6"/>
  </si>
  <si>
    <t>株式会社日情システムソリューションズ
山形県酒田市京田２丁目６９番３</t>
  </si>
  <si>
    <t>Ｊａｎｅ’ｓ　Ｇｒｏｕｐ　ＵＫ　Ｌｉｍｉｔｅｄ
Sentinel House, 163 Brighton R</t>
    <phoneticPr fontId="9"/>
  </si>
  <si>
    <t>株式会社ゼコー
東京都港区麻布台１丁目１１番４号</t>
    <phoneticPr fontId="9"/>
  </si>
  <si>
    <t>株式会社時事通信社
東京都中央区銀座５－１５－８</t>
    <phoneticPr fontId="9"/>
  </si>
  <si>
    <t>臨海副都心新聞販売株式会社
東京都江東区東雲２－４－２－１０５</t>
    <phoneticPr fontId="9"/>
  </si>
  <si>
    <t>株式会社ＪＸ通信社
東京都千代田区神田淡路町２丁目１０１番地</t>
    <phoneticPr fontId="9"/>
  </si>
  <si>
    <t>サイバネットシステム株式会社
東京都千代田区神田練塀町３番地</t>
    <phoneticPr fontId="9"/>
  </si>
  <si>
    <t>三菱電機株式会社
東京都千代田区丸の内２－７－３</t>
    <phoneticPr fontId="9"/>
  </si>
  <si>
    <t>シエンプレ株式会社
東京都中央区銀座１－１６－１</t>
    <phoneticPr fontId="9"/>
  </si>
  <si>
    <t>株式会社日立システムズ
東京都品川区大崎１－２－１</t>
    <phoneticPr fontId="9"/>
  </si>
  <si>
    <t>Ｄｙｎａｂｏｏｋ株式会社
東京都江東区豊洲５丁目６番１５号</t>
    <phoneticPr fontId="9"/>
  </si>
  <si>
    <t>伊藤忠テクノソリューションズ株式会社
東京都千代田区霞が関３－２－５</t>
    <phoneticPr fontId="9"/>
  </si>
  <si>
    <t>トレンドマイクロ株式会社
東京都渋谷区代々木２－１－１　新宿マインズタワー</t>
    <phoneticPr fontId="9"/>
  </si>
  <si>
    <t>日本ビジネスシステムズ株式会社
東京都港区虎ノ門１－２３－１　虎ノ門ヒルズ森タワー</t>
    <phoneticPr fontId="9"/>
  </si>
  <si>
    <t>富士通株式会社
神奈川県川崎市中原区上小田中４－１－１</t>
    <phoneticPr fontId="9"/>
  </si>
  <si>
    <t>エイベックス株式会社
東京都港区南青山３丁目１番３０号</t>
    <phoneticPr fontId="9"/>
  </si>
  <si>
    <t>株式会社ソリトンシステムズ
東京都新宿区新宿２丁目４番３号</t>
    <phoneticPr fontId="3"/>
  </si>
  <si>
    <t>株式会社パスコ
東京都目黒区東山１－１－２</t>
    <phoneticPr fontId="9"/>
  </si>
  <si>
    <t>日本スペースイメージング株式会社
東京都中央区京橋２－２－１</t>
    <phoneticPr fontId="9"/>
  </si>
  <si>
    <t>ＫＤＤＩ株式会社
東京都新宿区西新宿２丁目３番２号</t>
    <rPh sb="9" eb="12">
      <t>トウキョウト</t>
    </rPh>
    <rPh sb="12" eb="15">
      <t>シンジュクク</t>
    </rPh>
    <rPh sb="15" eb="18">
      <t>ニシシンジュク</t>
    </rPh>
    <rPh sb="19" eb="21">
      <t>チョウメ</t>
    </rPh>
    <rPh sb="22" eb="23">
      <t>バン</t>
    </rPh>
    <rPh sb="24" eb="25">
      <t>ゴウ</t>
    </rPh>
    <phoneticPr fontId="9"/>
  </si>
  <si>
    <t>株式会社ディーワークス
東京都台東区柳橋１丁目５番８号ＤＫＫ柳橋ビル３階</t>
    <phoneticPr fontId="9"/>
  </si>
  <si>
    <t>東京電力エナジーパートナー株式会社
東京都千代田区内幸町１丁目１番３号</t>
    <phoneticPr fontId="9"/>
  </si>
  <si>
    <t>エヌ・ティ・ティ・コミュニケーションズ株式会社
東京都千代田区大手町２－３－１</t>
    <phoneticPr fontId="9"/>
  </si>
  <si>
    <t>富士フイルムビジネスイノベーションジャパン株式会社
東京都江東区豊洲２丁目２番１号</t>
    <phoneticPr fontId="3"/>
  </si>
  <si>
    <t>株式会社テー・オー・ダブリュー
東京都港区虎ノ門４丁目３番１３号ヒューリック神谷町ビル</t>
    <phoneticPr fontId="9"/>
  </si>
  <si>
    <t>ニッスイマリン工業株式会社
福岡県北九州市戸畑区銀座２丁目６番２７号</t>
    <phoneticPr fontId="11"/>
  </si>
  <si>
    <t>株式会社島田書店
東京都千代田区霞が関２－１－３</t>
    <phoneticPr fontId="11"/>
  </si>
  <si>
    <t>ミスズユニム株式会社
東京都台東区蔵前２－４－５</t>
    <phoneticPr fontId="8"/>
  </si>
  <si>
    <t>株式会社京三製作所
神奈川県横浜市鶴見区平安町２－２９－１</t>
    <phoneticPr fontId="9"/>
  </si>
  <si>
    <t>隅田商事株式会社
東京都渋谷区神宮前４丁目２６番１８号</t>
    <rPh sb="0" eb="2">
      <t>スミダ</t>
    </rPh>
    <rPh sb="2" eb="4">
      <t>ショウジ</t>
    </rPh>
    <rPh sb="4" eb="8">
      <t>カブシキカイシャ</t>
    </rPh>
    <phoneticPr fontId="9"/>
  </si>
  <si>
    <t>東芝インフラシステムズ株式会社
神奈川県川崎市幸区堀川町72番地34</t>
    <rPh sb="11" eb="15">
      <t>カブシキカイシャ</t>
    </rPh>
    <rPh sb="16" eb="20">
      <t>カナガワケン</t>
    </rPh>
    <rPh sb="20" eb="23">
      <t>カワサキシ</t>
    </rPh>
    <rPh sb="23" eb="24">
      <t>サチ</t>
    </rPh>
    <rPh sb="24" eb="25">
      <t>ク</t>
    </rPh>
    <rPh sb="25" eb="28">
      <t>ホリカワマチ</t>
    </rPh>
    <rPh sb="30" eb="32">
      <t>バンチ</t>
    </rPh>
    <phoneticPr fontId="9"/>
  </si>
  <si>
    <t>トヨタ自動車株式会社
愛知県豊田市トヨタ町１</t>
    <phoneticPr fontId="9"/>
  </si>
  <si>
    <t>ホテルグランドアーク半蔵門
東京都千代田区隼町１－１</t>
    <rPh sb="14" eb="17">
      <t>トウキョウト</t>
    </rPh>
    <rPh sb="17" eb="21">
      <t>チヨダク</t>
    </rPh>
    <rPh sb="21" eb="22">
      <t>ハヤブサ</t>
    </rPh>
    <rPh sb="22" eb="23">
      <t>チョウ</t>
    </rPh>
    <phoneticPr fontId="9"/>
  </si>
  <si>
    <t>東洋紡株式会社
大阪府大阪市北区堂島浜２丁目２番８号</t>
    <rPh sb="3" eb="7">
      <t>カブシキカイシャ</t>
    </rPh>
    <phoneticPr fontId="9"/>
  </si>
  <si>
    <t>株式会社ＪＡＬＵＸ
東京都港区港南１－２－７０</t>
    <phoneticPr fontId="9"/>
  </si>
  <si>
    <t>株式会社ＯＣＳ
東京都江東区辰巳３－９－２７</t>
    <phoneticPr fontId="9"/>
  </si>
  <si>
    <t>株式会社武田商店
東京都渋谷区恵比寿西二丁目３番１３号</t>
    <rPh sb="0" eb="4">
      <t>カブシキカイシャ</t>
    </rPh>
    <phoneticPr fontId="9"/>
  </si>
  <si>
    <t>株式会社ピー・エス・インダストリー
東京都世田谷区赤堤５丁目３５番４号</t>
    <phoneticPr fontId="9"/>
  </si>
  <si>
    <t>株式会社大塚商会
東京都千代田区飯田橋２－１８－４</t>
    <rPh sb="0" eb="2">
      <t>カブシキ</t>
    </rPh>
    <rPh sb="2" eb="4">
      <t>カイシャ</t>
    </rPh>
    <rPh sb="4" eb="6">
      <t>オオツカ</t>
    </rPh>
    <rPh sb="6" eb="8">
      <t>ショウカイ</t>
    </rPh>
    <rPh sb="9" eb="12">
      <t>トウキョウト</t>
    </rPh>
    <rPh sb="12" eb="16">
      <t>チヨダク</t>
    </rPh>
    <rPh sb="16" eb="19">
      <t>イイダバシ</t>
    </rPh>
    <phoneticPr fontId="9"/>
  </si>
  <si>
    <t>株式会社ライオン事務器
東京都新宿区西新宿７－３－７</t>
    <rPh sb="0" eb="2">
      <t>カブシキ</t>
    </rPh>
    <rPh sb="2" eb="4">
      <t>カイシャ</t>
    </rPh>
    <rPh sb="8" eb="10">
      <t>ジム</t>
    </rPh>
    <rPh sb="10" eb="11">
      <t>キ</t>
    </rPh>
    <rPh sb="12" eb="15">
      <t>トウキョウト</t>
    </rPh>
    <rPh sb="15" eb="18">
      <t>シンジュクク</t>
    </rPh>
    <rPh sb="18" eb="21">
      <t>ニシシンジュク</t>
    </rPh>
    <phoneticPr fontId="9"/>
  </si>
  <si>
    <t>富士テレコム株式会社
東京都新宿区西新宿６－５－１</t>
    <phoneticPr fontId="9"/>
  </si>
  <si>
    <t>日本カーリット株式会社
東京都中央区京橋１丁目17番10号</t>
    <rPh sb="0" eb="2">
      <t>ニホン</t>
    </rPh>
    <rPh sb="7" eb="11">
      <t>カブシキガイシャ</t>
    </rPh>
    <rPh sb="12" eb="15">
      <t>トウキョウト</t>
    </rPh>
    <rPh sb="15" eb="18">
      <t>チュウオウク</t>
    </rPh>
    <rPh sb="18" eb="20">
      <t>キョウバシ</t>
    </rPh>
    <rPh sb="21" eb="23">
      <t>チョウメ</t>
    </rPh>
    <rPh sb="25" eb="26">
      <t>バン</t>
    </rPh>
    <rPh sb="28" eb="29">
      <t>ゴウ</t>
    </rPh>
    <phoneticPr fontId="9"/>
  </si>
  <si>
    <t>協同紙商事株式会社
東京都千代田区神田錦町１－８</t>
    <rPh sb="0" eb="2">
      <t>キョウドウ</t>
    </rPh>
    <rPh sb="2" eb="3">
      <t>カミ</t>
    </rPh>
    <rPh sb="3" eb="5">
      <t>ショウジ</t>
    </rPh>
    <rPh sb="5" eb="7">
      <t>カブシキ</t>
    </rPh>
    <rPh sb="7" eb="9">
      <t>カイシャ</t>
    </rPh>
    <rPh sb="10" eb="13">
      <t>トウキョウト</t>
    </rPh>
    <rPh sb="13" eb="17">
      <t>チヨダク</t>
    </rPh>
    <rPh sb="17" eb="19">
      <t>カンダ</t>
    </rPh>
    <rPh sb="19" eb="20">
      <t>ニシキ</t>
    </rPh>
    <rPh sb="20" eb="21">
      <t>マチ</t>
    </rPh>
    <phoneticPr fontId="9"/>
  </si>
  <si>
    <t xml:space="preserve">株式会社昌新
東京都中央区日本橋本町１丁目９番１３号 </t>
    <phoneticPr fontId="9"/>
  </si>
  <si>
    <t>技術研究組合制御システムセキュリティセンター
宮城県多賀城市桜木３－４－１</t>
    <rPh sb="23" eb="26">
      <t>ミヤギケン</t>
    </rPh>
    <rPh sb="26" eb="30">
      <t>タガジョウシ</t>
    </rPh>
    <rPh sb="30" eb="32">
      <t>サクラギ</t>
    </rPh>
    <phoneticPr fontId="9"/>
  </si>
  <si>
    <t>赤城工業株式会社
東京都江東区北砂１－１３－４</t>
    <phoneticPr fontId="9"/>
  </si>
  <si>
    <t>一般社団法人ＵＴＭＳ協会
東京都新宿区市谷田町２－６</t>
    <phoneticPr fontId="9"/>
  </si>
  <si>
    <t>国立研究開発法人　宇宙航空研究開発機構
東京都調布市深大寺東町７丁目44番地１</t>
    <phoneticPr fontId="9"/>
  </si>
  <si>
    <t>三光金属株式会社
大阪府大阪市住之江区北加賀屋４丁目８番５号</t>
    <phoneticPr fontId="9"/>
  </si>
  <si>
    <t>株式会社浦和銃砲火薬店
東京都千代田区平河町１－９－９レフラスック平河町ビル</t>
    <phoneticPr fontId="9"/>
  </si>
  <si>
    <t>株式会社ニール
東京都豊島区東池袋１丁目３１－１３ライオンズマンション東池袋第三５０１号室</t>
    <rPh sb="38" eb="39">
      <t>ダイ</t>
    </rPh>
    <rPh sb="39" eb="40">
      <t>3</t>
    </rPh>
    <rPh sb="43" eb="44">
      <t>ゴウ</t>
    </rPh>
    <rPh sb="44" eb="45">
      <t>シツ</t>
    </rPh>
    <phoneticPr fontId="9"/>
  </si>
  <si>
    <t>ＣＴＣテクノロジー株式会社
東京都港区虎ノ門４丁目１番１号</t>
    <phoneticPr fontId="9"/>
  </si>
  <si>
    <t>株式会社アステム
大阪府大阪市北区東天満２－７－１２</t>
    <phoneticPr fontId="9"/>
  </si>
  <si>
    <t>新成物産株式会社
東京都中央区日本橋兜町１３－２</t>
    <phoneticPr fontId="9"/>
  </si>
  <si>
    <t>株式会社トータル・サポート・システム
茨城県那珂郡東海村舟石川駅西３－１０－１１</t>
    <phoneticPr fontId="9"/>
  </si>
  <si>
    <t>帝国繊維株式会社
東京都中央区日本橋２－５－１</t>
    <phoneticPr fontId="9"/>
  </si>
  <si>
    <t>日油株式会社
東京都渋谷区恵比寿４－２０－３</t>
    <phoneticPr fontId="9"/>
  </si>
  <si>
    <t>株式会社ゼロベース
東京都新宿区四谷１丁目７番地</t>
    <rPh sb="0" eb="2">
      <t>カブシキ</t>
    </rPh>
    <rPh sb="2" eb="4">
      <t>カイシャ</t>
    </rPh>
    <phoneticPr fontId="9"/>
  </si>
  <si>
    <t>丸紅エアロスペース株式会社
東京都千代田区有楽町１－１－３東京宝塚ビル１０階</t>
    <phoneticPr fontId="9"/>
  </si>
  <si>
    <t>株式会社旅屋
東京都新宿区高田馬場二丁目１４番２号</t>
    <phoneticPr fontId="9"/>
  </si>
  <si>
    <t>医療法人社団康生会シーエスケー・クリニック
東京都港区新橋１丁目１３－１２</t>
    <rPh sb="0" eb="9">
      <t>イリョウホウジンシャダンコウセイカイ</t>
    </rPh>
    <rPh sb="22" eb="25">
      <t>トウキョウト</t>
    </rPh>
    <rPh sb="25" eb="27">
      <t>ミナトク</t>
    </rPh>
    <rPh sb="27" eb="29">
      <t>シンバシ</t>
    </rPh>
    <rPh sb="30" eb="32">
      <t>チョウメ</t>
    </rPh>
    <phoneticPr fontId="9"/>
  </si>
  <si>
    <t>富士ソフト株式会社
神奈川県横浜市中区桜木町１－１</t>
    <phoneticPr fontId="9"/>
  </si>
  <si>
    <t>五味自動車工業株式会社
東京都中央区銀座１丁目１４番５号</t>
    <rPh sb="0" eb="7">
      <t>ゴミジドウシャコウギョウ</t>
    </rPh>
    <rPh sb="7" eb="11">
      <t>カブシキガイシャ</t>
    </rPh>
    <rPh sb="12" eb="15">
      <t>トウキョウト</t>
    </rPh>
    <rPh sb="15" eb="18">
      <t>チュウオウク</t>
    </rPh>
    <rPh sb="18" eb="20">
      <t>ギンザ</t>
    </rPh>
    <rPh sb="21" eb="23">
      <t>チョウメ</t>
    </rPh>
    <rPh sb="25" eb="26">
      <t>バン</t>
    </rPh>
    <rPh sb="27" eb="28">
      <t>ゴウ</t>
    </rPh>
    <phoneticPr fontId="9"/>
  </si>
  <si>
    <t>美保産業株式会社
東京都品川区西中延１丁目３番２３号</t>
    <phoneticPr fontId="9"/>
  </si>
  <si>
    <t>グランドプリンスホテル高輪
東京都港区高輪３－１３－１</t>
    <rPh sb="14" eb="17">
      <t>トウキョウト</t>
    </rPh>
    <rPh sb="17" eb="19">
      <t>ミナトク</t>
    </rPh>
    <rPh sb="19" eb="21">
      <t>タカナワ</t>
    </rPh>
    <phoneticPr fontId="9"/>
  </si>
  <si>
    <t>株式会社ダスキン
大阪府吹田市豊津町１番３３号</t>
    <phoneticPr fontId="9"/>
  </si>
  <si>
    <t>富士通Ｊａｐａｎ株式会社
東京都港区港南２－１５－３</t>
    <phoneticPr fontId="9"/>
  </si>
  <si>
    <t>株式会社ソリッド・ソリューションズ
東京都港区芝５－１３－１０</t>
    <phoneticPr fontId="9"/>
  </si>
  <si>
    <t>ＮＥＣマネジメントパートナー株式会社
神奈川県川崎市中原区下沼部１７５３番地</t>
    <phoneticPr fontId="9"/>
  </si>
  <si>
    <t>日本ソフト開発株式会社
滋賀県米原市米原西２３番地</t>
    <phoneticPr fontId="11"/>
  </si>
  <si>
    <t>株式会社チーム・チャンネル
東京都渋谷区道玄坂１丁目１８番３号</t>
    <phoneticPr fontId="5"/>
  </si>
  <si>
    <t>中日本航空株式会社
愛知県西春日井郡豊山町豊場字殿釜２番地</t>
    <phoneticPr fontId="8"/>
  </si>
  <si>
    <t>JSAT MOBILE Communications株式会社
東京都港区虎ノ門５－11－２</t>
    <rPh sb="31" eb="34">
      <t>トウキョウト</t>
    </rPh>
    <rPh sb="34" eb="35">
      <t>ミナト</t>
    </rPh>
    <rPh sb="35" eb="36">
      <t>ク</t>
    </rPh>
    <rPh sb="36" eb="37">
      <t>トラ</t>
    </rPh>
    <rPh sb="38" eb="39">
      <t>モン</t>
    </rPh>
    <phoneticPr fontId="11"/>
  </si>
  <si>
    <t>株式会社ＪＥＩ
大阪府大阪市阿倍野区王子町４丁目１番８３号</t>
    <phoneticPr fontId="9"/>
  </si>
  <si>
    <t>株式会社商運サービス
東京都練馬区高松５丁目１４番８号</t>
    <phoneticPr fontId="9"/>
  </si>
  <si>
    <t>株式会社フューチャーイン
愛知県名古屋市千種区内山２丁目６番２２号</t>
    <phoneticPr fontId="9"/>
  </si>
  <si>
    <t>株式会社ＦＥＮＣＥＬＥＳＳ
東京都中央区日本橋堀留町２丁目８番５号</t>
    <phoneticPr fontId="9"/>
  </si>
  <si>
    <t>株式会社毎日映画社
東京都千代田区神田駿河台２丁目５番地</t>
    <phoneticPr fontId="9"/>
  </si>
  <si>
    <t>東京電設サービス株式会社
東京都台東区東上野６－２－１</t>
    <rPh sb="0" eb="2">
      <t>トウキョウ</t>
    </rPh>
    <rPh sb="2" eb="4">
      <t>デンセツ</t>
    </rPh>
    <rPh sb="8" eb="10">
      <t>カブシキ</t>
    </rPh>
    <rPh sb="10" eb="12">
      <t>カイシャ</t>
    </rPh>
    <rPh sb="13" eb="16">
      <t>トウキョウト</t>
    </rPh>
    <rPh sb="16" eb="19">
      <t>タイトウク</t>
    </rPh>
    <rPh sb="19" eb="22">
      <t>ヒガシウエノ</t>
    </rPh>
    <phoneticPr fontId="5"/>
  </si>
  <si>
    <t>GMOサイバーセキュリティbyイエラエ株式会社
東京都渋谷区桜丘町26番１号</t>
    <rPh sb="19" eb="21">
      <t>カブシキ</t>
    </rPh>
    <rPh sb="21" eb="23">
      <t>カイシャ</t>
    </rPh>
    <rPh sb="24" eb="27">
      <t>トウキョウト</t>
    </rPh>
    <rPh sb="27" eb="30">
      <t>シブヤク</t>
    </rPh>
    <rPh sb="30" eb="32">
      <t>サクラオカ</t>
    </rPh>
    <rPh sb="32" eb="33">
      <t>マチ</t>
    </rPh>
    <rPh sb="35" eb="36">
      <t>バン</t>
    </rPh>
    <rPh sb="37" eb="38">
      <t>ゴウ</t>
    </rPh>
    <phoneticPr fontId="9"/>
  </si>
  <si>
    <t>～R3</t>
    <phoneticPr fontId="9"/>
  </si>
  <si>
    <t>株式会社ＪＥＣＣ
東京都千代田区丸の内３丁目４番１号</t>
    <phoneticPr fontId="9"/>
  </si>
  <si>
    <t>株式会社ＴＯＫＡＩコミュニケーションズ
静岡県静岡市葵区常磐町２丁目６番地の８</t>
    <phoneticPr fontId="9"/>
  </si>
  <si>
    <t>株式会社コンベンションリンケージ
東京都千代田区三番町２番地</t>
    <phoneticPr fontId="9"/>
  </si>
  <si>
    <t>株式会社ネイティブクリエイション
東京都千代田区平河町１丁目７番１１号</t>
    <phoneticPr fontId="9"/>
  </si>
  <si>
    <t>株式会社ビー・アンド・ディー
東京都中央区銀座５丁目１３番１６号</t>
    <phoneticPr fontId="9"/>
  </si>
  <si>
    <t>株式会社日本デジコム
東京都中央区入船２丁目３－７</t>
    <phoneticPr fontId="9"/>
  </si>
  <si>
    <t>株式会社讀賣連合広告社
大阪府大阪市北区野崎町５番９号</t>
    <phoneticPr fontId="9"/>
  </si>
  <si>
    <t>ＪＡＬビジネスアビエーション株式会社
東京都大田区羽田空港１丁目１１番２号日本航空羽田整備ビル７階</t>
    <phoneticPr fontId="9"/>
  </si>
  <si>
    <t>ＭＥＧＡＺＯＮＥ株式会社
東京都渋谷区神宮前６丁目１２番１８号</t>
    <phoneticPr fontId="9"/>
  </si>
  <si>
    <t>アクロスロード株式会社
東京都品川区西五反田１丁目１番８号ＮＭＦ五反田駅前ビル</t>
    <phoneticPr fontId="9"/>
  </si>
  <si>
    <t>アンカーテクノロジーズ株式会社
東京都渋谷区渋谷２丁目１９番１５号宮益坂ビルディング</t>
    <phoneticPr fontId="9"/>
  </si>
  <si>
    <t>セコム株式会社
東京都渋谷区神宮前１丁目５番１号</t>
    <phoneticPr fontId="9"/>
  </si>
  <si>
    <t>ソニーマーケティング株式会社
東京都港区港南１丁目７番１号</t>
    <phoneticPr fontId="9"/>
  </si>
  <si>
    <t>ソルダーコート株式会社
愛知県名古屋市緑区鳴海町字長田７５－１</t>
    <rPh sb="7" eb="11">
      <t>カブシキガイシャ</t>
    </rPh>
    <rPh sb="12" eb="15">
      <t>アイチケン</t>
    </rPh>
    <rPh sb="15" eb="19">
      <t>ナゴヤシ</t>
    </rPh>
    <rPh sb="19" eb="21">
      <t>ミドリク</t>
    </rPh>
    <rPh sb="21" eb="24">
      <t>ナルミチョウ</t>
    </rPh>
    <rPh sb="24" eb="25">
      <t>アザナ</t>
    </rPh>
    <rPh sb="25" eb="27">
      <t>ナガタ</t>
    </rPh>
    <phoneticPr fontId="9"/>
  </si>
  <si>
    <t>テガラ株式会社
静岡県浜松市中区細島町８番地の３</t>
    <phoneticPr fontId="9"/>
  </si>
  <si>
    <t>リコーリース株式会社
東京都千代田区紀尾井町４番１号</t>
    <phoneticPr fontId="9"/>
  </si>
  <si>
    <t>株式会社アンノーン
東京都中央区日本橋蛎殻町１丁目１７－１１カナメビル５Ｆ新館</t>
    <phoneticPr fontId="9"/>
  </si>
  <si>
    <t>株式会社ウィザップ
新潟県新潟市中央区南出来島２丁目１番２５号</t>
    <phoneticPr fontId="9"/>
  </si>
  <si>
    <t>株式会社シード・プランニング
東京都文京区湯島３丁目１９番１１号湯島ファーストビル４階</t>
    <phoneticPr fontId="9"/>
  </si>
  <si>
    <t>株式会社シャフト
東京都品川区東五反田１丁目２番４１－１０３号</t>
    <phoneticPr fontId="9"/>
  </si>
  <si>
    <t>株式会社ディーアイ・ネクスト
東京都品川区北品川１丁目３番５号</t>
    <phoneticPr fontId="9"/>
  </si>
  <si>
    <t>株式会社プロセスユニーク
愛知県名古屋市北区志賀町１丁目２９番地</t>
    <phoneticPr fontId="9"/>
  </si>
  <si>
    <t>関西電力株式会社
大阪府大阪市北区中之島３丁目６番１６号</t>
    <phoneticPr fontId="9"/>
  </si>
  <si>
    <t>日本管財株式会社
兵庫県西宮市六湛寺町９番１６号</t>
    <phoneticPr fontId="9"/>
  </si>
  <si>
    <t>日本通信ネットワーク株式会社
東京都千代田区有楽町１丁目７番１号</t>
    <phoneticPr fontId="9"/>
  </si>
  <si>
    <t>油研化学株式会社
兵庫県姫路市実法寺８１０</t>
    <phoneticPr fontId="9"/>
  </si>
  <si>
    <t>瀧定名古屋株式会社
愛知県名古屋市中区錦２丁目１３番１９号</t>
    <phoneticPr fontId="9"/>
  </si>
  <si>
    <t>株式会社日本協力
東京都江東区潮見１丁目６番２号</t>
    <phoneticPr fontId="9"/>
  </si>
  <si>
    <t>株式会社オン・ザ・プラネット
東京都町田市南成瀬１丁目２番２号</t>
    <phoneticPr fontId="9"/>
  </si>
  <si>
    <t>株式会社リチェルカセキュリティ
東京都文京区本郷６丁目１７番９号本郷綱ビル６階</t>
    <phoneticPr fontId="9"/>
  </si>
  <si>
    <t>株式会社中外
東京都千代田区神田須田町二丁目５番２号</t>
    <rPh sb="0" eb="4">
      <t>カブシキガイシャ</t>
    </rPh>
    <rPh sb="4" eb="6">
      <t>チュウガイ</t>
    </rPh>
    <phoneticPr fontId="9"/>
  </si>
  <si>
    <t>グローリー株式会社
兵庫県姫路市下手野１丁目３番１号</t>
    <phoneticPr fontId="9"/>
  </si>
  <si>
    <t>富士テレコム株式会社
東京都新宿区西新宿５丁目６番３号　新宿アイランドタワー26Ｆ</t>
    <rPh sb="0" eb="2">
      <t>フジ</t>
    </rPh>
    <rPh sb="6" eb="10">
      <t>カブシキガイシャ</t>
    </rPh>
    <rPh sb="11" eb="14">
      <t>トウキョウト</t>
    </rPh>
    <rPh sb="14" eb="17">
      <t>シンジュクク</t>
    </rPh>
    <rPh sb="17" eb="20">
      <t>ニシシンジュク</t>
    </rPh>
    <rPh sb="21" eb="23">
      <t>チョウメ</t>
    </rPh>
    <rPh sb="24" eb="25">
      <t>バン</t>
    </rPh>
    <rPh sb="26" eb="27">
      <t>ゴウ</t>
    </rPh>
    <rPh sb="28" eb="30">
      <t>シンジュク</t>
    </rPh>
    <phoneticPr fontId="9"/>
  </si>
  <si>
    <t>ミネベアミツミ株式会社
長野県北佐久郡御代田町大字御代田４１０６番地７３</t>
    <phoneticPr fontId="9"/>
  </si>
  <si>
    <t>株式会社三崎
東京都板橋区大山金井町３８－５</t>
    <rPh sb="7" eb="10">
      <t>トウキョウト</t>
    </rPh>
    <rPh sb="10" eb="13">
      <t>イタバシク</t>
    </rPh>
    <rPh sb="13" eb="15">
      <t>オオヤマ</t>
    </rPh>
    <rPh sb="15" eb="18">
      <t>カナイマチ</t>
    </rPh>
    <phoneticPr fontId="9"/>
  </si>
  <si>
    <t>株式会社高文
東京都千代田区内神田３丁目４番８号</t>
    <rPh sb="7" eb="10">
      <t>トウキョウト</t>
    </rPh>
    <rPh sb="10" eb="14">
      <t>チヨダク</t>
    </rPh>
    <rPh sb="14" eb="17">
      <t>ウチカンダ</t>
    </rPh>
    <rPh sb="18" eb="20">
      <t>チョウメ</t>
    </rPh>
    <rPh sb="21" eb="22">
      <t>バン</t>
    </rPh>
    <rPh sb="23" eb="24">
      <t>ゴウ</t>
    </rPh>
    <phoneticPr fontId="9"/>
  </si>
  <si>
    <t>スズキ株式会社
東京都練馬区豊玉北２－１０－１０</t>
    <phoneticPr fontId="9"/>
  </si>
  <si>
    <t>東日本高速道路株式会社
東京都千代田区霞が関３丁目３番２号</t>
    <phoneticPr fontId="6"/>
  </si>
  <si>
    <t>三菱ＨＣキャピタル株式会社
東京都千代田区丸の内１丁目５番１号</t>
    <phoneticPr fontId="9"/>
  </si>
  <si>
    <t>株式会社ホンダドリームジャパン
東京都葛飾区柴又２丁目２１番１１号</t>
    <phoneticPr fontId="9"/>
  </si>
  <si>
    <t>株式会社日本旅行
東京都中央区日本橋１丁目１９番１号</t>
    <phoneticPr fontId="9"/>
  </si>
  <si>
    <t>株式会社創言社
東京都千代田区飯田橋４丁目８番１３号</t>
    <phoneticPr fontId="9"/>
  </si>
  <si>
    <t>イヨンインターナショナル株式会社
東京都港区南青山１丁目１番１号</t>
    <phoneticPr fontId="9"/>
  </si>
  <si>
    <t>株式会社アウルズ
福岡県北九州市小倉北区米町１丁目３番１０号一宮ビル７階</t>
    <phoneticPr fontId="9"/>
  </si>
  <si>
    <t>株式会社金原
神奈川県横浜市保土ケ谷区西谷３丁目１３番３号</t>
    <phoneticPr fontId="9"/>
  </si>
  <si>
    <t>有限会社末良タイヤ商会
東京都千代田区東神田１丁目１６番７号</t>
    <phoneticPr fontId="9"/>
  </si>
  <si>
    <t>株式会社ＪＫＢ　ＤＡＩＲＡ　ＪＡＰＡＮ
東京都港区西新橋１丁目２０番１０号</t>
    <phoneticPr fontId="9"/>
  </si>
  <si>
    <t>株式会社フルネス
東京都新宿区新宿２丁目１９番１２号静銀新宿ビル４階</t>
    <phoneticPr fontId="9"/>
  </si>
  <si>
    <t>キャロットソフトウェア株式会社
東京都新宿区西新宿７－２０－１</t>
    <rPh sb="11" eb="15">
      <t>カブシキガイシャ</t>
    </rPh>
    <rPh sb="16" eb="19">
      <t>トウキョウト</t>
    </rPh>
    <rPh sb="19" eb="22">
      <t>シンジュクク</t>
    </rPh>
    <rPh sb="22" eb="25">
      <t>ニシシンジュク</t>
    </rPh>
    <phoneticPr fontId="6"/>
  </si>
  <si>
    <t>株式会社ロイヤリティマーケティング
東京都渋谷区恵比寿１丁目１８番１４号</t>
    <phoneticPr fontId="9"/>
  </si>
  <si>
    <t>公益財団法人日本武道館
東京都千代田区北の丸公園２－３</t>
    <rPh sb="0" eb="2">
      <t>コウエキ</t>
    </rPh>
    <rPh sb="2" eb="6">
      <t>ザイダンホウジン</t>
    </rPh>
    <rPh sb="6" eb="8">
      <t>ニッポン</t>
    </rPh>
    <rPh sb="8" eb="11">
      <t>ブドウカン</t>
    </rPh>
    <rPh sb="12" eb="15">
      <t>トウキョウト</t>
    </rPh>
    <rPh sb="15" eb="19">
      <t>チヨダク</t>
    </rPh>
    <rPh sb="19" eb="20">
      <t>キタ</t>
    </rPh>
    <rPh sb="21" eb="22">
      <t>マル</t>
    </rPh>
    <rPh sb="22" eb="24">
      <t>コウエン</t>
    </rPh>
    <phoneticPr fontId="9"/>
  </si>
  <si>
    <t>株式会社プラム
東京都町田市図師町６１２番地１３</t>
    <phoneticPr fontId="9"/>
  </si>
  <si>
    <t>株式会社シミズオクト
東京都新宿区高田馬場４丁目３９番１号</t>
    <phoneticPr fontId="9"/>
  </si>
  <si>
    <t>コーンズテクノロジー株式会社
東京都港区芝３丁目５番１号</t>
    <phoneticPr fontId="9"/>
  </si>
  <si>
    <t>株式会社スエナガ
神奈川県横浜市南区六ツ川３丁目８７番地１６号</t>
    <phoneticPr fontId="9"/>
  </si>
  <si>
    <t>株式会社Fultum
神奈川県横浜市中区元町４丁目１６８番地Biz-comfortビル４－６</t>
    <rPh sb="0" eb="4">
      <t>カブシキガイシャ</t>
    </rPh>
    <rPh sb="11" eb="15">
      <t>カナガワケン</t>
    </rPh>
    <rPh sb="15" eb="18">
      <t>ヨコハマシ</t>
    </rPh>
    <rPh sb="18" eb="20">
      <t>ナカク</t>
    </rPh>
    <rPh sb="20" eb="22">
      <t>モトマチ</t>
    </rPh>
    <rPh sb="23" eb="25">
      <t>チョウメ</t>
    </rPh>
    <rPh sb="28" eb="30">
      <t>バンチ</t>
    </rPh>
    <phoneticPr fontId="9"/>
  </si>
  <si>
    <t>豊和工業株式会社
愛知県清須市須ケ口１９００番地１</t>
    <phoneticPr fontId="9"/>
  </si>
  <si>
    <t>株式会社中松商会
東京都千代田区内神田２丁目３番４号</t>
    <phoneticPr fontId="9"/>
  </si>
  <si>
    <t>万方商事株式会社
福岡県福岡市博多区井相田１丁目８番３３号</t>
    <phoneticPr fontId="9"/>
  </si>
  <si>
    <t>双日エアロスペース株式会社
東京都千代田区丸の内１丁目８番３号</t>
    <phoneticPr fontId="9"/>
  </si>
  <si>
    <t>株式会社ステージ
東京都豊島区高松１丁目１番１１号</t>
    <phoneticPr fontId="9"/>
  </si>
  <si>
    <t>有限会社キーラインエクセル
千葉県千葉市若葉区貝塚町１３６８番地１３</t>
    <phoneticPr fontId="9"/>
  </si>
  <si>
    <t>株式会社アイネット
東京都中央区銀座７丁目１６番２１号</t>
    <phoneticPr fontId="9"/>
  </si>
  <si>
    <t>株式会社日テレアックスオン
東京都港区東新橋１丁目６番１号</t>
    <phoneticPr fontId="9"/>
  </si>
  <si>
    <t>ロボティクス・センタージャパン株式会社
北海道札幌市中央区南二条西７丁目６番地２南２条ビル</t>
    <phoneticPr fontId="9"/>
  </si>
  <si>
    <t>ライフサポート株式会社
埼玉県さいたま市大宮区大成町１丁目４０１番地１</t>
    <phoneticPr fontId="9"/>
  </si>
  <si>
    <t>寶結株式会社
福岡県北九州市小倉北区魚町１丁目１番９号</t>
    <rPh sb="2" eb="6">
      <t>カブシキガイシャ</t>
    </rPh>
    <rPh sb="7" eb="10">
      <t>フクオカケン</t>
    </rPh>
    <rPh sb="10" eb="14">
      <t>キタキュウシュウシ</t>
    </rPh>
    <rPh sb="14" eb="16">
      <t>オグラ</t>
    </rPh>
    <rPh sb="16" eb="18">
      <t>キタク</t>
    </rPh>
    <rPh sb="18" eb="20">
      <t>サカナマチ</t>
    </rPh>
    <rPh sb="21" eb="23">
      <t>チョウメ</t>
    </rPh>
    <rPh sb="24" eb="25">
      <t>バン</t>
    </rPh>
    <rPh sb="26" eb="27">
      <t>ゴウ</t>
    </rPh>
    <phoneticPr fontId="6"/>
  </si>
  <si>
    <t>Ｔｏｈａｓｅｎ　Ｒｏｂｏｔｉｃｓ株式会社
東京都八王子市石川町２９６９番地２</t>
    <rPh sb="16" eb="20">
      <t>カブシキガイシャ</t>
    </rPh>
    <rPh sb="21" eb="24">
      <t>トウキョウト</t>
    </rPh>
    <rPh sb="24" eb="28">
      <t>ハチオウジシ</t>
    </rPh>
    <rPh sb="28" eb="31">
      <t>イシカワチョウ</t>
    </rPh>
    <rPh sb="35" eb="37">
      <t>バンチ</t>
    </rPh>
    <phoneticPr fontId="9"/>
  </si>
  <si>
    <t>株式会社タイチ
東京都渋谷区宇田川町３３番７号</t>
    <phoneticPr fontId="9"/>
  </si>
  <si>
    <t>株式会社ノビタス
神奈川県横浜市港北区新横浜３丁目１７番５号いちご新横浜ビル７</t>
    <phoneticPr fontId="9"/>
  </si>
  <si>
    <t>株式会社ユーメディア
宮城県仙台市若林区六丁の目西町４番１２号</t>
    <phoneticPr fontId="9"/>
  </si>
  <si>
    <t>株式会社阪神交易
大阪府大阪市北区芝田２丁目５番６号ニュー共栄ビル</t>
    <rPh sb="0" eb="4">
      <t>カブシキガイシャ</t>
    </rPh>
    <rPh sb="4" eb="8">
      <t>ハンシンコウエキ</t>
    </rPh>
    <rPh sb="9" eb="12">
      <t>オオサカフ</t>
    </rPh>
    <rPh sb="12" eb="15">
      <t>オオサカシ</t>
    </rPh>
    <rPh sb="15" eb="17">
      <t>キタク</t>
    </rPh>
    <rPh sb="17" eb="19">
      <t>シバタ</t>
    </rPh>
    <rPh sb="20" eb="22">
      <t>チョウメ</t>
    </rPh>
    <rPh sb="23" eb="24">
      <t>バン</t>
    </rPh>
    <rPh sb="25" eb="26">
      <t>ゴウ</t>
    </rPh>
    <rPh sb="29" eb="31">
      <t>キョウエイ</t>
    </rPh>
    <phoneticPr fontId="9"/>
  </si>
  <si>
    <t>ハンファジャパン株式会社
東京都港区芝４丁目１０番１号</t>
    <rPh sb="8" eb="12">
      <t>カブシキガイシャ</t>
    </rPh>
    <rPh sb="13" eb="16">
      <t>トウキョウト</t>
    </rPh>
    <rPh sb="16" eb="18">
      <t>ミナトク</t>
    </rPh>
    <rPh sb="18" eb="19">
      <t>シバ</t>
    </rPh>
    <rPh sb="20" eb="22">
      <t>チョウメ</t>
    </rPh>
    <rPh sb="24" eb="25">
      <t>バン</t>
    </rPh>
    <rPh sb="26" eb="27">
      <t>ゴウ</t>
    </rPh>
    <phoneticPr fontId="9"/>
  </si>
  <si>
    <t>株式会社ヨコモリ電池屋コーポレーション
東京都渋谷区笹塚３丁目３３番４号</t>
    <phoneticPr fontId="9"/>
  </si>
  <si>
    <t>株式会社ＧＩＳｕｐｐｌｙ
北海道上川郡東川町南町３丁目８番１５号</t>
    <phoneticPr fontId="9"/>
  </si>
  <si>
    <t>アンリツ株式会社
神奈川県厚木市恩名５丁目１番１号</t>
    <phoneticPr fontId="9"/>
  </si>
  <si>
    <t>日本テクニカル・サービス株式会社
東京都世田谷区池尻３丁目１０番３号</t>
    <phoneticPr fontId="9"/>
  </si>
  <si>
    <t>株式会社ビッグツリーテクノロジー＆コンサルティング
東京都港区三田三丁目１３番１６号</t>
    <phoneticPr fontId="9"/>
  </si>
  <si>
    <t>ＮＴＴ・ＴＣリース株式会社
東京都港区港南１丁目２番７０号</t>
    <phoneticPr fontId="9"/>
  </si>
  <si>
    <t>株式会社インフィニティ
山口県岩国市藤生町３丁目１番５号</t>
    <phoneticPr fontId="9"/>
  </si>
  <si>
    <t>日本信号株式会社
東京都千代田区丸の内１丁目５番１号</t>
    <phoneticPr fontId="9"/>
  </si>
  <si>
    <t>株式会社ダイワキコー
東京都品川区南大井３丁目１２番４号</t>
    <rPh sb="0" eb="4">
      <t>カブシキガイシャ</t>
    </rPh>
    <rPh sb="11" eb="14">
      <t>トウキョウト</t>
    </rPh>
    <rPh sb="14" eb="17">
      <t>シナガワク</t>
    </rPh>
    <rPh sb="17" eb="20">
      <t>ミナミオオイ</t>
    </rPh>
    <rPh sb="21" eb="23">
      <t>チョウメ</t>
    </rPh>
    <rPh sb="25" eb="26">
      <t>バン</t>
    </rPh>
    <rPh sb="27" eb="28">
      <t>ゴウ</t>
    </rPh>
    <phoneticPr fontId="9"/>
  </si>
  <si>
    <t>株式会社イノウエ商事
大阪府泉大津市我孫子２丁目４番20号</t>
    <rPh sb="0" eb="2">
      <t>カブシキ</t>
    </rPh>
    <rPh sb="2" eb="4">
      <t>カイシャ</t>
    </rPh>
    <rPh sb="8" eb="10">
      <t>ショウジ</t>
    </rPh>
    <rPh sb="11" eb="14">
      <t>オオサカフ</t>
    </rPh>
    <rPh sb="14" eb="15">
      <t>イズミ</t>
    </rPh>
    <rPh sb="15" eb="17">
      <t>オオツ</t>
    </rPh>
    <rPh sb="17" eb="18">
      <t>シ</t>
    </rPh>
    <rPh sb="18" eb="21">
      <t>アビコ</t>
    </rPh>
    <rPh sb="22" eb="24">
      <t>チョウメ</t>
    </rPh>
    <rPh sb="25" eb="26">
      <t>バン</t>
    </rPh>
    <rPh sb="28" eb="29">
      <t>ゴウ</t>
    </rPh>
    <phoneticPr fontId="9"/>
  </si>
  <si>
    <t>サン電子（株）</t>
  </si>
  <si>
    <t>（株）ジェイ・アンド・ワイ</t>
  </si>
  <si>
    <t>ビソー工業（株）</t>
  </si>
  <si>
    <t>ライフサポート（株）</t>
  </si>
  <si>
    <t>ボッシュ（株）</t>
  </si>
  <si>
    <t>会計法第29条の3第4項
供給者によってのみ供給されることが可能であり、他に合理的な代替となるサービスがないため</t>
  </si>
  <si>
    <t>（株）日立システムズ</t>
  </si>
  <si>
    <t>（株）日立製作所</t>
  </si>
  <si>
    <t>トレンドマイクロ（株）</t>
  </si>
  <si>
    <t>（株）大塚商会</t>
  </si>
  <si>
    <t>（株）理経</t>
  </si>
  <si>
    <t>フリービット（株）</t>
  </si>
  <si>
    <t>（株）Ｂ７</t>
  </si>
  <si>
    <t>（株）エヌ・ティ・ティ・データ</t>
  </si>
  <si>
    <t>ソレキア（株）</t>
  </si>
  <si>
    <t>アンカーテクノロジーズ（株）</t>
  </si>
  <si>
    <t>Ｓ＆Ｊ（株）</t>
  </si>
  <si>
    <t>（株）ワイ・イー・シー</t>
  </si>
  <si>
    <t>三菱電機ソフトウエア（株）</t>
  </si>
  <si>
    <t>予算決算及び会計令99条の2
再度の入札をしても落札者がなかったため</t>
  </si>
  <si>
    <t>エヌ・ティ・ティ・コミュニケーションズ（株）</t>
  </si>
  <si>
    <t>（株）ゼコー</t>
  </si>
  <si>
    <t>（株）ウェザーニューズ</t>
  </si>
  <si>
    <t>沖電気工業（株）</t>
  </si>
  <si>
    <t>（株）データリソース</t>
  </si>
  <si>
    <t>会計法第29条の3第4項
公募を実施した結果、業務の履行可能な者が１者であって、その者との契約であり競争を許さないため</t>
  </si>
  <si>
    <t>（株）ジェイ・ピー旅行</t>
  </si>
  <si>
    <t>富士通（株）</t>
  </si>
  <si>
    <t>日本電気（株）</t>
  </si>
  <si>
    <t>三菱電機（株）</t>
  </si>
  <si>
    <t>松本徽章工業（株）</t>
  </si>
  <si>
    <t>（株）インフォマティクス</t>
  </si>
  <si>
    <t>（株）ラック</t>
  </si>
  <si>
    <t>Ｃｅｌｌｅｂｒｉｔｅ　Ｊａｐａｎ（株）</t>
  </si>
  <si>
    <t>（株）テリロジー</t>
  </si>
  <si>
    <t>ボイジャー・ワールドワイド・プライベート・リミテッド</t>
  </si>
  <si>
    <t>櫻護謨（株）</t>
  </si>
  <si>
    <t>ソフトバンク（株）</t>
  </si>
  <si>
    <t>ホテルグランドアーク半蔵門</t>
  </si>
  <si>
    <t>加賀ソルネット（株）</t>
  </si>
  <si>
    <t>会計法第29条の3第4項
企画入札によって選定された業者であるため（企画競争）</t>
  </si>
  <si>
    <t>（株）池田理化</t>
  </si>
  <si>
    <t>（株）クラブパートナー</t>
  </si>
  <si>
    <t>Ｊａｎｅ’ｓ　Ｇｒｏｕｐ　ＵＫ　Ｌｉｍｉｔｅｄ</t>
  </si>
  <si>
    <t>（株）徳河</t>
  </si>
  <si>
    <t>サイバネットシステム（株）</t>
  </si>
  <si>
    <t>（株）ＦＲＯＮＴＥＯ</t>
  </si>
  <si>
    <t>東芝デジタルソリューションズ（株）</t>
  </si>
  <si>
    <t>（株）ＨＡＭＡＮＩ</t>
  </si>
  <si>
    <t>ノーベル工業（株）</t>
  </si>
  <si>
    <t>美保産業（株）</t>
  </si>
  <si>
    <t>美保産業（株）　　　　　　　　　　　　　　　　品川区西中延１－３－２３</t>
  </si>
  <si>
    <t>（株）時事通信社</t>
  </si>
  <si>
    <t>丸の内新聞（株）</t>
  </si>
  <si>
    <t>（株）日刊警察新聞社</t>
  </si>
  <si>
    <t>（株）ソリッド・ソリューションズ</t>
  </si>
  <si>
    <t>セントラル警備保障（株）</t>
  </si>
  <si>
    <t>東京サラヤ（株）</t>
  </si>
  <si>
    <t>第一法規（株）</t>
  </si>
  <si>
    <t>（株）グロップ</t>
  </si>
  <si>
    <t>（株）京三製作所</t>
  </si>
  <si>
    <t>（株）リンクファシリティーズ</t>
  </si>
  <si>
    <t>ＫＤＤＩ（株）</t>
  </si>
  <si>
    <t>臨海副都心新聞販売（株）</t>
  </si>
  <si>
    <t>（株）イワナシ</t>
  </si>
  <si>
    <t>丸紅エアロスペース（株）</t>
  </si>
  <si>
    <t>（株）銀座銃砲店</t>
  </si>
  <si>
    <t>（株）オリジナル・テクノロジー・カンパニー</t>
  </si>
  <si>
    <t>ＮＥＣフィールディング（株）</t>
  </si>
  <si>
    <t>日本放送協会</t>
  </si>
  <si>
    <t>（株）日本旅行</t>
  </si>
  <si>
    <t>（株）マイナビ</t>
  </si>
  <si>
    <t>リコーリース（株）</t>
  </si>
  <si>
    <t>（株）エレクトロニック・ライブラリー</t>
  </si>
  <si>
    <t>興研（株）</t>
  </si>
  <si>
    <t>ニッスイマリン工業（株）</t>
  </si>
  <si>
    <t>（株）レッツコーポレーション</t>
  </si>
  <si>
    <t>（株）ジェイウィン</t>
  </si>
  <si>
    <t>（株）武田商店</t>
  </si>
  <si>
    <t>新成物産（株）</t>
  </si>
  <si>
    <t>新成物産（株）　　　　　　　　　　　　　　　　東京都中央区日本橋兜町１３－２</t>
  </si>
  <si>
    <t>日本特装（株）</t>
  </si>
  <si>
    <t>（株）オカモトヤ</t>
  </si>
  <si>
    <t>（株）アイネット</t>
  </si>
  <si>
    <t>（株）パスコ</t>
  </si>
  <si>
    <t>アルテリア・ネットワークス（株）</t>
  </si>
  <si>
    <t>日本スペースイメージング（株）</t>
  </si>
  <si>
    <t>（株）紀伊國屋書店</t>
  </si>
  <si>
    <t>（株）インターネットイニシアティブ</t>
  </si>
  <si>
    <t>（株）東京テレポートセンター</t>
  </si>
  <si>
    <t>（株）フューチャーイン</t>
  </si>
  <si>
    <t>（株）島田書店</t>
  </si>
  <si>
    <t>東京臨海熱供給（株）</t>
  </si>
  <si>
    <t>（株）ファイブドライブ</t>
  </si>
  <si>
    <t>スカパーＪＳＡＴ（株）</t>
  </si>
  <si>
    <t>（株）ソリトンシステムズ</t>
  </si>
  <si>
    <t>首都高速道路（株）</t>
  </si>
  <si>
    <t>不二興産（株）</t>
  </si>
  <si>
    <t>東芝インフラシステムズ（株）</t>
  </si>
  <si>
    <t>東京都個人タクシー協同組合</t>
  </si>
  <si>
    <t>（株）日本デジコム</t>
  </si>
  <si>
    <t>（株）アイディーエス</t>
  </si>
  <si>
    <t>日経メディアマーケティング（株）</t>
  </si>
  <si>
    <t>富士電機（株）</t>
  </si>
  <si>
    <t>（株）ぎょうせい</t>
  </si>
  <si>
    <t>（株）ＪＥＣＣ</t>
  </si>
  <si>
    <t>（株）ネイティブクリエイション</t>
  </si>
  <si>
    <t>（株）フォーカスシステムズ</t>
  </si>
  <si>
    <t>（株）讀賣連合広告社</t>
  </si>
  <si>
    <t>コニカミノルタジャパン（株）</t>
  </si>
  <si>
    <t>赤城工業（株）</t>
  </si>
  <si>
    <t>技術研究組合制御システムセキュリティセンター</t>
  </si>
  <si>
    <t>（株）日本協力</t>
  </si>
  <si>
    <t>帝商（株）</t>
  </si>
  <si>
    <t>綜合警備保障株式会社　　　　　　　　　　　　　　　　東京都港区元赤坂１－６－６</t>
  </si>
  <si>
    <t>（株）ＴＯＫＡＩコミュニケーションズ</t>
  </si>
  <si>
    <t>ＭＥＧＡＺＯＮＥ（株）</t>
  </si>
  <si>
    <t>旭精機工業（株）</t>
  </si>
  <si>
    <t>（株）オーエムシー</t>
  </si>
  <si>
    <t>日本信号（株）</t>
  </si>
  <si>
    <t>自動車安全運転センター</t>
  </si>
  <si>
    <t>五味自動車工業（株）</t>
  </si>
  <si>
    <t>（株）浦和銃砲火薬店</t>
  </si>
  <si>
    <t>日邦工業（株）</t>
  </si>
  <si>
    <t>シューワ株式会社
大阪府堺市中区陶器北244番地の５</t>
    <rPh sb="4" eb="6">
      <t>カブシキ</t>
    </rPh>
    <rPh sb="6" eb="8">
      <t>カイシャ</t>
    </rPh>
    <rPh sb="9" eb="12">
      <t>オオサカフ</t>
    </rPh>
    <rPh sb="12" eb="14">
      <t>サカイシ</t>
    </rPh>
    <rPh sb="14" eb="15">
      <t>ナカ</t>
    </rPh>
    <rPh sb="15" eb="16">
      <t>ク</t>
    </rPh>
    <rPh sb="16" eb="18">
      <t>トウキ</t>
    </rPh>
    <rPh sb="18" eb="19">
      <t>キタ</t>
    </rPh>
    <rPh sb="22" eb="24">
      <t>バンチ</t>
    </rPh>
    <phoneticPr fontId="9"/>
  </si>
  <si>
    <t>株式会社三﨑
東京都板橋区大山金井町３８－５</t>
    <rPh sb="0" eb="2">
      <t>カブシキ</t>
    </rPh>
    <rPh sb="2" eb="4">
      <t>カイシャ</t>
    </rPh>
    <rPh sb="4" eb="6">
      <t>ミサキ</t>
    </rPh>
    <rPh sb="7" eb="10">
      <t>トウキョウト</t>
    </rPh>
    <rPh sb="10" eb="13">
      <t>イタバシク</t>
    </rPh>
    <rPh sb="13" eb="15">
      <t>オオヤマ</t>
    </rPh>
    <rPh sb="15" eb="16">
      <t>カネ</t>
    </rPh>
    <rPh sb="16" eb="17">
      <t>イ</t>
    </rPh>
    <rPh sb="17" eb="18">
      <t>マチ</t>
    </rPh>
    <phoneticPr fontId="9"/>
  </si>
  <si>
    <t>（株）トノックス</t>
  </si>
  <si>
    <t>瀧定名古屋（株）</t>
  </si>
  <si>
    <t>（株）エス・ティ・ジャパン</t>
  </si>
  <si>
    <t>（株）ホンダモーターサイクルジャパン</t>
  </si>
  <si>
    <t>ＮＥＣソリューションイノベータ（株）</t>
  </si>
  <si>
    <t>（株）小学館集英社プロダクション</t>
  </si>
  <si>
    <t>（株）小学館集英社プロダクション　　　　　　　　　　　　　　　　東京都千代田区神田神保町２－３０</t>
  </si>
  <si>
    <t>昭和金属工業（株）</t>
  </si>
  <si>
    <t>ダイセルパイロテクニクス（株）</t>
  </si>
  <si>
    <t>岩片医療器（株）</t>
  </si>
  <si>
    <t>理科研（株）</t>
  </si>
  <si>
    <t>清水建設（株）</t>
  </si>
  <si>
    <t>西川計測（株）</t>
  </si>
  <si>
    <t>川崎重工業（株）</t>
  </si>
  <si>
    <t>川崎重工業株式会社
兵庫県神戸市中央区東川崎町３丁目１番１号</t>
    <rPh sb="0" eb="2">
      <t>カワサキ</t>
    </rPh>
    <rPh sb="2" eb="5">
      <t>ジュウコウギョウ</t>
    </rPh>
    <rPh sb="5" eb="7">
      <t>カブシキ</t>
    </rPh>
    <rPh sb="7" eb="9">
      <t>カイシャ</t>
    </rPh>
    <rPh sb="10" eb="13">
      <t>ヒョウゴケン</t>
    </rPh>
    <rPh sb="13" eb="16">
      <t>コウベシ</t>
    </rPh>
    <rPh sb="16" eb="19">
      <t>チュウオウク</t>
    </rPh>
    <rPh sb="19" eb="20">
      <t>ヒガシ</t>
    </rPh>
    <rPh sb="20" eb="22">
      <t>カワサキ</t>
    </rPh>
    <rPh sb="22" eb="23">
      <t>マチ</t>
    </rPh>
    <rPh sb="24" eb="26">
      <t>チョウメ</t>
    </rPh>
    <rPh sb="27" eb="28">
      <t>バン</t>
    </rPh>
    <rPh sb="29" eb="30">
      <t>ゴウ</t>
    </rPh>
    <phoneticPr fontId="9"/>
  </si>
  <si>
    <t>株式会社東機システムサービス
東京都大田区羽田空港１－８－２　羽田メンテナンスセンター３Ｆ</t>
    <phoneticPr fontId="9"/>
  </si>
  <si>
    <t>株式会社ニューテック
東京都中央区日本橋小舟町１２－１２　日本橋中屋ビル２Ｆ</t>
    <phoneticPr fontId="9"/>
  </si>
  <si>
    <t>一般社団法人ＵＴＭＳ協会</t>
  </si>
  <si>
    <t>共同企業体代表構成員</t>
  </si>
  <si>
    <t>医療法人財団綜友会</t>
  </si>
  <si>
    <t>エレエンジニアリング</t>
  </si>
  <si>
    <t>中哲合同会社</t>
  </si>
  <si>
    <t>一般財団法人ラヂオプレス</t>
  </si>
  <si>
    <t>一般財団法人　日本エネルギー経済研究所</t>
  </si>
  <si>
    <t>一般社団法人共同通信社</t>
  </si>
  <si>
    <t>独立行政法人国立印刷局</t>
  </si>
  <si>
    <t>ＮＥＸＴソリューション</t>
  </si>
  <si>
    <t>東京四者営業委員会</t>
  </si>
  <si>
    <t>日個連東京都営業共同組合</t>
  </si>
  <si>
    <t>東都タクシー無線共同組合</t>
  </si>
  <si>
    <t>東京無線協同組合</t>
  </si>
  <si>
    <t>チェッカーキャブ無線共同組合</t>
  </si>
  <si>
    <t>公益財団法人交通事故総合分析センター</t>
  </si>
  <si>
    <t>国立研究開発法人　宇宙航空研究開発機構</t>
  </si>
  <si>
    <t>一般財団法人日本自動車研究所</t>
  </si>
  <si>
    <t>シマヅ　プレシジョン　インスツルメンツ　インク</t>
  </si>
  <si>
    <t>一般財団法人日本サイバー犯罪対策センター</t>
  </si>
  <si>
    <t>東京都</t>
  </si>
  <si>
    <t>一般財団法人日本エネルギー経済研究所</t>
  </si>
  <si>
    <t>医療法人社団エムズ</t>
  </si>
  <si>
    <t>東京都水道局</t>
  </si>
  <si>
    <t>医療法人社団ルーチェ会</t>
  </si>
  <si>
    <t>医療法人社団康生会シーエスケー・クリニック</t>
  </si>
  <si>
    <t>グランドプリンスホテル高輪</t>
  </si>
  <si>
    <t>Ｓｍｉｔｈｓ　Ｄｅｔｅｃｔｉｏｎ　Ｇｅｒｍａｎｙ　ＧｍｂＨ</t>
  </si>
  <si>
    <t>Midway Chauffeur Services Limited</t>
  </si>
  <si>
    <t>一般財団法人日本規格協会</t>
  </si>
  <si>
    <t>公益財団法人日本武道館</t>
  </si>
  <si>
    <t>勝美印刷（株）</t>
  </si>
  <si>
    <t>トヨタ自動車（株）</t>
  </si>
  <si>
    <t>ミツイワ（株）</t>
  </si>
  <si>
    <t>富士ソフト（株）</t>
  </si>
  <si>
    <t>ＮＥＣネッツエスアイ（株）</t>
  </si>
  <si>
    <t>ソーシャルワイヤー（株）</t>
  </si>
  <si>
    <t>（株）Ａｓｓｉｓｔ</t>
  </si>
  <si>
    <t>三菱スペース・ソフトウエア（株）</t>
  </si>
  <si>
    <t>ニューライフ警備保障（株）</t>
  </si>
  <si>
    <t>（株）サントーコー</t>
  </si>
  <si>
    <t>（株）エルグッドヒューマー</t>
  </si>
  <si>
    <t>中外石油（株）</t>
  </si>
  <si>
    <t>ゼロワットパワー（株）</t>
  </si>
  <si>
    <t>日本ビジネスシステムズ（株）</t>
  </si>
  <si>
    <t>（株）インフォメーション・ディベロプメント</t>
  </si>
  <si>
    <t>シエンプレ（株）</t>
  </si>
  <si>
    <t>ナカバヤシ（株）</t>
  </si>
  <si>
    <t>（株）ＯＣＳ</t>
  </si>
  <si>
    <t>（株）クレディセイフ企業情報</t>
  </si>
  <si>
    <t>七洋紙業（株）</t>
  </si>
  <si>
    <t>（株）ライオン事務器</t>
  </si>
  <si>
    <t>朝日梱包（株）</t>
  </si>
  <si>
    <t>クオリティネット（株）</t>
  </si>
  <si>
    <t>（株）ヒップ</t>
  </si>
  <si>
    <t>名鉄協商（株）</t>
  </si>
  <si>
    <t>みずほリサーチ＆テクノロジーズ（株）</t>
  </si>
  <si>
    <t>（株）クラフティ</t>
  </si>
  <si>
    <t>（株）ディスコ</t>
  </si>
  <si>
    <t>（株）トライ</t>
  </si>
  <si>
    <t>日野自動車（株）</t>
  </si>
  <si>
    <t>日本カーリット（株）</t>
  </si>
  <si>
    <t>（株）都市交流プランニング</t>
  </si>
  <si>
    <t>JSAT MOBILE Communications（株）</t>
  </si>
  <si>
    <t>（株）三崎</t>
  </si>
  <si>
    <t>（株）三協</t>
  </si>
  <si>
    <t>（株）昌新</t>
  </si>
  <si>
    <t>（株）電算</t>
  </si>
  <si>
    <t>（株）トスコ</t>
  </si>
  <si>
    <t>協立広告（株）</t>
  </si>
  <si>
    <t>西ノ宮（株）</t>
  </si>
  <si>
    <t>ＭＳＡＢ　Ｊａｐａｎ（株）</t>
  </si>
  <si>
    <t>北陸電力（株）</t>
  </si>
  <si>
    <t>（株）富士通ラーニングメディア</t>
  </si>
  <si>
    <t>ミスズユニム（株）</t>
  </si>
  <si>
    <t>（株）リベルタス・コンサルティング</t>
  </si>
  <si>
    <t>三光金属（株）</t>
  </si>
  <si>
    <t>（株）ジェイレック</t>
  </si>
  <si>
    <t>（株）トータル・サポート・システム</t>
  </si>
  <si>
    <t>楽天コミュニケーションズ（株）</t>
  </si>
  <si>
    <t>（株）ＣＣＮグループ</t>
  </si>
  <si>
    <t>日産自動車（株）</t>
  </si>
  <si>
    <t>（株）イデア・インスティテュート</t>
  </si>
  <si>
    <t>（株）アステム</t>
  </si>
  <si>
    <t>（株）スリーエス</t>
  </si>
  <si>
    <t>古河Ｃ＆Ｂ（株）</t>
  </si>
  <si>
    <t>（株）フジタ医科器械</t>
  </si>
  <si>
    <t>ワールドインテリジェンスパートナーズジャパン（株）</t>
  </si>
  <si>
    <t>（株）アダムスコミュニケーション</t>
  </si>
  <si>
    <t>社会システム（株）</t>
  </si>
  <si>
    <t>（株）イベント・コミュニケーションズ茨城</t>
  </si>
  <si>
    <t>（株）東機システムサービス</t>
  </si>
  <si>
    <t>（株）Ｇ．Ｉ．Ｎ</t>
  </si>
  <si>
    <t>（株）千寿</t>
  </si>
  <si>
    <t>（株）インソース</t>
  </si>
  <si>
    <t>大日本印刷（株）</t>
  </si>
  <si>
    <t>日本アンテナ（株）</t>
  </si>
  <si>
    <t>マイナミ空港サービス（株）</t>
  </si>
  <si>
    <t>中日本航空（株）</t>
  </si>
  <si>
    <t>日本電業工作（株）</t>
  </si>
  <si>
    <t>（株）ＦＦＲＩセキュリティ</t>
  </si>
  <si>
    <t>山王スペース＆レンタル（株）</t>
  </si>
  <si>
    <t>（株）マルト</t>
  </si>
  <si>
    <t>（株）アイザック・エデュケーション</t>
  </si>
  <si>
    <t>（株）ＲＥＬＩＥＦ</t>
  </si>
  <si>
    <t>（株）ＨＹＳエンジニアリングサービス</t>
  </si>
  <si>
    <t>第一電波工業（株）</t>
  </si>
  <si>
    <t>（株）装備開発機構</t>
  </si>
  <si>
    <t>名鉄観光サービス（株）</t>
  </si>
  <si>
    <t>デジタルテクノロジー（株）</t>
  </si>
  <si>
    <t>三井実業（株）</t>
  </si>
  <si>
    <t>（株）バルク</t>
  </si>
  <si>
    <t>伊藤忠テクノソリューションズ（株）</t>
  </si>
  <si>
    <t>富士通Ｊａｐａｎ（株）</t>
  </si>
  <si>
    <t>（株）高文</t>
  </si>
  <si>
    <t>TES-AMM JAPAN（株）</t>
  </si>
  <si>
    <t>（株）ランシステム</t>
  </si>
  <si>
    <t>横河ソリューションサービス（株）</t>
  </si>
  <si>
    <t>（株）サイエンスクラフト</t>
  </si>
  <si>
    <t>（株）文協</t>
  </si>
  <si>
    <t>（株）第一文真堂</t>
  </si>
  <si>
    <t>（株）ディスカバリージャパン</t>
  </si>
  <si>
    <t>（株）フジモト</t>
  </si>
  <si>
    <t>（株）日立物流</t>
  </si>
  <si>
    <t>富士テレコム（株）</t>
  </si>
  <si>
    <t>日本分析工業（株）</t>
  </si>
  <si>
    <t>オカニワ（株）</t>
  </si>
  <si>
    <t>（株）ジェイ・ティ</t>
  </si>
  <si>
    <t>スズキ（株）　東京直納</t>
  </si>
  <si>
    <t>いすゞ自動車（株）</t>
  </si>
  <si>
    <t>帝国繊維（株）</t>
  </si>
  <si>
    <t>日産自動車（株）　フリート事業部</t>
  </si>
  <si>
    <t>三菱ふそうトラック・バス（株）</t>
  </si>
  <si>
    <t>三菱自動車工業（株）</t>
  </si>
  <si>
    <t>コマツカスタマーサポート（株）</t>
  </si>
  <si>
    <t>（株）丸幸ＳＵＺＵＧＥＮ</t>
  </si>
  <si>
    <t>エイベックス（株）</t>
  </si>
  <si>
    <t>（株）衛星ネットワーク</t>
  </si>
  <si>
    <t>旭寝具（株）</t>
  </si>
  <si>
    <t>日本郵便（株）</t>
  </si>
  <si>
    <t>（株）朝日新聞社</t>
  </si>
  <si>
    <t>リコージャパン（株）</t>
  </si>
  <si>
    <t>富士フイルムビジネスイノベーション（株）</t>
  </si>
  <si>
    <t>帝都自動車交通（株）</t>
  </si>
  <si>
    <t>キヤノンマーケティングジャパン（株）</t>
  </si>
  <si>
    <t>（株）日本ビジネス開発</t>
  </si>
  <si>
    <t>（株）TSP</t>
  </si>
  <si>
    <t>（株）東京国際フォーラム</t>
  </si>
  <si>
    <t>ＮＲＩセキュアテクノロジーズ（株）</t>
  </si>
  <si>
    <t>エム・アール・アイリサーチアソシエイツ（株）</t>
  </si>
  <si>
    <t>オムロンソーシアルソリューションズ（株）</t>
  </si>
  <si>
    <t>（株）島津製作所</t>
  </si>
  <si>
    <t>（株）クニエ</t>
  </si>
  <si>
    <t>（株）デジタルライズ</t>
  </si>
  <si>
    <t>テレビ朝日映像（株）</t>
  </si>
  <si>
    <t>（株）放送映画製作所</t>
  </si>
  <si>
    <t>三菱ＵＦＪリサーチ＆コンサルティング（株）</t>
  </si>
  <si>
    <t>本田技研工業（株）</t>
  </si>
  <si>
    <t>文化堂印刷（株）</t>
  </si>
  <si>
    <t>東日本電信電話（株）</t>
  </si>
  <si>
    <t>（株）ワタナベエンターテインメント</t>
  </si>
  <si>
    <t>（株）ジャパックス</t>
  </si>
  <si>
    <t>ＳＢＣ＆Ｓ（株）</t>
  </si>
  <si>
    <t>（株）ｏｎｅ</t>
  </si>
  <si>
    <t>共同印刷（株）</t>
  </si>
  <si>
    <t>六三印刷（株）</t>
  </si>
  <si>
    <t>（株）フレックス</t>
  </si>
  <si>
    <t>（株）ジール</t>
  </si>
  <si>
    <t>ガイロジック（株）</t>
  </si>
  <si>
    <t>東洋化学設備工業（株）</t>
  </si>
  <si>
    <t>（株）カナデン</t>
  </si>
  <si>
    <t>丸紅新電力（株）</t>
  </si>
  <si>
    <t>（株）JTB</t>
  </si>
  <si>
    <t>東武トップツアーズ（株）</t>
  </si>
  <si>
    <t>東日本高速道路（株）</t>
  </si>
  <si>
    <t>日本エム・アイ・シー（株）</t>
  </si>
  <si>
    <t>（株）セキド</t>
  </si>
  <si>
    <t>関東航空計器（株）</t>
  </si>
  <si>
    <t>（株）ミクニ</t>
  </si>
  <si>
    <t>日本エヤークラフトサプライ（株）</t>
  </si>
  <si>
    <t>日本エアロスペース（株）</t>
  </si>
  <si>
    <t>日本通運（株）</t>
  </si>
  <si>
    <t>ミネベアミツミ（株）</t>
  </si>
  <si>
    <t>日油（株）</t>
  </si>
  <si>
    <t>（株）赤尾</t>
  </si>
  <si>
    <t>（株）ＪＡＬＵＸ</t>
  </si>
  <si>
    <t>（株）情報通信総合研究所</t>
  </si>
  <si>
    <t>パナソニックシステムソリューションズジャパン（株）</t>
  </si>
  <si>
    <t>（株）サイバーディフェンス研究所</t>
  </si>
  <si>
    <t>信越エンジニアリング（株）</t>
  </si>
  <si>
    <t>エアバス・ヘリコプターズ・ジャパン（株）</t>
  </si>
  <si>
    <t>エーティコミュニケーションズ（株）</t>
  </si>
  <si>
    <t>池上通信機（株）</t>
  </si>
  <si>
    <t>（株）ズノー</t>
  </si>
  <si>
    <t>（株）ＨＴＳライズ</t>
  </si>
  <si>
    <t>（株）テリロジーワークス</t>
  </si>
  <si>
    <t>（株）ＪＸ通信社</t>
  </si>
  <si>
    <t>エス・アンド・アイ（株）</t>
  </si>
  <si>
    <t>Ｄｙｎａｂｏｏｋ（株）</t>
  </si>
  <si>
    <t>（株）Ｇｅｏｌｏｃａｔｉｏｎ　Ｔｅｃｈｎｏｌｏｇｙ</t>
  </si>
  <si>
    <t>ＡＬＳＯＫ常駐警備（株）</t>
  </si>
  <si>
    <t>（株）天職市場</t>
  </si>
  <si>
    <t>（株）ディーワークス</t>
  </si>
  <si>
    <t>（株）リサーチワークス</t>
  </si>
  <si>
    <t>東京電力エナジーパートナー（株）</t>
  </si>
  <si>
    <t>富士フイルムビジネスイノベーションジャパン（株）</t>
  </si>
  <si>
    <t>（株）テー・オー・ダブリュー</t>
  </si>
  <si>
    <t>（株）重松製作所</t>
  </si>
  <si>
    <t>（株）ボックタック</t>
  </si>
  <si>
    <t>隅田商事（株）</t>
  </si>
  <si>
    <t>パナソニックコネクト（株）</t>
  </si>
  <si>
    <t>（株）ＳＳマーケット</t>
  </si>
  <si>
    <t>東洋紡（株）</t>
  </si>
  <si>
    <t>（株）ピー・エス・インダストリー</t>
  </si>
  <si>
    <t>（株）ベリサーブ</t>
  </si>
  <si>
    <t>協同紙商事（株）</t>
  </si>
  <si>
    <t>（株）ニール</t>
  </si>
  <si>
    <t>ＣＴＣテクノロジー（株）</t>
  </si>
  <si>
    <t>（株）ＳＥＬＣ</t>
  </si>
  <si>
    <t>（株）カサレアル</t>
  </si>
  <si>
    <t>（株）ゼロベース</t>
  </si>
  <si>
    <t>（株）旅屋</t>
  </si>
  <si>
    <t>（株）イード</t>
  </si>
  <si>
    <t>（株）スリーライク</t>
  </si>
  <si>
    <t>（株）キノックス</t>
  </si>
  <si>
    <t>杉研商亊（株）</t>
  </si>
  <si>
    <t>（株）リフコム</t>
  </si>
  <si>
    <t>Ｔｏｐ　Ｏｕｔ　Ｈｕｍａｎ　Ｃａｐｉｔａｌ（株）</t>
  </si>
  <si>
    <t>（株）ダスキン</t>
  </si>
  <si>
    <t>（株）日本エージェンシー</t>
  </si>
  <si>
    <t>イヌイ運送（株）</t>
  </si>
  <si>
    <t>ＡОＳデータ（株）</t>
  </si>
  <si>
    <t>住友電設（株）</t>
  </si>
  <si>
    <t>東通ネットワーク（株）</t>
  </si>
  <si>
    <t>スズキ（株）</t>
  </si>
  <si>
    <t>ＮＥＣマネジメントパートナー（株）</t>
  </si>
  <si>
    <t>日本ソフト開発（株）</t>
  </si>
  <si>
    <t>（株）チーム・チャンネル</t>
  </si>
  <si>
    <t>（株）ＪＥＩ</t>
  </si>
  <si>
    <t>（株）ＫＳＫテクノサポート</t>
  </si>
  <si>
    <t>（株）クロス・マーケティング</t>
  </si>
  <si>
    <t>（株）オプテージ</t>
  </si>
  <si>
    <t>（株）商運サービス</t>
  </si>
  <si>
    <t>（株）ＦＥＮＣＥＬＥＳＳ</t>
  </si>
  <si>
    <t>（株）毎日映画社</t>
  </si>
  <si>
    <t>東京電設サービス（株）</t>
  </si>
  <si>
    <t>東テク（株）</t>
  </si>
  <si>
    <t>GMOサイバーセキュリティbyイエラエ（株）</t>
  </si>
  <si>
    <t>富士フイルムイメージングシステムズ（株）</t>
  </si>
  <si>
    <t>（株）オフィスバスターズ</t>
  </si>
  <si>
    <t>日本システムケア（株）</t>
  </si>
  <si>
    <t>（株）ダイサン</t>
  </si>
  <si>
    <t>ネットワンシステムズ（株）</t>
  </si>
  <si>
    <t>エイリツ電子産業（株）</t>
  </si>
  <si>
    <t>NECキャピタルソリューション（株）</t>
  </si>
  <si>
    <t>ディラ国際語学アカデミー（株）</t>
  </si>
  <si>
    <t>ツネイシクラフト＆ファシリティーズ（株）</t>
  </si>
  <si>
    <t>（株）リガク</t>
  </si>
  <si>
    <t>（株）甲信商工</t>
  </si>
  <si>
    <t>（株）日情システムソリューションズ</t>
  </si>
  <si>
    <t>（株）コンベンションリンケージ</t>
  </si>
  <si>
    <t>（株）ビー・アンド・ディー</t>
  </si>
  <si>
    <t>ＪＡＬビジネスアビエーション（株）</t>
  </si>
  <si>
    <t>アクロスロード（株）</t>
  </si>
  <si>
    <t>セコム（株）</t>
  </si>
  <si>
    <t>ソニーマーケティング（株）</t>
  </si>
  <si>
    <t>ソルダーコート（株）</t>
  </si>
  <si>
    <t>テガラ（株）</t>
  </si>
  <si>
    <t>（株）アンノーン</t>
  </si>
  <si>
    <t>（株）ウィザップ</t>
  </si>
  <si>
    <t>（株）シード・プランニング</t>
  </si>
  <si>
    <t>（株）シャフト</t>
  </si>
  <si>
    <t>（株）ディーアイ・ネクスト</t>
  </si>
  <si>
    <t>（株）プロセスユニーク</t>
  </si>
  <si>
    <t>関西電力（株）</t>
  </si>
  <si>
    <t>日本管財（株）</t>
  </si>
  <si>
    <t>日本通信ネットワーク（株）</t>
  </si>
  <si>
    <t>油研化学（株）</t>
  </si>
  <si>
    <t>（株）オン・ザ・プラネット</t>
  </si>
  <si>
    <t>（株）リチェルカセキュリティ</t>
  </si>
  <si>
    <t>（株）中外</t>
  </si>
  <si>
    <t>グローリー（株）</t>
  </si>
  <si>
    <t>三菱ＨＣキャピタル（株）</t>
  </si>
  <si>
    <t>（株）ホンダドリームジャパン</t>
  </si>
  <si>
    <t>（株）創言社</t>
  </si>
  <si>
    <t>イヨンインターナショナル（株）</t>
  </si>
  <si>
    <t>（株）アウルズ</t>
  </si>
  <si>
    <t>（株）金原</t>
  </si>
  <si>
    <t>（株）ＪＫＢ　ＤＡＩＲＡ　ＪＡＰＡＮ</t>
  </si>
  <si>
    <t>（株）フルネス</t>
  </si>
  <si>
    <t>キャロットソフトウェア（株）</t>
  </si>
  <si>
    <t>（株）ロイヤリティマーケティング</t>
  </si>
  <si>
    <t>（株）プラム</t>
  </si>
  <si>
    <t>（株）シミズオクト</t>
  </si>
  <si>
    <t>コーンズテクノロジー（株）</t>
  </si>
  <si>
    <t>（株）スエナガ</t>
  </si>
  <si>
    <t>（株）Fultum</t>
  </si>
  <si>
    <t>豊和工業（株）</t>
  </si>
  <si>
    <t>（株）中松商会</t>
  </si>
  <si>
    <t>万方商事（株）</t>
  </si>
  <si>
    <t>双日エアロスペース（株）</t>
  </si>
  <si>
    <t>（株）ステージ</t>
  </si>
  <si>
    <t>（株）日テレアックスオン</t>
  </si>
  <si>
    <t>ロボティクス・センタージャパン（株）</t>
  </si>
  <si>
    <t>寶結（株）</t>
  </si>
  <si>
    <t>Ｔｏｈａｓｅｎ　Ｒｏｂｏｔｉｃｓ（株）</t>
  </si>
  <si>
    <t>（株）タイチ</t>
  </si>
  <si>
    <t>（株）ノビタス</t>
  </si>
  <si>
    <t>（株）ユーメディア</t>
  </si>
  <si>
    <t>（株）阪神交易</t>
  </si>
  <si>
    <t>ハンファジャパン（株）</t>
  </si>
  <si>
    <t>（株）ヨコモリ電池屋コーポレーション</t>
  </si>
  <si>
    <t>（株）ＧＩＳｕｐｐｌｙ</t>
  </si>
  <si>
    <t>アンリツ（株）</t>
  </si>
  <si>
    <t>日本テクニカル・サービス（株）</t>
  </si>
  <si>
    <t>（株）ビッグツリーテクノロジー＆コンサルティング</t>
  </si>
  <si>
    <t>ＮＴＴ・ＴＣリース（株）</t>
  </si>
  <si>
    <t>（株）インフィニティ</t>
  </si>
  <si>
    <t>（株）ダイワキコー</t>
  </si>
  <si>
    <t>（株）イノウエ商事</t>
  </si>
  <si>
    <t>（株）ニューテック</t>
  </si>
  <si>
    <t>シューワ（株）</t>
  </si>
  <si>
    <t>（株）三﨑</t>
  </si>
  <si>
    <t>（有）ケー･アンド・エフコンピュータサービス</t>
  </si>
  <si>
    <t>（有）メダル</t>
  </si>
  <si>
    <t>（有）南信堂</t>
  </si>
  <si>
    <t>（有）金子銃砲火薬店</t>
  </si>
  <si>
    <t>（有）末良タイヤ商会</t>
  </si>
  <si>
    <t>（有）キーラインエクセル</t>
  </si>
  <si>
    <t>瀧定名古屋株式会社
愛知県名古屋市中区錦２丁目１３番１９号</t>
  </si>
  <si>
    <t>株式会社讀賣連合広告社
大阪府大阪市北区野崎町５番９号</t>
  </si>
  <si>
    <t>ＡＬＳＯＫ常駐警備株式会社
東京都墨田区錦糸１丁目２番地１号</t>
  </si>
  <si>
    <t>サイバネットシステム株式会社
東京都千代田区神田練塀町３番地</t>
  </si>
  <si>
    <t>富士フイルムビジネスイノベーションジャパン株式会社
東京都江東区豊洲２丁目２番１号</t>
  </si>
  <si>
    <t>一般財団法人日本エネルギー経済研究所
東京都中央区勝どき１丁目１３番１号イヌイビル・カチドキ</t>
  </si>
  <si>
    <t>単価契約
調達予定数量8,302,024円</t>
    <rPh sb="0" eb="2">
      <t>タンカ</t>
    </rPh>
    <rPh sb="2" eb="4">
      <t>ケイヤク</t>
    </rPh>
    <rPh sb="5" eb="7">
      <t>チョウタツ</t>
    </rPh>
    <rPh sb="7" eb="9">
      <t>ヨテイ</t>
    </rPh>
    <rPh sb="9" eb="11">
      <t>スウリョウ</t>
    </rPh>
    <rPh sb="20" eb="21">
      <t>エン</t>
    </rPh>
    <phoneticPr fontId="6"/>
  </si>
  <si>
    <t>公財</t>
    <rPh sb="0" eb="2">
      <t>コウザイ</t>
    </rPh>
    <phoneticPr fontId="9"/>
  </si>
  <si>
    <t>国所管</t>
    <rPh sb="1" eb="3">
      <t>ショカン</t>
    </rPh>
    <phoneticPr fontId="9"/>
  </si>
  <si>
    <t>単価契約
調達予定数量5,460,000円</t>
    <rPh sb="0" eb="2">
      <t>タンカ</t>
    </rPh>
    <rPh sb="2" eb="4">
      <t>ケイヤク</t>
    </rPh>
    <rPh sb="5" eb="7">
      <t>チョウタツ</t>
    </rPh>
    <rPh sb="7" eb="9">
      <t>ヨテイ</t>
    </rPh>
    <rPh sb="9" eb="11">
      <t>スウリョウ</t>
    </rPh>
    <rPh sb="20" eb="21">
      <t>エン</t>
    </rPh>
    <phoneticPr fontId="6"/>
  </si>
  <si>
    <t>単価契約
調達予定数量7,629,600円</t>
    <rPh sb="0" eb="2">
      <t>タンカ</t>
    </rPh>
    <rPh sb="2" eb="4">
      <t>ケイヤク</t>
    </rPh>
    <rPh sb="5" eb="7">
      <t>チョウタツ</t>
    </rPh>
    <rPh sb="7" eb="9">
      <t>ヨテイ</t>
    </rPh>
    <rPh sb="9" eb="11">
      <t>スウリョウ</t>
    </rPh>
    <rPh sb="20" eb="21">
      <t>エン</t>
    </rPh>
    <phoneticPr fontId="6"/>
  </si>
  <si>
    <t>単価契約
調達予定数量5,523,784円</t>
    <rPh sb="0" eb="2">
      <t>タンカ</t>
    </rPh>
    <rPh sb="2" eb="4">
      <t>ケイヤク</t>
    </rPh>
    <rPh sb="5" eb="7">
      <t>チョウタツ</t>
    </rPh>
    <rPh sb="7" eb="9">
      <t>ヨテイ</t>
    </rPh>
    <rPh sb="9" eb="11">
      <t>スウリョウ</t>
    </rPh>
    <rPh sb="20" eb="21">
      <t>エン</t>
    </rPh>
    <phoneticPr fontId="6"/>
  </si>
  <si>
    <t xml:space="preserve">単価契約
調達予定数量58,942,597円
</t>
    <rPh sb="5" eb="7">
      <t>チョウタツ</t>
    </rPh>
    <rPh sb="7" eb="9">
      <t>ヨテイ</t>
    </rPh>
    <rPh sb="9" eb="11">
      <t>スウリョウ</t>
    </rPh>
    <rPh sb="21" eb="22">
      <t>エン</t>
    </rPh>
    <phoneticPr fontId="6"/>
  </si>
  <si>
    <t>　＠393円外</t>
    <phoneticPr fontId="6"/>
  </si>
  <si>
    <t>　＠200円外</t>
    <phoneticPr fontId="6"/>
  </si>
  <si>
    <t>単価契約
調達予定数量12,262,541円</t>
    <rPh sb="2" eb="4">
      <t>ケイヤク</t>
    </rPh>
    <rPh sb="5" eb="7">
      <t>チョウタツ</t>
    </rPh>
    <rPh sb="7" eb="9">
      <t>ヨテイ</t>
    </rPh>
    <rPh sb="9" eb="11">
      <t>スウリョウ</t>
    </rPh>
    <rPh sb="21" eb="22">
      <t>エン</t>
    </rPh>
    <phoneticPr fontId="6"/>
  </si>
  <si>
    <t xml:space="preserve">単価契約
調達予定数量2,202,830円
</t>
    <rPh sb="5" eb="7">
      <t>チョウタツ</t>
    </rPh>
    <rPh sb="7" eb="9">
      <t>ヨテイ</t>
    </rPh>
    <rPh sb="9" eb="11">
      <t>スウリョウ</t>
    </rPh>
    <rPh sb="20" eb="21">
      <t>エン</t>
    </rPh>
    <phoneticPr fontId="6"/>
  </si>
  <si>
    <t xml:space="preserve">単価契約
調達予定数量923,850円
</t>
    <rPh sb="5" eb="7">
      <t>チョウタツ</t>
    </rPh>
    <rPh sb="7" eb="9">
      <t>ヨテイ</t>
    </rPh>
    <rPh sb="9" eb="11">
      <t>スウリョウ</t>
    </rPh>
    <rPh sb="18" eb="19">
      <t>エン</t>
    </rPh>
    <phoneticPr fontId="6"/>
  </si>
  <si>
    <t>　＠850円外</t>
    <phoneticPr fontId="6"/>
  </si>
  <si>
    <t>　@74,250円外</t>
    <phoneticPr fontId="6"/>
  </si>
  <si>
    <t>　@35,000円外</t>
    <phoneticPr fontId="6"/>
  </si>
  <si>
    <t>内国郵便約款及び国際郵便約款で定められた料金単価</t>
    <phoneticPr fontId="6"/>
  </si>
  <si>
    <t>衛星画像（IKONOS外）</t>
  </si>
  <si>
    <t>衛星画像（SPOT6/7外）</t>
  </si>
  <si>
    <t>ライセンス（Ｓｐｌｕｎｋ　Ｅｎｔｅｒｐｒｉｓｅ）</t>
    <phoneticPr fontId="6"/>
  </si>
  <si>
    <t>ＳＮＳにおける違法薬物情報等の探索・分析情報提供役務</t>
    <phoneticPr fontId="6"/>
  </si>
  <si>
    <t>特定電子機器調査用ツールライセンス</t>
    <phoneticPr fontId="6"/>
  </si>
  <si>
    <t>中東地域の情報提供</t>
    <phoneticPr fontId="6"/>
  </si>
  <si>
    <t>解析用高速演算装置（２０１９型）保守等</t>
    <phoneticPr fontId="6"/>
  </si>
  <si>
    <t>航空機運用総合調整システム（ＦＯＣＳ）賃貸借</t>
    <phoneticPr fontId="6"/>
  </si>
  <si>
    <t>航空機運用総合調整システム用イリジウムＳＢＤ通信接続サービス</t>
    <phoneticPr fontId="6"/>
  </si>
  <si>
    <t>違法・有害情報に係る情報提供役務</t>
    <phoneticPr fontId="6"/>
  </si>
  <si>
    <t>ＩＰＲ形警察移動無線通信システム警察本部設備保守委託</t>
    <phoneticPr fontId="6"/>
  </si>
  <si>
    <t>高度警察情報通信基盤システム保守委託</t>
    <phoneticPr fontId="6"/>
  </si>
  <si>
    <t>スマートフォン情報抽出装置Ⅱ</t>
    <phoneticPr fontId="6"/>
  </si>
  <si>
    <t>海外モニタリングニュース</t>
    <phoneticPr fontId="6"/>
  </si>
  <si>
    <t>海運情報提供サービス</t>
    <phoneticPr fontId="6"/>
  </si>
  <si>
    <t>ＩＰ－ＶＰＮサービス</t>
    <phoneticPr fontId="6"/>
  </si>
  <si>
    <t>ＡＩ実証実験用プラットフォーム構成機器保守</t>
    <phoneticPr fontId="6"/>
  </si>
  <si>
    <t>大規模データ収集・分析用資機材の保守</t>
    <phoneticPr fontId="6"/>
  </si>
  <si>
    <t>画像情報分析装置の保守</t>
    <phoneticPr fontId="6"/>
  </si>
  <si>
    <t>サイバー捜査分析用資機材の高度化に係る調査研究</t>
    <phoneticPr fontId="6"/>
  </si>
  <si>
    <t>令和６年度特殊詐欺被害防止に向けた広報啓発業務</t>
    <phoneticPr fontId="6"/>
  </si>
  <si>
    <t>交通情報ネットワークセキュリティ装置賃貸借及び保守</t>
    <phoneticPr fontId="6"/>
  </si>
  <si>
    <t>ＤＮＡ型鑑定支援装置外１点の保守</t>
    <phoneticPr fontId="6"/>
  </si>
  <si>
    <t>指揮用カメラ用回線接続サービス</t>
    <phoneticPr fontId="6"/>
  </si>
  <si>
    <t>自動車管理業務請負</t>
    <phoneticPr fontId="6"/>
  </si>
  <si>
    <t>スマートフォン用データ抽出装置ライセンス（Ｍｏｂｉｌｅｄｅｍｉ　ＩＩ）</t>
    <phoneticPr fontId="6"/>
  </si>
  <si>
    <t>ＩＣＰＯメッセージ交換システム賃貸借</t>
    <phoneticPr fontId="6"/>
  </si>
  <si>
    <t>著作物複写利用に伴う許諾契約</t>
    <phoneticPr fontId="6"/>
  </si>
  <si>
    <t>遠隔会議システムに関する保守及び運用業務</t>
    <phoneticPr fontId="6"/>
  </si>
  <si>
    <t>熱中症予防ウェアラブル端末のデータ収集及び分析</t>
    <phoneticPr fontId="6"/>
  </si>
  <si>
    <t>リコー製電子印刷機の保守</t>
    <phoneticPr fontId="6"/>
  </si>
  <si>
    <t>冷水及び温水の需給</t>
    <phoneticPr fontId="6"/>
  </si>
  <si>
    <t>マルチメディア型情報サービス「日経テレコン」の提供</t>
    <phoneticPr fontId="6"/>
  </si>
  <si>
    <t>現行日本法規（１３５１２号－１３５９５号）外１５点</t>
    <phoneticPr fontId="6"/>
  </si>
  <si>
    <t>富士フイルム製電子印刷機の保守</t>
    <phoneticPr fontId="6"/>
  </si>
  <si>
    <t>全国的情報処理センター用電子計算機賃貸借</t>
    <phoneticPr fontId="6"/>
  </si>
  <si>
    <t>警察総合捜査情報システムハードウェア賃貸借</t>
    <phoneticPr fontId="6"/>
  </si>
  <si>
    <t>ＳＮＳを活用した人身取引対策の広報業務委託</t>
    <phoneticPr fontId="6"/>
  </si>
  <si>
    <t>警察庁庁舎警備業務</t>
    <phoneticPr fontId="6"/>
  </si>
  <si>
    <t>デジタル・フォレンジック訓練（上級１）外１点</t>
    <phoneticPr fontId="6"/>
  </si>
  <si>
    <t>イベントデータレコーダ解析用資機材トレーニング</t>
    <phoneticPr fontId="6"/>
  </si>
  <si>
    <t>ライブスキャナ将来構想の調査研究</t>
    <phoneticPr fontId="6"/>
  </si>
  <si>
    <t>子どもからの聴取に関するＡＩ訓練ツールの開発</t>
    <phoneticPr fontId="6"/>
  </si>
  <si>
    <t>第５４回全国白バイ安全運転競技大会の大会会場借上等</t>
    <phoneticPr fontId="6"/>
  </si>
  <si>
    <t>拠点施設の借上</t>
    <phoneticPr fontId="6"/>
  </si>
  <si>
    <t>指掌紋識別業務の高度化・効率化に係る実証実験</t>
    <phoneticPr fontId="6"/>
  </si>
  <si>
    <t>分析担当官育成に係るトレーニングの実施</t>
    <phoneticPr fontId="6"/>
  </si>
  <si>
    <t>自動運転車に係る事故原因の究明に関する研究</t>
    <phoneticPr fontId="6"/>
  </si>
  <si>
    <t>盛夏通信用作業衣（長袖上衣）外２点</t>
    <phoneticPr fontId="6"/>
  </si>
  <si>
    <t>大麻事犯対策に係る広報啓発用ポスターデザインの作成及びＸ広告の実施</t>
    <phoneticPr fontId="6"/>
  </si>
  <si>
    <t>衛星情報解析システム設置・構築</t>
    <phoneticPr fontId="6"/>
  </si>
  <si>
    <t>ライセンス（１　Ｙｅａｒ　Ｓｏｆｔｗａｒｅ　Ｓｕｂｓｃｒｉｐｔｉｏｎ（更新））</t>
    <phoneticPr fontId="6"/>
  </si>
  <si>
    <t>交通情報データベース提供装置Ⅰの調達及び設置</t>
    <phoneticPr fontId="6"/>
  </si>
  <si>
    <t>広域交通管制システムのネットワーク設定変更</t>
    <phoneticPr fontId="6"/>
  </si>
  <si>
    <t>特殊詐欺等対策支援機器（データ中継システム）賃貸借</t>
    <phoneticPr fontId="6"/>
  </si>
  <si>
    <t>小型ヘリコプター（Ⅷ型）搭載デジタルヘリコプターテレビ用機上設備</t>
    <phoneticPr fontId="6"/>
  </si>
  <si>
    <t>後納郵便料金</t>
    <phoneticPr fontId="6"/>
  </si>
  <si>
    <t>クローズド環境下での生成ＡＩのオンプレミス利用環境の構築・運用に係る調査研究事業</t>
    <phoneticPr fontId="6"/>
  </si>
  <si>
    <t>　@550,000円外</t>
    <phoneticPr fontId="6"/>
  </si>
  <si>
    <t>@1,500円</t>
    <phoneticPr fontId="6"/>
  </si>
  <si>
    <t>共同通信ニュースの受信</t>
    <phoneticPr fontId="6"/>
  </si>
  <si>
    <t>時事ゼネラルニュース受信及びＮＸ－ＷＥＢゼネラル利用ＩＤ取得</t>
    <phoneticPr fontId="6"/>
  </si>
  <si>
    <t>単価契約
調達予定数量8,444,072円</t>
    <rPh sb="0" eb="2">
      <t>タンカ</t>
    </rPh>
    <rPh sb="2" eb="4">
      <t>ケイヤク</t>
    </rPh>
    <rPh sb="5" eb="7">
      <t>チョウタツ</t>
    </rPh>
    <rPh sb="7" eb="9">
      <t>ヨテイ</t>
    </rPh>
    <rPh sb="9" eb="11">
      <t>スウリョウ</t>
    </rPh>
    <rPh sb="20" eb="21">
      <t>エン</t>
    </rPh>
    <phoneticPr fontId="6"/>
  </si>
  <si>
    <t>@748円外</t>
    <rPh sb="5" eb="6">
      <t>ソト</t>
    </rPh>
    <phoneticPr fontId="6"/>
  </si>
  <si>
    <t>単価契約
調達予定数量103,398,790円</t>
    <rPh sb="0" eb="2">
      <t>タンカ</t>
    </rPh>
    <rPh sb="2" eb="4">
      <t>ケイヤク</t>
    </rPh>
    <rPh sb="5" eb="7">
      <t>チョウタツ</t>
    </rPh>
    <rPh sb="7" eb="9">
      <t>ヨテイ</t>
    </rPh>
    <rPh sb="9" eb="11">
      <t>スウリョウ</t>
    </rPh>
    <rPh sb="22" eb="23">
      <t>エン</t>
    </rPh>
    <phoneticPr fontId="6"/>
  </si>
  <si>
    <t>単価契約
調達予定数量83,815,050円</t>
    <rPh sb="0" eb="2">
      <t>タンカ</t>
    </rPh>
    <rPh sb="2" eb="4">
      <t>ケイヤク</t>
    </rPh>
    <rPh sb="5" eb="7">
      <t>チョウタツ</t>
    </rPh>
    <rPh sb="7" eb="9">
      <t>ヨテイ</t>
    </rPh>
    <rPh sb="9" eb="11">
      <t>スウリョウ</t>
    </rPh>
    <rPh sb="21" eb="22">
      <t>エン</t>
    </rPh>
    <phoneticPr fontId="6"/>
  </si>
  <si>
    <t>@2,200円外</t>
    <rPh sb="7" eb="8">
      <t>ソト</t>
    </rPh>
    <phoneticPr fontId="6"/>
  </si>
  <si>
    <t>Ｗｉ－Ｆｉルーターの提供業務</t>
    <phoneticPr fontId="6"/>
  </si>
  <si>
    <t>ＮＴＴ・ＴＣリース株式会社
東京都港区港南１丁目２番７０号</t>
  </si>
  <si>
    <t>警察庁長官官房会計課理事官
永　山　　貴　大
警察庁
東京都千代田区霞が関２－１－２</t>
  </si>
  <si>
    <t>ＳＮＳを活用したオンラインカジノの違法性周知に関する広報業務委託</t>
    <phoneticPr fontId="6"/>
  </si>
  <si>
    <t>ＬＥＤ自発光式警告灯</t>
    <phoneticPr fontId="6"/>
  </si>
  <si>
    <t>放射性粉塵用防護資機材</t>
    <phoneticPr fontId="6"/>
  </si>
  <si>
    <t>削岩機Ⅱ型</t>
    <phoneticPr fontId="6"/>
  </si>
  <si>
    <t>警察庁オープンネットワークシステム用賃貸借機器用内蔵記録デバイス</t>
    <phoneticPr fontId="6"/>
  </si>
  <si>
    <t>令和６年度海外赴任予定者への語学研修</t>
    <phoneticPr fontId="6"/>
  </si>
  <si>
    <t>飲酒運転を根絶するための映像資料の制作</t>
    <phoneticPr fontId="6"/>
  </si>
  <si>
    <t>高齢者講習で用いる映像資料制作</t>
    <phoneticPr fontId="6"/>
  </si>
  <si>
    <t>会場借上（「令和６年度全国警察柔道・剣道選手権大会及び令和６年度全国警察」</t>
    <phoneticPr fontId="6"/>
  </si>
  <si>
    <t>共通基盤システム各種照会等業務用プログラムの改修に係る技術協力</t>
    <phoneticPr fontId="6"/>
  </si>
  <si>
    <t>衛星情報解析システム賃貸借</t>
    <phoneticPr fontId="6"/>
  </si>
  <si>
    <t>三菱ＵＦＪリサーチ＆コンサルティング（株）　　　　　　　　　　　　　　　　東京都港区虎ノ門５－１１－２</t>
  </si>
  <si>
    <t>本田技研工業株式会社　　　　　　　　　　　　　　　　東京都港区南青山２－１－１</t>
  </si>
  <si>
    <t>@400円外</t>
    <rPh sb="5" eb="6">
      <t>ソト</t>
    </rPh>
    <phoneticPr fontId="6"/>
  </si>
  <si>
    <t>単価契約
調達予定数量9,454,720円</t>
    <rPh sb="0" eb="2">
      <t>タンカ</t>
    </rPh>
    <rPh sb="2" eb="4">
      <t>ケイヤク</t>
    </rPh>
    <rPh sb="5" eb="7">
      <t>チョウタツ</t>
    </rPh>
    <rPh sb="7" eb="9">
      <t>ヨテイ</t>
    </rPh>
    <rPh sb="9" eb="11">
      <t>スウリョウ</t>
    </rPh>
    <rPh sb="20" eb="21">
      <t>エン</t>
    </rPh>
    <phoneticPr fontId="6"/>
  </si>
  <si>
    <t>機動警察通信隊員用作業衣（盛夏上衣）外４点</t>
    <phoneticPr fontId="6"/>
  </si>
  <si>
    <t>訪日外国人旅行者に対する日本の交通ルールの周知に関する広報啓発用リーフレット制作</t>
  </si>
  <si>
    <t>日本テクニカル・サービス株式会社
東京都世田谷区池尻３丁目１０番３号</t>
  </si>
  <si>
    <t>@１円外</t>
    <rPh sb="3" eb="4">
      <t>ソト</t>
    </rPh>
    <phoneticPr fontId="6"/>
  </si>
  <si>
    <t>@0.8円外</t>
    <rPh sb="5" eb="6">
      <t>ソト</t>
    </rPh>
    <phoneticPr fontId="6"/>
  </si>
  <si>
    <t>@0.75円外</t>
    <rPh sb="6" eb="7">
      <t>ソト</t>
    </rPh>
    <phoneticPr fontId="6"/>
  </si>
  <si>
    <t>@1.15円外</t>
    <rPh sb="6" eb="7">
      <t>ソト</t>
    </rPh>
    <phoneticPr fontId="6"/>
  </si>
  <si>
    <t>単価契約
調達予定数量3,808,813円</t>
    <rPh sb="0" eb="2">
      <t>タンカ</t>
    </rPh>
    <rPh sb="2" eb="4">
      <t>ケイヤク</t>
    </rPh>
    <rPh sb="20" eb="21">
      <t>エン</t>
    </rPh>
    <phoneticPr fontId="6"/>
  </si>
  <si>
    <t>単価契約
調達予定数量2,362,852円</t>
    <rPh sb="0" eb="2">
      <t>タンカ</t>
    </rPh>
    <rPh sb="2" eb="4">
      <t>ケイヤク</t>
    </rPh>
    <rPh sb="20" eb="21">
      <t>エン</t>
    </rPh>
    <phoneticPr fontId="6"/>
  </si>
  <si>
    <t>単価契約
調達予定数量3,600,154円</t>
    <rPh sb="0" eb="2">
      <t>タンカ</t>
    </rPh>
    <rPh sb="2" eb="4">
      <t>ケイヤク</t>
    </rPh>
    <rPh sb="20" eb="21">
      <t>エン</t>
    </rPh>
    <phoneticPr fontId="6"/>
  </si>
  <si>
    <t>単価契約
調達予定数量6,553,567円</t>
    <rPh sb="0" eb="2">
      <t>タンカ</t>
    </rPh>
    <rPh sb="2" eb="4">
      <t>ケイヤク</t>
    </rPh>
    <rPh sb="20" eb="21">
      <t>エン</t>
    </rPh>
    <phoneticPr fontId="6"/>
  </si>
  <si>
    <t>単価契約
調達予定数量13,761,209</t>
    <rPh sb="0" eb="2">
      <t>タンカ</t>
    </rPh>
    <rPh sb="2" eb="4">
      <t>ケイヤク</t>
    </rPh>
    <rPh sb="5" eb="7">
      <t>チョウタツ</t>
    </rPh>
    <rPh sb="7" eb="9">
      <t>ヨテイ</t>
    </rPh>
    <rPh sb="9" eb="11">
      <t>スウリョウ</t>
    </rPh>
    <phoneticPr fontId="6"/>
  </si>
  <si>
    <t>　@770円外</t>
    <phoneticPr fontId="6"/>
  </si>
  <si>
    <t>単価契約
内国郵便約款及び国際郵便約款で定められた料金単価</t>
  </si>
  <si>
    <t>単価契約
調達予定数量1,540,000円</t>
    <rPh sb="0" eb="2">
      <t>タンカ</t>
    </rPh>
    <rPh sb="2" eb="4">
      <t>ケイヤク</t>
    </rPh>
    <rPh sb="20" eb="21">
      <t>エン</t>
    </rPh>
    <phoneticPr fontId="6"/>
  </si>
  <si>
    <t>　＠176,000円外</t>
  </si>
  <si>
    <t>現行日本法規（１３５９６号－１３６９１号）外１９点</t>
    <phoneticPr fontId="6"/>
  </si>
  <si>
    <t>デジタル・フォレンジック訓練（上級５）</t>
    <phoneticPr fontId="6"/>
  </si>
  <si>
    <t>国内で児童に利用されるオンラインゲームの実態調査</t>
    <phoneticPr fontId="6"/>
  </si>
  <si>
    <t>脅威情報技術収集分析訓練（上級１）外２点</t>
    <phoneticPr fontId="6"/>
  </si>
  <si>
    <t>第５４回全国白バイ安全運転競技大会の車両整備等</t>
    <phoneticPr fontId="6"/>
  </si>
  <si>
    <t>応用速撃ち標的外７点</t>
    <phoneticPr fontId="6"/>
  </si>
  <si>
    <t>防犯カメラの賃貸借等</t>
    <phoneticPr fontId="6"/>
  </si>
  <si>
    <t>生物剤小型検知システム用消耗品</t>
    <phoneticPr fontId="6"/>
  </si>
  <si>
    <t>改正道路交通法（マイナンバーカードと運転免許証の一体化）の周知に係るポスター及びリーフレット制作</t>
    <phoneticPr fontId="6"/>
  </si>
  <si>
    <t>被疑者輸送（旅客運賃（１０／６－７））</t>
    <phoneticPr fontId="6"/>
  </si>
  <si>
    <t>令和６年度犯罪被害者等施策広報啓発事業</t>
    <phoneticPr fontId="6"/>
  </si>
  <si>
    <t>広域交通管制システムプログラム保守</t>
    <phoneticPr fontId="6"/>
  </si>
  <si>
    <t>オンライン更新時講習（優良運転者講習及び一般運転者講習）の高度化に係る調査</t>
    <phoneticPr fontId="6"/>
  </si>
  <si>
    <t>内閣総理大臣・官房長官の記者会見書き起こしサービス</t>
    <phoneticPr fontId="6"/>
  </si>
  <si>
    <t>官報掲載料</t>
    <phoneticPr fontId="6"/>
  </si>
  <si>
    <t>放送受信料令和６年度（１３８－８００３－８７２）</t>
    <phoneticPr fontId="6"/>
  </si>
  <si>
    <t>複写機（フルカラー）外１点の保守</t>
    <phoneticPr fontId="6"/>
  </si>
  <si>
    <t>複写機（大型）外７点の保守</t>
    <phoneticPr fontId="6"/>
  </si>
  <si>
    <t>東雲・青海＊朝日新聞外６点</t>
    <phoneticPr fontId="6"/>
  </si>
  <si>
    <t>朝日新聞外９点</t>
    <phoneticPr fontId="6"/>
  </si>
  <si>
    <t>監視モニタ等設置作業</t>
    <phoneticPr fontId="6"/>
  </si>
  <si>
    <t>都道府県警察官の採用における募集数増加に向けた警察庁ポータルサイト「都道</t>
    <phoneticPr fontId="6"/>
  </si>
  <si>
    <t>先端技術流出の防止に関する広報啓発用動画制作業務</t>
    <phoneticPr fontId="6"/>
  </si>
  <si>
    <t>デジタル・フォレンジック訓練（上級４）</t>
    <phoneticPr fontId="6"/>
  </si>
  <si>
    <t>共通基盤システムにおける調査研究</t>
    <phoneticPr fontId="6"/>
  </si>
  <si>
    <t>Ｏｒａｃｌｅデータベース障害対応講習会</t>
    <phoneticPr fontId="6"/>
  </si>
  <si>
    <t>デジタル・フォレンジック訓練（ＡＸ２００）</t>
    <phoneticPr fontId="6"/>
  </si>
  <si>
    <t>ソフトウェア（ＭＡＧＮＥＴ　ＡＸＩＯＭ　Ｓｕｉｔｅ　Ｓｕｂｓｃｒｉｐｔｉｏｎ　ＬＬＳライセンス（新規））</t>
    <phoneticPr fontId="6"/>
  </si>
  <si>
    <t>インターネット接続サービス（２－５）</t>
    <phoneticPr fontId="6"/>
  </si>
  <si>
    <t>株式会社毎日映画社
東京都千代田区神田駿河台２丁目５番地</t>
  </si>
  <si>
    <t>株式会社日テレアックスオン
東京都港区東新橋１丁目６番１号</t>
  </si>
  <si>
    <t>警察庁長官官房会計課理事官
重　成　　　麻　利
警察庁
東京都千代田区霞が関２－１－２</t>
  </si>
  <si>
    <t>ＮＲＩセキュアテクノロジーズ株式会社
東京都千代田区大手町１－７－２</t>
  </si>
  <si>
    <t>パナソニックコネクト株式会社
東京都中央区銀座８丁目21番１号</t>
  </si>
  <si>
    <t>サイバー関連サービス等解説コンテンツ作成業務</t>
    <phoneticPr fontId="6"/>
  </si>
  <si>
    <t>犯罪被害者等支援に係る映像教養資料の制作に係る業務委託</t>
    <phoneticPr fontId="6"/>
  </si>
  <si>
    <t>映像伝送装置設定用パソコン</t>
    <phoneticPr fontId="6"/>
  </si>
  <si>
    <t xml:space="preserve">日本電気株式会社
東京都港区芝５―７―１
</t>
  </si>
  <si>
    <t>シエンプレ株式会社
東京都渋谷区神南１－１９－１４</t>
  </si>
  <si>
    <t>ポールトゥウィン株式会社
愛知県名古屋市千種区今池１－５－９</t>
  </si>
  <si>
    <t>警察庁長官官房会計課理事官
重成　麻利
警察庁
東京都千代田区霞が関２－１－２</t>
  </si>
  <si>
    <t>警察庁長官官房会計課理事官
永　山　　　貴　大
警察庁
東京都千代田区霞が関２－１－２</t>
  </si>
  <si>
    <t>三菱電機ソフトウエア株式会社
東京都港区浜松町2丁目4番1号</t>
  </si>
  <si>
    <t>Ｃｅｌｌｅｂｒｉｔｅ　Ｊａｐａｎ株式会社
東京都港区浜松町２－２－１５</t>
  </si>
  <si>
    <t>ボイジャー・ワールドワイド・プライベート・リミテッド
神奈川県横浜市中区山下町273番地</t>
  </si>
  <si>
    <t>アビームコンサルティング（株）
東京都中央区八重洲二丁目２番１号</t>
  </si>
  <si>
    <t>日本電気株式会社
東京都港区芝５―７―１
株式会社ＪＥＣＣ
東京都千代田区丸の内３丁目４番１号</t>
  </si>
  <si>
    <t>東芝デジタルソリューションズ株式会社
神奈川県川崎市幸区堀川町72番地34
みずほ東芝リース株式会社
東京都港区虎ノ門１－２－６</t>
  </si>
  <si>
    <t>7010401052137
4010701026198</t>
  </si>
  <si>
    <t>株式会社朝日新聞社
大阪府大阪市北区中之島２丁目３番１８号</t>
  </si>
  <si>
    <t>クロスデータ株式会社
東京都新宿区新宿３丁目４－１</t>
  </si>
  <si>
    <t>Ｂｉｏｄａｔａ　Ｂａｎｋ株式会社
東京都渋谷区桜丘町２９－１７</t>
  </si>
  <si>
    <t>日経メディアマーケティング株式会社
東京都千代田区大手町１－３－７</t>
  </si>
  <si>
    <t>株式会社ぎょうせい
東京都中央区銀座７丁目４番１２号</t>
  </si>
  <si>
    <t>7010401022916
2010001033475</t>
  </si>
  <si>
    <t>株式会社ＲＵＴ ＩＬＥＡ
京都府京都市中京区下丸屋町３９７
株式会社コア
東京都世田谷区三軒茶屋１丁目２２番３号</t>
  </si>
  <si>
    <t>1010703003272
4010901003823</t>
  </si>
  <si>
    <t>タレスDISジャパン株式会社
東京都港区赤坂２－１７－７赤坂溜池タワー８階</t>
  </si>
  <si>
    <t>株式会社コア
東京都世田谷区三軒茶屋１丁目２２番３号
株式会社ＲＵＴ ＩＬＥＡ
京都府京都市中京区下丸屋町３９７</t>
  </si>
  <si>
    <t>4010901003823
1010703003272</t>
  </si>
  <si>
    <t>自動車安全運転センター
東京都千代田区紀尾井町３番６号</t>
  </si>
  <si>
    <t>特定非営利活動法人宝達スポーツ文化コミッション
石川県羽咋郡宝達志水町今浜イ４番地１</t>
  </si>
  <si>
    <t>株式会社ＲＵＴＩＬＥＡ
京都府京都市中京区下丸屋町３９７番地</t>
  </si>
  <si>
    <t>公益財団法人交通事故総合分析センター
東京都千代田区猿楽町７番８号</t>
  </si>
  <si>
    <t>株式会社パスコ
東京都目黒区青葉台４－９－６</t>
  </si>
  <si>
    <t>沖電気工業株式会社
東京都港区芝浦4丁目10番16号</t>
  </si>
  <si>
    <t>川崎重工業株式会社
兵庫県神戸市中央区東川崎町３丁目１番１号</t>
  </si>
  <si>
    <t>一般社団法人共同通信社
東京都港区東新橋１丁目７番１号</t>
  </si>
  <si>
    <t>公益財団法人日本武道館
東京都千代田区北の丸公園２－３</t>
  </si>
  <si>
    <t>（株）讀賣連合広告社
大阪府大阪市北区野崎町５－９</t>
  </si>
  <si>
    <t>ディラ国際語学アカデミー株式会社
東京都千代田区六番町９番地</t>
  </si>
  <si>
    <t>日本アイ・ビー・エム株式会社
東京都中央区日本橋箱崎町19-21</t>
  </si>
  <si>
    <t>（株）サイバーディフェンス研究所
東京都千代田区神田駿河台２－５－１</t>
  </si>
  <si>
    <t>ＵＳＡＭＥＤＩＡ（石川　恵美）東京都新宿区西新宿三丁目３－１３</t>
  </si>
  <si>
    <t>株式会社阪急阪神ビジネストラベル
東京都中央区日本橋小伝馬町１４－４</t>
  </si>
  <si>
    <t>予算決算及び会計令99条第8号
運送又は保管をさせる必要があるため</t>
  </si>
  <si>
    <t>沖電気工業株式会社
東京都港区虎ノ門１丁目７番１２号</t>
  </si>
  <si>
    <t>日本郵便（株）銀座郵便局
東京都中央区銀座８－２０－２６</t>
  </si>
  <si>
    <t>臨海副都心新聞販売株式会社
東京都江東区東雲２丁目４番２－１０５号</t>
  </si>
  <si>
    <t>丸の内新聞株式会社
東京都中央区日本橋本石町４丁目３番１１号</t>
  </si>
  <si>
    <t>ＨＲソリューションズ株式会社
東京都中央区日本橋3丁目10番5号オンワードパークビルディング10階</t>
  </si>
  <si>
    <t>株式会社ｏｎｅ
東京都新宿区神楽坂６－４２神楽坂喜多川ビル３Ｆ</t>
  </si>
  <si>
    <t>株式会社NTTデータ
東京都江東区豊洲三丁目３番３号</t>
  </si>
  <si>
    <t>日本オラクル株式会社
東京都港区北青山2丁目5番8号</t>
  </si>
  <si>
    <t>エム・アール・アイリサーチアソシエイツ株式会社
東京都千代田区永田町２丁目１０番３号</t>
  </si>
  <si>
    <t>三菱自動車工業株式会社
東京都港区芝浦３－１－２１</t>
  </si>
  <si>
    <t>六三印刷株式会社
東京都江東区潮見２丁目４番18号</t>
  </si>
  <si>
    <t>株式会社コア
東京都世田谷区三軒茶屋１丁目２２番３号</t>
  </si>
  <si>
    <t>ビズブースト株式会社
東京都大田区千鳥１丁目１番２５－４０４号</t>
  </si>
  <si>
    <t>株式会社ＪＥＣＣ
東京都千代田区丸の内３丁目４番１号</t>
  </si>
  <si>
    <t>運転技能検査対象者スクリーニング基準の分析　データ抽出業務</t>
    <phoneticPr fontId="6"/>
  </si>
  <si>
    <t>ソフトウェア（ＴＲＭ　Ｌａｂｓ　Ｆｏｒｅｎｓｉｃｓ　Ｐｒｏ（新規））</t>
    <phoneticPr fontId="6"/>
  </si>
  <si>
    <t>ＢＩツールの構成変更に係る技術協力</t>
    <phoneticPr fontId="6"/>
  </si>
  <si>
    <t>大麻乱用防止に関する広告用素材動画の制作及び広告配信について</t>
    <phoneticPr fontId="6"/>
  </si>
  <si>
    <t>賃貸借Ｒ６（２）１用内蔵記録デバイス</t>
    <phoneticPr fontId="6"/>
  </si>
  <si>
    <t>我が国におけるＥＢＰ（Ｅｖｉｄｅｎｃｅ－ｂａｓｅｄ　Ｐｏｌｉｃｉｎｇ）の在り方等を検討するための調査研究</t>
    <phoneticPr fontId="6"/>
  </si>
  <si>
    <t>ICPOメッセージ交換システム賃貸借</t>
  </si>
  <si>
    <t>犯罪実行者募集等に起因する強盗等を防止するためのインターネットによる呼びかけの実施</t>
    <phoneticPr fontId="6"/>
  </si>
  <si>
    <t>共通基盤システム遺失物管理業務高度化プログラム改修用品２</t>
    <phoneticPr fontId="6"/>
  </si>
  <si>
    <t>サイバーセキュリティトレーニング</t>
    <phoneticPr fontId="6"/>
  </si>
  <si>
    <t>株式会社ＪＲ西日本コミュニケーションズ
大阪府大阪市北区堂島１－６－２０　堂島アバンザ８階</t>
  </si>
  <si>
    <t>フマキラー株式会社
東京都千代田区神田美倉町１１番地</t>
  </si>
  <si>
    <t>株式会社Ａｓｕｅ
大阪府大阪市中央区平野町４丁目２－３　オービック御堂筋ビル６階</t>
  </si>
  <si>
    <t>株式会社メトロアドエージェンシー
東京都港区東新橋２丁目14番１号</t>
  </si>
  <si>
    <t>株式会社ジェイアール東日本企画
東京都渋谷区恵比寿南１丁目５番５号</t>
  </si>
  <si>
    <t>共通基盤システム運転者管理等業務用プログラム保守委託等</t>
    <phoneticPr fontId="6"/>
  </si>
  <si>
    <t>サイバーパトロール業務委託（２）</t>
    <phoneticPr fontId="6"/>
  </si>
  <si>
    <t>インターネット・ホットライン業務委託（２）</t>
    <phoneticPr fontId="6"/>
  </si>
  <si>
    <t>分析用ソフトウェア研修委託教養</t>
    <phoneticPr fontId="6"/>
  </si>
  <si>
    <t>催涙スプレーⅡ型（訓練用）</t>
    <phoneticPr fontId="6"/>
  </si>
  <si>
    <t>閉域ネットワーク構成機器等移設</t>
    <phoneticPr fontId="6"/>
  </si>
  <si>
    <t>閉域ネットワークに係るネットワーク設定変更</t>
    <phoneticPr fontId="6"/>
  </si>
  <si>
    <t>冷却加温機能付きインナーベスト　外３点</t>
    <phoneticPr fontId="6"/>
  </si>
  <si>
    <t>東京メトロにおける車内デジタルサイネージ広告業務</t>
    <phoneticPr fontId="6"/>
  </si>
  <si>
    <t>無線警ら車（高床型４ＷＤ）</t>
    <phoneticPr fontId="6"/>
  </si>
  <si>
    <t>特定電子機器調査用ツール</t>
    <phoneticPr fontId="6"/>
  </si>
  <si>
    <t>ＪＲ山手線及び横須賀線・総武快速線における車内デジタルサイネージ広告業務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</si>
</sst>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0000000000"/>
    <numFmt numFmtId="178" formatCode="#,###&quot;円&quot;"/>
    <numFmt numFmtId="179" formatCode="ggge&quot;年&quot;m&quot;月&quot;d&quot;日&quot;"/>
    <numFmt numFmtId="180" formatCode="0_ "/>
    <numFmt numFmtId="181" formatCode="#,##0&quot;月分掲載済&quot;"/>
  </numFmts>
  <fonts count="1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sz val="10"/>
      <name val="ＭＳ Ｐゴシック"/>
      <family val="3"/>
      <charset val="128"/>
    </font>
    <font>
      <sz val="11"/>
      <name val="游ゴシック"/>
      <family val="3"/>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1"/>
      <name val="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7" fillId="0" borderId="0"/>
    <xf numFmtId="0" fontId="10" fillId="0" borderId="0">
      <alignment vertical="center"/>
    </xf>
    <xf numFmtId="0" fontId="11"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7" fillId="0" borderId="0"/>
    <xf numFmtId="0" fontId="1" fillId="0" borderId="0">
      <alignment vertical="center"/>
    </xf>
    <xf numFmtId="0" fontId="1"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8" fillId="0" borderId="0" xfId="2" applyFont="1" applyFill="1" applyBorder="1" applyAlignment="1">
      <alignment vertical="center"/>
    </xf>
    <xf numFmtId="0" fontId="8" fillId="0" borderId="1" xfId="2" applyFont="1" applyFill="1" applyBorder="1" applyAlignment="1">
      <alignment vertical="center" wrapText="1"/>
    </xf>
    <xf numFmtId="0" fontId="8" fillId="0" borderId="1" xfId="0" applyFont="1" applyFill="1" applyBorder="1" applyAlignment="1">
      <alignment vertical="center" wrapText="1"/>
    </xf>
    <xf numFmtId="0" fontId="10" fillId="0" borderId="1" xfId="4" applyFont="1" applyFill="1" applyBorder="1" applyAlignment="1">
      <alignment vertical="center" wrapText="1"/>
    </xf>
    <xf numFmtId="177" fontId="10" fillId="0" borderId="1" xfId="4" applyNumberFormat="1" applyFont="1" applyFill="1" applyBorder="1" applyAlignment="1">
      <alignment horizontal="center" vertical="center" wrapText="1"/>
    </xf>
    <xf numFmtId="178" fontId="10" fillId="0" borderId="1" xfId="5" applyNumberFormat="1" applyFont="1" applyFill="1" applyBorder="1" applyAlignment="1">
      <alignment horizontal="right" vertical="center"/>
    </xf>
    <xf numFmtId="177" fontId="8" fillId="0" borderId="1" xfId="0" applyNumberFormat="1" applyFont="1" applyFill="1" applyBorder="1" applyAlignment="1">
      <alignment horizontal="center" vertical="center" wrapText="1"/>
    </xf>
    <xf numFmtId="177" fontId="8" fillId="0" borderId="1" xfId="2"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8" fillId="0" borderId="1" xfId="2" applyNumberFormat="1" applyFont="1" applyFill="1" applyBorder="1" applyAlignment="1">
      <alignment horizontal="center" vertical="center"/>
    </xf>
    <xf numFmtId="0" fontId="8" fillId="0" borderId="1" xfId="2" applyFont="1" applyFill="1" applyBorder="1" applyAlignment="1">
      <alignment vertical="center" wrapText="1" shrinkToFit="1"/>
    </xf>
    <xf numFmtId="0" fontId="8" fillId="0" borderId="0" xfId="2" applyFont="1" applyFill="1" applyBorder="1" applyAlignment="1">
      <alignment vertical="center" wrapText="1"/>
    </xf>
    <xf numFmtId="176" fontId="8" fillId="0" borderId="0" xfId="2" applyNumberFormat="1" applyFont="1" applyFill="1" applyBorder="1" applyAlignment="1">
      <alignment horizontal="right" vertical="center"/>
    </xf>
    <xf numFmtId="177" fontId="8" fillId="0" borderId="0" xfId="2" applyNumberFormat="1" applyFont="1" applyFill="1" applyBorder="1" applyAlignment="1">
      <alignment horizontal="center" vertical="center"/>
    </xf>
    <xf numFmtId="38" fontId="8" fillId="0" borderId="0" xfId="1" applyFont="1" applyFill="1" applyBorder="1" applyAlignment="1">
      <alignment vertical="center"/>
    </xf>
    <xf numFmtId="178" fontId="8" fillId="0" borderId="0" xfId="2" applyNumberFormat="1" applyFont="1" applyFill="1" applyBorder="1" applyAlignment="1">
      <alignment vertical="center"/>
    </xf>
    <xf numFmtId="0" fontId="8" fillId="0" borderId="0" xfId="6" applyFont="1" applyFill="1" applyBorder="1" applyAlignment="1">
      <alignment vertical="center"/>
    </xf>
    <xf numFmtId="0" fontId="8" fillId="0" borderId="1" xfId="6" applyFont="1" applyFill="1" applyBorder="1" applyAlignment="1">
      <alignment vertical="center" wrapText="1"/>
    </xf>
    <xf numFmtId="0" fontId="8" fillId="0" borderId="1" xfId="6" applyFont="1" applyFill="1" applyBorder="1" applyAlignment="1">
      <alignment horizontal="center" vertical="center" wrapText="1"/>
    </xf>
    <xf numFmtId="0" fontId="10" fillId="0" borderId="1" xfId="3" applyFont="1" applyFill="1" applyBorder="1" applyAlignment="1">
      <alignment horizontal="left" vertical="center" wrapText="1"/>
    </xf>
    <xf numFmtId="0" fontId="10" fillId="0" borderId="1" xfId="0" applyFont="1" applyFill="1" applyBorder="1" applyAlignment="1">
      <alignment vertical="center" wrapText="1"/>
    </xf>
    <xf numFmtId="176" fontId="10" fillId="0" borderId="1" xfId="0" applyNumberFormat="1" applyFont="1" applyFill="1" applyBorder="1" applyAlignment="1">
      <alignment horizontal="right" vertical="center"/>
    </xf>
    <xf numFmtId="178" fontId="10" fillId="0" borderId="1" xfId="1" applyNumberFormat="1" applyFont="1" applyFill="1" applyBorder="1" applyAlignment="1">
      <alignment horizontal="center" vertical="center" wrapText="1"/>
    </xf>
    <xf numFmtId="10" fontId="10" fillId="0" borderId="1" xfId="1" applyNumberFormat="1" applyFont="1" applyFill="1" applyBorder="1" applyAlignment="1">
      <alignment horizontal="center" vertical="center" wrapText="1"/>
    </xf>
    <xf numFmtId="3" fontId="10" fillId="0" borderId="1" xfId="5" applyNumberFormat="1" applyFont="1" applyFill="1" applyBorder="1" applyAlignment="1" applyProtection="1">
      <alignment horizontal="center" vertical="center"/>
      <protection locked="0"/>
    </xf>
    <xf numFmtId="0" fontId="10" fillId="0" borderId="1" xfId="2" applyFont="1" applyFill="1" applyBorder="1" applyAlignment="1">
      <alignment horizontal="left" vertical="center" wrapText="1"/>
    </xf>
    <xf numFmtId="38" fontId="10" fillId="0" borderId="1" xfId="5" applyFont="1" applyFill="1" applyBorder="1" applyAlignment="1">
      <alignment horizontal="left" vertical="center" wrapText="1" shrinkToFit="1"/>
    </xf>
    <xf numFmtId="0" fontId="8" fillId="0" borderId="1" xfId="6" applyFont="1" applyFill="1" applyBorder="1" applyAlignment="1">
      <alignment vertical="center"/>
    </xf>
    <xf numFmtId="181" fontId="8" fillId="0" borderId="0" xfId="2" applyNumberFormat="1" applyFont="1" applyFill="1" applyBorder="1" applyAlignment="1">
      <alignment vertical="center" wrapText="1"/>
    </xf>
    <xf numFmtId="0" fontId="8" fillId="0" borderId="3" xfId="6"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3" fontId="10" fillId="0" borderId="2" xfId="5" applyNumberFormat="1" applyFont="1" applyFill="1" applyBorder="1" applyAlignment="1" applyProtection="1">
      <alignment horizontal="center" vertical="center"/>
      <protection locked="0"/>
    </xf>
    <xf numFmtId="181" fontId="8" fillId="0" borderId="5" xfId="2" applyNumberFormat="1" applyFont="1" applyFill="1" applyBorder="1" applyAlignment="1">
      <alignment vertical="center" wrapText="1"/>
    </xf>
    <xf numFmtId="38" fontId="10" fillId="0" borderId="2" xfId="5" applyFont="1" applyFill="1" applyBorder="1" applyAlignment="1">
      <alignment horizontal="left" vertical="center" wrapText="1" shrinkToFit="1"/>
    </xf>
    <xf numFmtId="38" fontId="10" fillId="0" borderId="4" xfId="5" applyFont="1" applyFill="1" applyBorder="1" applyAlignment="1">
      <alignment horizontal="left" vertical="center" wrapText="1" shrinkToFit="1"/>
    </xf>
    <xf numFmtId="0" fontId="8" fillId="0" borderId="1" xfId="4" applyFont="1" applyFill="1" applyBorder="1" applyAlignment="1">
      <alignment vertical="center" wrapText="1"/>
    </xf>
    <xf numFmtId="177" fontId="8" fillId="0" borderId="1" xfId="4" applyNumberFormat="1"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180" fontId="8" fillId="0" borderId="1" xfId="0" applyNumberFormat="1" applyFont="1" applyFill="1" applyBorder="1" applyAlignment="1">
      <alignment horizontal="center" vertical="center" wrapText="1" shrinkToFit="1"/>
    </xf>
    <xf numFmtId="0" fontId="8" fillId="0" borderId="1" xfId="8" applyFont="1" applyFill="1" applyBorder="1" applyAlignment="1">
      <alignment horizontal="left" vertical="center" wrapText="1"/>
    </xf>
    <xf numFmtId="180" fontId="8" fillId="0" borderId="1" xfId="8"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80" fontId="8" fillId="0" borderId="1" xfId="0" applyNumberFormat="1" applyFont="1" applyFill="1" applyBorder="1" applyAlignment="1">
      <alignment horizontal="center" vertical="center" wrapText="1"/>
    </xf>
    <xf numFmtId="0" fontId="8" fillId="0" borderId="1" xfId="9" applyFont="1" applyFill="1" applyBorder="1" applyAlignment="1">
      <alignment horizontal="left" vertical="center" wrapText="1" shrinkToFit="1"/>
    </xf>
    <xf numFmtId="180" fontId="8" fillId="0" borderId="1" xfId="9" applyNumberFormat="1" applyFont="1" applyFill="1" applyBorder="1" applyAlignment="1">
      <alignment horizontal="center" vertical="center" wrapText="1" shrinkToFit="1"/>
    </xf>
    <xf numFmtId="178" fontId="10" fillId="0" borderId="1" xfId="5" applyNumberFormat="1" applyFont="1" applyFill="1" applyBorder="1" applyAlignment="1">
      <alignment horizontal="right" vertical="center" wrapText="1"/>
    </xf>
    <xf numFmtId="178" fontId="10" fillId="0" borderId="1" xfId="5" quotePrefix="1" applyNumberFormat="1" applyFont="1" applyFill="1" applyBorder="1" applyAlignment="1">
      <alignment horizontal="right" vertical="center"/>
    </xf>
    <xf numFmtId="38" fontId="10" fillId="0" borderId="3" xfId="5" applyFont="1" applyFill="1" applyBorder="1" applyAlignment="1">
      <alignment horizontal="left" vertical="center" wrapText="1" shrinkToFit="1"/>
    </xf>
    <xf numFmtId="0" fontId="10" fillId="0" borderId="3" xfId="0" applyFont="1" applyFill="1" applyBorder="1" applyAlignment="1">
      <alignment vertical="center" wrapText="1"/>
    </xf>
    <xf numFmtId="0" fontId="8" fillId="0" borderId="1" xfId="6" applyFont="1" applyFill="1" applyBorder="1" applyAlignment="1" applyProtection="1">
      <alignment horizontal="center" vertical="center" wrapText="1"/>
    </xf>
    <xf numFmtId="0" fontId="8" fillId="0" borderId="1" xfId="6" applyFont="1" applyFill="1" applyBorder="1" applyAlignment="1" applyProtection="1">
      <alignment horizontal="center" vertical="center"/>
    </xf>
    <xf numFmtId="179" fontId="8" fillId="0" borderId="1" xfId="6" applyNumberFormat="1" applyFont="1" applyFill="1" applyBorder="1" applyAlignment="1" applyProtection="1">
      <alignment horizontal="center" vertical="center" wrapText="1"/>
    </xf>
    <xf numFmtId="0" fontId="8" fillId="0" borderId="1" xfId="6"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178" fontId="8" fillId="0" borderId="1" xfId="6" applyNumberFormat="1" applyFont="1" applyFill="1" applyBorder="1" applyAlignment="1" applyProtection="1">
      <alignment horizontal="center" vertical="center"/>
    </xf>
  </cellXfs>
  <cellStyles count="21">
    <cellStyle name="パーセント 2" xfId="18" xr:uid="{00000000-0005-0000-0000-00003C000000}"/>
    <cellStyle name="桁区切り" xfId="1" builtinId="6"/>
    <cellStyle name="桁区切り 2" xfId="10" xr:uid="{FC79D05F-32AD-4115-BDC5-BA0E2734CFA2}"/>
    <cellStyle name="桁区切り 2 2" xfId="5" xr:uid="{2478B3AC-AD96-42F6-A9A9-F56AA9FF2E84}"/>
    <cellStyle name="桁区切り 2 2 2" xfId="13" xr:uid="{00000000-0005-0000-0000-000002000000}"/>
    <cellStyle name="桁区切り 2 3" xfId="19" xr:uid="{9A377706-3DF9-476E-9D38-26F909676912}"/>
    <cellStyle name="桁区切り 3" xfId="12" xr:uid="{A771164B-3FDF-4C64-8325-13E142E996D5}"/>
    <cellStyle name="桁区切り 5" xfId="7" xr:uid="{E9EACB10-4916-48E6-A39D-46F503301E89}"/>
    <cellStyle name="標準" xfId="0" builtinId="0"/>
    <cellStyle name="標準 2" xfId="9" xr:uid="{D9783E89-0E38-46C7-99B1-E2CC2740DB09}"/>
    <cellStyle name="標準 2 2" xfId="14" xr:uid="{00000000-0005-0000-0000-000005000000}"/>
    <cellStyle name="標準 2 3" xfId="2" xr:uid="{99093D16-4657-4667-AD1E-3C0820ABBDA5}"/>
    <cellStyle name="標準 2 4" xfId="15" xr:uid="{00000000-0005-0000-0000-000007000000}"/>
    <cellStyle name="標準 3" xfId="17" xr:uid="{00000000-0005-0000-0000-000008000000}"/>
    <cellStyle name="標準 3 2" xfId="20" xr:uid="{4444B93F-9567-4F96-B9C1-A5B33ED8C1B3}"/>
    <cellStyle name="標準 4" xfId="16" xr:uid="{00000000-0005-0000-0000-000009000000}"/>
    <cellStyle name="標準 5" xfId="11" xr:uid="{C681507B-5D10-4D09-92DF-C02961BCC82C}"/>
    <cellStyle name="標準 6" xfId="6" xr:uid="{B71D7486-9D12-47B2-8208-40CC194A6302}"/>
    <cellStyle name="標準_１６７調査票４案件best100（再検討）0914提出用" xfId="8" xr:uid="{AC052532-4875-4304-87E6-A45E26CCADED}"/>
    <cellStyle name="標準_Sheet1" xfId="4" xr:uid="{C085AB51-CD71-4A73-A9E0-374B801EE41C}"/>
    <cellStyle name="標準_別紙1及び報告要領等" xfId="3" xr:uid="{E9A83C02-4C8B-40E3-A732-ECEB2E4C73F2}"/>
  </cellStyles>
  <dxfs count="0"/>
  <tableStyles count="0" defaultTableStyle="TableStyleMedium2" defaultPivotStyle="PivotStyleLight16"/>
  <colors>
    <mruColors>
      <color rgb="FFFF0066"/>
      <color rgb="FFF571FF"/>
      <color rgb="FFFF99FF"/>
      <color rgb="FFFFCCFF"/>
      <color rgb="FF99CCFF"/>
      <color rgb="FFCCCCFF"/>
      <color rgb="FF81FB25"/>
      <color rgb="FFFF33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xvm4fh1001\section\Users\P210000779\Desktop\&#35519;&#26619;&#38306;&#20418;&#20316;&#26989;&#20013;\R3&#19979;&#21322;&#26399;&#20316;&#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xvm4fh1001\section\010_&#35686;&#23519;&#24193;\140_&#20250;&#35336;&#35506;\001_&#20250;&#35336;&#35506;\02&#26908;&#35342;&#20013;&#12501;&#12457;&#12523;&#12480;\060%20&#35519;&#36948;&#20418;\&#9675;000_&#36000;&#25285;&#34892;&#28858;&#12487;&#12540;&#12479;&#12505;&#12540;&#12473;\&#65290;&#65320;&#65299;&#65297;&#36000;&#25285;&#34892;&#28858;&#12487;&#12540;&#12479;\H&#65299;&#65297;&#36000;&#25285;&#34892;&#28858;&#12487;&#12540;&#12479;Ve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Ⅱ"/>
      <sheetName val="リスト"/>
      <sheetName val="Sheet1"/>
      <sheetName val="Sheet2"/>
      <sheetName val="様式Ⅱ (2)"/>
    </sheetNames>
    <sheetDataSet>
      <sheetData sheetId="0" refreshError="1"/>
      <sheetData sheetId="1">
        <row r="3">
          <cell r="A3" t="str">
            <v>○</v>
          </cell>
          <cell r="B3" t="str">
            <v>ａ</v>
          </cell>
          <cell r="C3" t="str">
            <v>30年度１次補正</v>
          </cell>
          <cell r="D3" t="str">
            <v>○</v>
          </cell>
        </row>
        <row r="4">
          <cell r="A4" t="str">
            <v>×</v>
          </cell>
          <cell r="B4" t="str">
            <v>ｂ</v>
          </cell>
          <cell r="C4" t="str">
            <v>30年度２次補正</v>
          </cell>
          <cell r="D4" t="str">
            <v>×</v>
          </cell>
        </row>
        <row r="5">
          <cell r="B5" t="str">
            <v>ｃ</v>
          </cell>
          <cell r="C5" t="str">
            <v>元年度１次補正</v>
          </cell>
          <cell r="D5" t="str">
            <v>非単価契約</v>
          </cell>
        </row>
        <row r="6">
          <cell r="B6" t="str">
            <v>ｄ</v>
          </cell>
          <cell r="C6" t="str">
            <v>２年度１次補正</v>
          </cell>
          <cell r="D6" t="str">
            <v>対象外（旧年度）</v>
          </cell>
        </row>
        <row r="7">
          <cell r="B7" t="str">
            <v>ｅ</v>
          </cell>
          <cell r="C7" t="str">
            <v>２年度２次補正</v>
          </cell>
        </row>
        <row r="8">
          <cell r="C8" t="str">
            <v>２年度３次補正</v>
          </cell>
        </row>
        <row r="9">
          <cell r="C9" t="str">
            <v>３年度１次補正</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課コード"/>
      <sheetName val="債主情報"/>
      <sheetName val="元データ貼り付け"/>
      <sheetName val="総括入力表"/>
      <sheetName val="データ入力状況"/>
      <sheetName val="公表競争(作業用)"/>
      <sheetName val="公表随契(作業用)"/>
      <sheetName val="委託調査(作業用)"/>
      <sheetName val="調査様式（作業用）"/>
    </sheetNames>
    <sheetDataSet>
      <sheetData sheetId="0" refreshError="1">
        <row r="1">
          <cell r="A1" t="str">
            <v>長官官房</v>
          </cell>
          <cell r="B1" t="str">
            <v>総務課</v>
          </cell>
          <cell r="C1">
            <v>1</v>
          </cell>
          <cell r="D1" t="str">
            <v>上林</v>
          </cell>
          <cell r="E1"/>
        </row>
        <row r="2">
          <cell r="A2"/>
          <cell r="B2" t="str">
            <v>企画課</v>
          </cell>
          <cell r="C2">
            <v>2</v>
          </cell>
          <cell r="D2" t="str">
            <v>上林</v>
          </cell>
          <cell r="E2"/>
        </row>
        <row r="3">
          <cell r="A3"/>
          <cell r="B3" t="str">
            <v>人事課</v>
          </cell>
          <cell r="C3">
            <v>3</v>
          </cell>
          <cell r="D3" t="str">
            <v>上林</v>
          </cell>
          <cell r="E3"/>
        </row>
        <row r="4">
          <cell r="A4"/>
          <cell r="B4" t="str">
            <v>人事課（教養）</v>
          </cell>
          <cell r="C4">
            <v>4</v>
          </cell>
          <cell r="D4" t="str">
            <v>上林</v>
          </cell>
          <cell r="E4"/>
        </row>
        <row r="5">
          <cell r="A5"/>
          <cell r="B5" t="str">
            <v>会計課</v>
          </cell>
          <cell r="C5">
            <v>5</v>
          </cell>
          <cell r="D5" t="str">
            <v>上林</v>
          </cell>
          <cell r="E5"/>
        </row>
        <row r="6">
          <cell r="A6"/>
          <cell r="B6" t="str">
            <v>会計課管財係</v>
          </cell>
          <cell r="C6">
            <v>6</v>
          </cell>
          <cell r="D6" t="str">
            <v>上林</v>
          </cell>
          <cell r="E6"/>
        </row>
        <row r="7">
          <cell r="A7"/>
          <cell r="B7" t="str">
            <v>会計課調達係</v>
          </cell>
          <cell r="C7">
            <v>7</v>
          </cell>
          <cell r="D7" t="str">
            <v>上林</v>
          </cell>
          <cell r="E7"/>
        </row>
        <row r="8">
          <cell r="A8"/>
          <cell r="B8" t="str">
            <v>会計課出納係</v>
          </cell>
          <cell r="C8">
            <v>8</v>
          </cell>
          <cell r="D8" t="str">
            <v>上林</v>
          </cell>
          <cell r="E8"/>
        </row>
        <row r="9">
          <cell r="A9"/>
          <cell r="B9" t="str">
            <v>会計課営繕係</v>
          </cell>
          <cell r="C9">
            <v>9</v>
          </cell>
          <cell r="D9" t="str">
            <v>上林</v>
          </cell>
          <cell r="E9"/>
        </row>
        <row r="10">
          <cell r="A10"/>
          <cell r="B10" t="str">
            <v>会計課装備室</v>
          </cell>
          <cell r="C10">
            <v>10</v>
          </cell>
          <cell r="D10" t="str">
            <v>西上</v>
          </cell>
          <cell r="E10"/>
        </row>
        <row r="11">
          <cell r="A11"/>
          <cell r="B11" t="str">
            <v>会計課工場</v>
          </cell>
          <cell r="C11">
            <v>11</v>
          </cell>
          <cell r="D11" t="str">
            <v>一倉</v>
          </cell>
          <cell r="E11"/>
        </row>
        <row r="12">
          <cell r="A12"/>
          <cell r="B12" t="str">
            <v>給与厚生課</v>
          </cell>
          <cell r="C12">
            <v>12</v>
          </cell>
          <cell r="D12" t="str">
            <v>上林</v>
          </cell>
          <cell r="E12"/>
        </row>
        <row r="13">
          <cell r="A13"/>
          <cell r="B13" t="str">
            <v>給与厚生課犯罪被害者対策室</v>
          </cell>
          <cell r="C13">
            <v>13</v>
          </cell>
          <cell r="D13" t="str">
            <v>上林</v>
          </cell>
          <cell r="E13"/>
        </row>
        <row r="14">
          <cell r="A14"/>
          <cell r="B14" t="str">
            <v>会務官室</v>
          </cell>
          <cell r="C14">
            <v>14</v>
          </cell>
          <cell r="D14" t="str">
            <v>上林</v>
          </cell>
          <cell r="E14"/>
        </row>
        <row r="15">
          <cell r="A15" t="str">
            <v>生安</v>
          </cell>
          <cell r="B15" t="str">
            <v>生活安全企画課</v>
          </cell>
          <cell r="C15">
            <v>15</v>
          </cell>
          <cell r="D15" t="str">
            <v>野村</v>
          </cell>
          <cell r="E15"/>
        </row>
        <row r="16">
          <cell r="A16"/>
          <cell r="B16" t="str">
            <v>少年課</v>
          </cell>
          <cell r="C16">
            <v>16</v>
          </cell>
          <cell r="D16" t="str">
            <v>野村</v>
          </cell>
          <cell r="E16"/>
        </row>
        <row r="17">
          <cell r="A17"/>
          <cell r="B17" t="str">
            <v>保安課</v>
          </cell>
          <cell r="C17">
            <v>17</v>
          </cell>
          <cell r="D17" t="str">
            <v>野村</v>
          </cell>
          <cell r="E17"/>
        </row>
        <row r="18">
          <cell r="A18"/>
          <cell r="B18" t="str">
            <v>情報技術犯罪対策課</v>
          </cell>
          <cell r="C18">
            <v>18</v>
          </cell>
          <cell r="D18" t="str">
            <v>野村</v>
          </cell>
          <cell r="E18"/>
          <cell r="F18"/>
        </row>
        <row r="19">
          <cell r="A19"/>
          <cell r="B19" t="str">
            <v>生活経済対策管理官</v>
          </cell>
          <cell r="C19">
            <v>19</v>
          </cell>
          <cell r="D19" t="str">
            <v>野村</v>
          </cell>
          <cell r="E19"/>
        </row>
        <row r="20">
          <cell r="A20" t="str">
            <v>刑事</v>
          </cell>
          <cell r="B20" t="str">
            <v>刑事企画課</v>
          </cell>
          <cell r="C20">
            <v>20</v>
          </cell>
          <cell r="D20" t="str">
            <v>大杉</v>
          </cell>
          <cell r="E20"/>
        </row>
        <row r="21">
          <cell r="A21"/>
          <cell r="B21" t="str">
            <v>捜査第一課</v>
          </cell>
          <cell r="C21">
            <v>21</v>
          </cell>
          <cell r="D21" t="str">
            <v>大杉</v>
          </cell>
          <cell r="E21"/>
        </row>
        <row r="22">
          <cell r="A22"/>
          <cell r="B22" t="str">
            <v>捜査第二課</v>
          </cell>
          <cell r="C22">
            <v>22</v>
          </cell>
          <cell r="D22" t="str">
            <v>大杉</v>
          </cell>
          <cell r="E22"/>
        </row>
        <row r="23">
          <cell r="A23"/>
          <cell r="B23" t="str">
            <v>捜査支援分析管理官</v>
          </cell>
          <cell r="C23">
            <v>23</v>
          </cell>
          <cell r="D23" t="str">
            <v>大杉</v>
          </cell>
          <cell r="E23"/>
        </row>
        <row r="24">
          <cell r="A24"/>
          <cell r="B24" t="str">
            <v>犯罪鑑識官</v>
          </cell>
          <cell r="C24">
            <v>24</v>
          </cell>
          <cell r="D24" t="str">
            <v>鈴木</v>
          </cell>
          <cell r="E24"/>
        </row>
        <row r="25">
          <cell r="A25" t="str">
            <v>組対</v>
          </cell>
          <cell r="B25" t="str">
            <v>組織犯罪対策企画課</v>
          </cell>
          <cell r="C25">
            <v>25</v>
          </cell>
          <cell r="D25" t="str">
            <v>大杉</v>
          </cell>
          <cell r="E25"/>
        </row>
        <row r="26">
          <cell r="A26"/>
          <cell r="B26" t="str">
            <v>暴力団対策課</v>
          </cell>
          <cell r="C26">
            <v>26</v>
          </cell>
          <cell r="D26" t="str">
            <v>大杉</v>
          </cell>
          <cell r="E26"/>
        </row>
        <row r="27">
          <cell r="A27"/>
          <cell r="B27" t="str">
            <v>薬物銃器対策課</v>
          </cell>
          <cell r="C27">
            <v>27</v>
          </cell>
          <cell r="D27" t="str">
            <v>大杉</v>
          </cell>
          <cell r="E27"/>
        </row>
        <row r="28">
          <cell r="A28"/>
          <cell r="B28" t="str">
            <v>国際捜査管理官</v>
          </cell>
          <cell r="C28">
            <v>28</v>
          </cell>
          <cell r="D28" t="str">
            <v>大杉</v>
          </cell>
          <cell r="E28"/>
        </row>
        <row r="29">
          <cell r="A29" t="str">
            <v>交通</v>
          </cell>
          <cell r="B29" t="str">
            <v>交通企画課</v>
          </cell>
          <cell r="C29">
            <v>29</v>
          </cell>
          <cell r="D29" t="str">
            <v>矢下</v>
          </cell>
          <cell r="E29"/>
        </row>
        <row r="30">
          <cell r="A30"/>
          <cell r="B30" t="str">
            <v>交通指導課</v>
          </cell>
          <cell r="C30">
            <v>30</v>
          </cell>
          <cell r="D30" t="str">
            <v>矢下</v>
          </cell>
          <cell r="E30"/>
        </row>
        <row r="31">
          <cell r="A31"/>
          <cell r="B31" t="str">
            <v>交通規制課</v>
          </cell>
          <cell r="C31">
            <v>31</v>
          </cell>
          <cell r="D31" t="str">
            <v>矢下</v>
          </cell>
          <cell r="E31"/>
        </row>
        <row r="32">
          <cell r="A32"/>
          <cell r="B32" t="str">
            <v>運転免許課</v>
          </cell>
          <cell r="C32">
            <v>32</v>
          </cell>
          <cell r="D32" t="str">
            <v>矢下</v>
          </cell>
          <cell r="E32"/>
        </row>
        <row r="33">
          <cell r="A33" t="str">
            <v>警備</v>
          </cell>
          <cell r="B33" t="str">
            <v>警備企画課</v>
          </cell>
          <cell r="C33">
            <v>33</v>
          </cell>
          <cell r="D33" t="str">
            <v>西上</v>
          </cell>
          <cell r="E33"/>
        </row>
        <row r="34">
          <cell r="A34"/>
          <cell r="B34" t="str">
            <v>公安課</v>
          </cell>
          <cell r="C34">
            <v>34</v>
          </cell>
          <cell r="D34" t="str">
            <v>西上</v>
          </cell>
          <cell r="E34"/>
        </row>
        <row r="35">
          <cell r="A35" t="str">
            <v>外事</v>
          </cell>
          <cell r="B35" t="str">
            <v>外事課</v>
          </cell>
          <cell r="C35">
            <v>35</v>
          </cell>
          <cell r="D35" t="str">
            <v>矢下</v>
          </cell>
          <cell r="E35"/>
        </row>
        <row r="36">
          <cell r="A36"/>
          <cell r="B36" t="str">
            <v>国際テロリズム対策課</v>
          </cell>
          <cell r="C36">
            <v>36</v>
          </cell>
          <cell r="D36" t="str">
            <v>矢下</v>
          </cell>
          <cell r="E36"/>
        </row>
        <row r="37">
          <cell r="A37"/>
          <cell r="B37" t="str">
            <v>外事技術調査室</v>
          </cell>
          <cell r="C37">
            <v>37</v>
          </cell>
          <cell r="D37" t="str">
            <v>矢下</v>
          </cell>
          <cell r="E37"/>
        </row>
        <row r="38">
          <cell r="A38" t="str">
            <v>警備運用</v>
          </cell>
          <cell r="B38" t="str">
            <v>警備第一課</v>
          </cell>
          <cell r="C38">
            <v>38</v>
          </cell>
          <cell r="D38" t="str">
            <v>西上</v>
          </cell>
          <cell r="E38"/>
        </row>
        <row r="39">
          <cell r="A39"/>
          <cell r="B39" t="str">
            <v>警備第二課</v>
          </cell>
          <cell r="C39">
            <v>39</v>
          </cell>
          <cell r="D39" t="str">
            <v>西上</v>
          </cell>
          <cell r="E39"/>
        </row>
        <row r="40">
          <cell r="A40" t="str">
            <v>情通</v>
          </cell>
          <cell r="B40" t="str">
            <v>情報通信企画課</v>
          </cell>
          <cell r="C40">
            <v>40</v>
          </cell>
          <cell r="D40" t="str">
            <v>平野</v>
          </cell>
          <cell r="E40"/>
        </row>
        <row r="41">
          <cell r="A41"/>
          <cell r="B41" t="str">
            <v>情報管理課</v>
          </cell>
          <cell r="C41">
            <v>41</v>
          </cell>
          <cell r="D41" t="str">
            <v>平野</v>
          </cell>
          <cell r="E41"/>
        </row>
        <row r="42">
          <cell r="A42"/>
          <cell r="B42" t="str">
            <v>通信施設課</v>
          </cell>
          <cell r="C42">
            <v>42</v>
          </cell>
          <cell r="D42" t="str">
            <v>末宗</v>
          </cell>
          <cell r="E42"/>
        </row>
        <row r="43">
          <cell r="A43"/>
          <cell r="B43" t="str">
            <v>情報技術解析課</v>
          </cell>
          <cell r="C43">
            <v>43</v>
          </cell>
          <cell r="D43" t="str">
            <v>末宗</v>
          </cell>
          <cell r="E43"/>
        </row>
        <row r="44">
          <cell r="A44" t="str">
            <v>課名</v>
          </cell>
          <cell r="B44"/>
          <cell r="C44" t="str">
            <v>局課＆発議係コード</v>
          </cell>
          <cell r="D44"/>
          <cell r="E44"/>
        </row>
        <row r="45">
          <cell r="A45"/>
          <cell r="B45"/>
          <cell r="C45"/>
          <cell r="D45"/>
        </row>
        <row r="46">
          <cell r="A46" t="str">
            <v>局課コード一覧</v>
          </cell>
          <cell r="B46"/>
          <cell r="C46"/>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18" Type="http://schemas.openxmlformats.org/officeDocument/2006/relationships/printerSettings" Target="../printerSettings/printerSettings30.bin"/><Relationship Id="rId3" Type="http://schemas.openxmlformats.org/officeDocument/2006/relationships/printerSettings" Target="../printerSettings/printerSettings15.bin"/><Relationship Id="rId21" Type="http://schemas.openxmlformats.org/officeDocument/2006/relationships/printerSettings" Target="../printerSettings/printerSettings33.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17" Type="http://schemas.openxmlformats.org/officeDocument/2006/relationships/printerSettings" Target="../printerSettings/printerSettings29.bin"/><Relationship Id="rId2" Type="http://schemas.openxmlformats.org/officeDocument/2006/relationships/printerSettings" Target="../printerSettings/printerSettings14.bin"/><Relationship Id="rId16" Type="http://schemas.openxmlformats.org/officeDocument/2006/relationships/printerSettings" Target="../printerSettings/printerSettings28.bin"/><Relationship Id="rId20" Type="http://schemas.openxmlformats.org/officeDocument/2006/relationships/printerSettings" Target="../printerSettings/printerSettings32.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19" Type="http://schemas.openxmlformats.org/officeDocument/2006/relationships/printerSettings" Target="../printerSettings/printerSettings31.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9805-C84A-4087-B34E-D0359CF5BF6F}">
  <sheetPr>
    <outlinePr summaryBelow="0" summaryRight="0"/>
    <pageSetUpPr fitToPage="1"/>
  </sheetPr>
  <dimension ref="A1:D643"/>
  <sheetViews>
    <sheetView workbookViewId="0"/>
  </sheetViews>
  <sheetFormatPr defaultColWidth="8.08203125" defaultRowHeight="63.75" customHeight="1"/>
  <cols>
    <col min="1" max="3" width="30.08203125" style="1" customWidth="1"/>
    <col min="4" max="4" width="18.58203125" style="14" customWidth="1"/>
    <col min="5" max="16384" width="8.08203125" style="1"/>
  </cols>
  <sheetData>
    <row r="1" spans="1:4" ht="44.9" customHeight="1">
      <c r="A1" s="1" t="s">
        <v>480</v>
      </c>
    </row>
    <row r="2" spans="1:4" ht="66" customHeight="1">
      <c r="A2" s="30" t="s">
        <v>3</v>
      </c>
      <c r="B2" s="30"/>
      <c r="C2" s="30"/>
      <c r="D2" s="31" t="s">
        <v>4</v>
      </c>
    </row>
    <row r="3" spans="1:4" ht="63.75" customHeight="1">
      <c r="A3" s="36" t="s">
        <v>10</v>
      </c>
      <c r="B3" s="36" t="str">
        <f>LEFT(A3,FIND(CHAR(10),A3)-1)</f>
        <v>株式会社理経</v>
      </c>
      <c r="C3" s="36" t="s">
        <v>574</v>
      </c>
      <c r="D3" s="37">
        <v>8011101022577</v>
      </c>
    </row>
    <row r="4" spans="1:4" ht="63.75" customHeight="1">
      <c r="A4" s="36" t="s">
        <v>12</v>
      </c>
      <c r="B4" s="36" t="str">
        <f t="shared" ref="B4:B67" si="0">LEFT(A4,FIND(CHAR(10),A4)-1)</f>
        <v>株式会社テリロジー</v>
      </c>
      <c r="C4" s="36" t="s">
        <v>598</v>
      </c>
      <c r="D4" s="37">
        <v>5010001023688</v>
      </c>
    </row>
    <row r="5" spans="1:4" ht="63.75" customHeight="1">
      <c r="A5" s="36" t="s">
        <v>13</v>
      </c>
      <c r="B5" s="36" t="str">
        <f t="shared" si="0"/>
        <v>勝美印刷株式会社</v>
      </c>
      <c r="C5" s="36" t="s">
        <v>738</v>
      </c>
      <c r="D5" s="37">
        <v>9010001001855</v>
      </c>
    </row>
    <row r="6" spans="1:4" ht="63.75" customHeight="1">
      <c r="A6" s="36" t="s">
        <v>14</v>
      </c>
      <c r="B6" s="36" t="str">
        <f t="shared" si="0"/>
        <v>株式会社フォーカスシステムズ</v>
      </c>
      <c r="C6" s="36" t="s">
        <v>671</v>
      </c>
      <c r="D6" s="37">
        <v>1010701008901</v>
      </c>
    </row>
    <row r="7" spans="1:4" ht="63.75" customHeight="1">
      <c r="A7" s="36" t="s">
        <v>15</v>
      </c>
      <c r="B7" s="36" t="str">
        <f t="shared" si="0"/>
        <v>トヨタ自動車株式会社</v>
      </c>
      <c r="C7" s="36" t="s">
        <v>739</v>
      </c>
      <c r="D7" s="37">
        <v>1180301018771</v>
      </c>
    </row>
    <row r="8" spans="1:4" ht="63.75" customHeight="1">
      <c r="A8" s="36" t="s">
        <v>16</v>
      </c>
      <c r="B8" s="36" t="str">
        <f t="shared" si="0"/>
        <v>櫻護謨株式会社</v>
      </c>
      <c r="C8" s="36" t="s">
        <v>600</v>
      </c>
      <c r="D8" s="37">
        <v>3011001008986</v>
      </c>
    </row>
    <row r="9" spans="1:4" ht="63.75" customHeight="1">
      <c r="A9" s="36" t="s">
        <v>17</v>
      </c>
      <c r="B9" s="36" t="str">
        <f t="shared" si="0"/>
        <v>トレンドマイクロ株式会社</v>
      </c>
      <c r="C9" s="36" t="s">
        <v>572</v>
      </c>
      <c r="D9" s="37">
        <v>9011001030704</v>
      </c>
    </row>
    <row r="10" spans="1:4" ht="63.75" customHeight="1">
      <c r="A10" s="36" t="s">
        <v>18</v>
      </c>
      <c r="B10" s="36" t="str">
        <f t="shared" si="0"/>
        <v>加賀ソルネット株式会社</v>
      </c>
      <c r="C10" s="36" t="s">
        <v>603</v>
      </c>
      <c r="D10" s="37">
        <v>1010001087332</v>
      </c>
    </row>
    <row r="11" spans="1:4" ht="63.75" customHeight="1">
      <c r="A11" s="36" t="s">
        <v>19</v>
      </c>
      <c r="B11" s="36" t="str">
        <f t="shared" si="0"/>
        <v>Ｓ＆Ｊ株式会社</v>
      </c>
      <c r="C11" s="36" t="s">
        <v>580</v>
      </c>
      <c r="D11" s="37">
        <v>9010401079013</v>
      </c>
    </row>
    <row r="12" spans="1:4" ht="63.75" customHeight="1">
      <c r="A12" s="36" t="s">
        <v>20</v>
      </c>
      <c r="B12" s="36" t="str">
        <f t="shared" si="0"/>
        <v>株式会社ＦＲＯＮＴＥＯ</v>
      </c>
      <c r="C12" s="36" t="s">
        <v>610</v>
      </c>
      <c r="D12" s="37">
        <v>1010401051219</v>
      </c>
    </row>
    <row r="13" spans="1:4" ht="63.75" customHeight="1">
      <c r="A13" s="36" t="s">
        <v>21</v>
      </c>
      <c r="B13" s="36" t="str">
        <f t="shared" si="0"/>
        <v>ミツイワ株式会社</v>
      </c>
      <c r="C13" s="36" t="s">
        <v>740</v>
      </c>
      <c r="D13" s="37">
        <v>9011001022577</v>
      </c>
    </row>
    <row r="14" spans="1:4" ht="63.75" customHeight="1">
      <c r="A14" s="36" t="s">
        <v>22</v>
      </c>
      <c r="B14" s="36" t="str">
        <f t="shared" si="0"/>
        <v>株式会社リンクファシリティーズ</v>
      </c>
      <c r="C14" s="36" t="s">
        <v>625</v>
      </c>
      <c r="D14" s="37">
        <v>4080101004616</v>
      </c>
    </row>
    <row r="15" spans="1:4" ht="63.75" customHeight="1">
      <c r="A15" s="36" t="s">
        <v>23</v>
      </c>
      <c r="B15" s="36" t="str">
        <f t="shared" si="0"/>
        <v>富士ソフト株式会社</v>
      </c>
      <c r="C15" s="36" t="s">
        <v>741</v>
      </c>
      <c r="D15" s="37">
        <v>2020001043507</v>
      </c>
    </row>
    <row r="16" spans="1:4" ht="63.75" customHeight="1">
      <c r="A16" s="36" t="s">
        <v>24</v>
      </c>
      <c r="B16" s="36" t="str">
        <f t="shared" si="0"/>
        <v>ＮＥＣネッツエスアイ株式会社</v>
      </c>
      <c r="C16" s="36" t="s">
        <v>742</v>
      </c>
      <c r="D16" s="37">
        <v>6010001135680</v>
      </c>
    </row>
    <row r="17" spans="1:4" ht="63.75" customHeight="1">
      <c r="A17" s="36" t="s">
        <v>25</v>
      </c>
      <c r="B17" s="36" t="str">
        <f t="shared" si="0"/>
        <v>ソーシャルワイヤー株式会社</v>
      </c>
      <c r="C17" s="36" t="s">
        <v>743</v>
      </c>
      <c r="D17" s="37">
        <v>3011101058626</v>
      </c>
    </row>
    <row r="18" spans="1:4" ht="63.75" customHeight="1">
      <c r="A18" s="36" t="s">
        <v>26</v>
      </c>
      <c r="B18" s="36" t="str">
        <f t="shared" si="0"/>
        <v>株式会社Ａｓｓｉｓｔ</v>
      </c>
      <c r="C18" s="36" t="s">
        <v>744</v>
      </c>
      <c r="D18" s="37">
        <v>6260002003291</v>
      </c>
    </row>
    <row r="19" spans="1:4" ht="63.75" customHeight="1">
      <c r="A19" s="36" t="s">
        <v>27</v>
      </c>
      <c r="B19" s="36" t="str">
        <f t="shared" si="0"/>
        <v>三菱スペース・ソフトウエア株式会社</v>
      </c>
      <c r="C19" s="36" t="s">
        <v>745</v>
      </c>
      <c r="D19" s="37">
        <v>9010401028746</v>
      </c>
    </row>
    <row r="20" spans="1:4" ht="63.75" customHeight="1">
      <c r="A20" s="36" t="s">
        <v>28</v>
      </c>
      <c r="B20" s="36" t="str">
        <f t="shared" si="0"/>
        <v>ニューライフ警備保障株式会社</v>
      </c>
      <c r="C20" s="36" t="s">
        <v>746</v>
      </c>
      <c r="D20" s="37">
        <v>4430001027598</v>
      </c>
    </row>
    <row r="21" spans="1:4" ht="63.75" customHeight="1">
      <c r="A21" s="36" t="s">
        <v>29</v>
      </c>
      <c r="B21" s="36" t="str">
        <f t="shared" si="0"/>
        <v>株式会社サントーコー</v>
      </c>
      <c r="C21" s="36" t="s">
        <v>747</v>
      </c>
      <c r="D21" s="37">
        <v>2020001035660</v>
      </c>
    </row>
    <row r="22" spans="1:4" ht="63.75" customHeight="1">
      <c r="A22" s="36" t="s">
        <v>30</v>
      </c>
      <c r="B22" s="36" t="str">
        <f t="shared" si="0"/>
        <v>ビソー工業株式会社</v>
      </c>
      <c r="C22" s="36" t="s">
        <v>566</v>
      </c>
      <c r="D22" s="37">
        <v>2030001007106</v>
      </c>
    </row>
    <row r="23" spans="1:4" ht="63.75" customHeight="1">
      <c r="A23" s="36" t="s">
        <v>31</v>
      </c>
      <c r="B23" s="36" t="str">
        <f t="shared" si="0"/>
        <v>株式会社エルグッドヒューマー</v>
      </c>
      <c r="C23" s="36" t="s">
        <v>748</v>
      </c>
      <c r="D23" s="37">
        <v>4030001115443</v>
      </c>
    </row>
    <row r="24" spans="1:4" ht="63.75" customHeight="1">
      <c r="A24" s="36" t="s">
        <v>32</v>
      </c>
      <c r="B24" s="36" t="str">
        <f t="shared" si="0"/>
        <v>中外石油株式会社</v>
      </c>
      <c r="C24" s="36" t="s">
        <v>749</v>
      </c>
      <c r="D24" s="37">
        <v>7010001022647</v>
      </c>
    </row>
    <row r="25" spans="1:4" ht="63.75" customHeight="1">
      <c r="A25" s="36" t="s">
        <v>33</v>
      </c>
      <c r="B25" s="36" t="str">
        <f t="shared" si="0"/>
        <v>ゼロワットパワー株式会社</v>
      </c>
      <c r="C25" s="36" t="s">
        <v>750</v>
      </c>
      <c r="D25" s="37">
        <v>1040001089656</v>
      </c>
    </row>
    <row r="26" spans="1:4" ht="63.75" customHeight="1">
      <c r="A26" s="36" t="s">
        <v>34</v>
      </c>
      <c r="B26" s="36" t="str">
        <f t="shared" si="0"/>
        <v>株式会社島田書店</v>
      </c>
      <c r="C26" s="36" t="s">
        <v>655</v>
      </c>
      <c r="D26" s="37">
        <v>5010001018663</v>
      </c>
    </row>
    <row r="27" spans="1:4" ht="63.75" customHeight="1">
      <c r="A27" s="36" t="s">
        <v>35</v>
      </c>
      <c r="B27" s="36" t="str">
        <f t="shared" si="0"/>
        <v>株式会社ジェイ・アンド・ワイ</v>
      </c>
      <c r="C27" s="36" t="s">
        <v>565</v>
      </c>
      <c r="D27" s="37">
        <v>1010001141543</v>
      </c>
    </row>
    <row r="28" spans="1:4" ht="63.75" customHeight="1">
      <c r="A28" s="36" t="s">
        <v>36</v>
      </c>
      <c r="B28" s="36" t="str">
        <f t="shared" si="0"/>
        <v>日本ビジネスシステムズ株式会社</v>
      </c>
      <c r="C28" s="36" t="s">
        <v>751</v>
      </c>
      <c r="D28" s="37">
        <v>4010401041588</v>
      </c>
    </row>
    <row r="29" spans="1:4" ht="63.75" customHeight="1">
      <c r="A29" s="3" t="s">
        <v>37</v>
      </c>
      <c r="B29" s="36" t="str">
        <f t="shared" si="0"/>
        <v>株式会社インフォメーション・ディベロプメント</v>
      </c>
      <c r="C29" s="3" t="s">
        <v>752</v>
      </c>
      <c r="D29" s="7">
        <v>3010001199720</v>
      </c>
    </row>
    <row r="30" spans="1:4" ht="63.75" customHeight="1">
      <c r="A30" s="36" t="s">
        <v>38</v>
      </c>
      <c r="B30" s="36" t="str">
        <f t="shared" si="0"/>
        <v>松本徽章工業株式会社</v>
      </c>
      <c r="C30" s="36" t="s">
        <v>594</v>
      </c>
      <c r="D30" s="37">
        <v>1010501012888</v>
      </c>
    </row>
    <row r="31" spans="1:4" ht="63.75" customHeight="1">
      <c r="A31" s="36" t="s">
        <v>39</v>
      </c>
      <c r="B31" s="36" t="str">
        <f t="shared" si="0"/>
        <v>理科研株式会社</v>
      </c>
      <c r="C31" s="36" t="s">
        <v>700</v>
      </c>
      <c r="D31" s="37">
        <v>8180001124830</v>
      </c>
    </row>
    <row r="32" spans="1:4" ht="63.75" customHeight="1">
      <c r="A32" s="36" t="s">
        <v>40</v>
      </c>
      <c r="B32" s="36" t="str">
        <f t="shared" si="0"/>
        <v>シエンプレ株式会社</v>
      </c>
      <c r="C32" s="36" t="s">
        <v>753</v>
      </c>
      <c r="D32" s="37">
        <v>3010401082204</v>
      </c>
    </row>
    <row r="33" spans="1:4" ht="63.75" customHeight="1">
      <c r="A33" s="36" t="s">
        <v>41</v>
      </c>
      <c r="B33" s="36" t="str">
        <f t="shared" si="0"/>
        <v>ナカバヤシ株式会社</v>
      </c>
      <c r="C33" s="36" t="s">
        <v>754</v>
      </c>
      <c r="D33" s="37">
        <v>4120001086023</v>
      </c>
    </row>
    <row r="34" spans="1:4" ht="63.75" customHeight="1">
      <c r="A34" s="36" t="s">
        <v>42</v>
      </c>
      <c r="B34" s="36" t="str">
        <f t="shared" si="0"/>
        <v>株式会社ＯＣＳ</v>
      </c>
      <c r="C34" s="36" t="s">
        <v>755</v>
      </c>
      <c r="D34" s="37">
        <v>5010401006994</v>
      </c>
    </row>
    <row r="35" spans="1:4" ht="63.75" customHeight="1">
      <c r="A35" s="36" t="s">
        <v>43</v>
      </c>
      <c r="B35" s="36" t="str">
        <f t="shared" si="0"/>
        <v>株式会社クレディセイフ企業情報</v>
      </c>
      <c r="C35" s="36" t="s">
        <v>756</v>
      </c>
      <c r="D35" s="37">
        <v>9010401122482</v>
      </c>
    </row>
    <row r="36" spans="1:4" ht="63.75" customHeight="1">
      <c r="A36" s="36" t="s">
        <v>44</v>
      </c>
      <c r="B36" s="36" t="str">
        <f t="shared" si="0"/>
        <v>七洋紙業株式会社</v>
      </c>
      <c r="C36" s="36" t="s">
        <v>757</v>
      </c>
      <c r="D36" s="37">
        <v>3010001046055</v>
      </c>
    </row>
    <row r="37" spans="1:4" ht="63.75" customHeight="1">
      <c r="A37" s="36" t="s">
        <v>45</v>
      </c>
      <c r="B37" s="36" t="str">
        <f t="shared" si="0"/>
        <v>株式会社オカモトヤ</v>
      </c>
      <c r="C37" s="36" t="s">
        <v>646</v>
      </c>
      <c r="D37" s="37">
        <v>1010401006180</v>
      </c>
    </row>
    <row r="38" spans="1:4" ht="63.75" customHeight="1">
      <c r="A38" s="36" t="s">
        <v>46</v>
      </c>
      <c r="B38" s="36" t="str">
        <f t="shared" si="0"/>
        <v>株式会社ライオン事務器</v>
      </c>
      <c r="C38" s="36" t="s">
        <v>758</v>
      </c>
      <c r="D38" s="37">
        <v>1122001014313</v>
      </c>
    </row>
    <row r="39" spans="1:4" ht="63.75" customHeight="1">
      <c r="A39" s="36" t="s">
        <v>47</v>
      </c>
      <c r="B39" s="36" t="str">
        <f t="shared" si="0"/>
        <v>株式会社大塚商会</v>
      </c>
      <c r="C39" s="36" t="s">
        <v>573</v>
      </c>
      <c r="D39" s="37">
        <v>1010001012983</v>
      </c>
    </row>
    <row r="40" spans="1:4" ht="63.75" customHeight="1">
      <c r="A40" s="36" t="s">
        <v>48</v>
      </c>
      <c r="B40" s="36" t="str">
        <f t="shared" si="0"/>
        <v>株式会社池田理化</v>
      </c>
      <c r="C40" s="36" t="s">
        <v>605</v>
      </c>
      <c r="D40" s="37">
        <v>3010001010696</v>
      </c>
    </row>
    <row r="41" spans="1:4" ht="63.75" customHeight="1">
      <c r="A41" s="36" t="s">
        <v>49</v>
      </c>
      <c r="B41" s="36" t="str">
        <f t="shared" si="0"/>
        <v>朝日梱包株式会社</v>
      </c>
      <c r="C41" s="36" t="s">
        <v>759</v>
      </c>
      <c r="D41" s="37">
        <v>6430001039831</v>
      </c>
    </row>
    <row r="42" spans="1:4" ht="63.75" customHeight="1">
      <c r="A42" s="36" t="s">
        <v>50</v>
      </c>
      <c r="B42" s="36" t="str">
        <f t="shared" si="0"/>
        <v>クオリティネット株式会社</v>
      </c>
      <c r="C42" s="36" t="s">
        <v>760</v>
      </c>
      <c r="D42" s="37">
        <v>7011101029722</v>
      </c>
    </row>
    <row r="43" spans="1:4" ht="63.75" customHeight="1">
      <c r="A43" s="36" t="s">
        <v>51</v>
      </c>
      <c r="B43" s="36" t="str">
        <f t="shared" si="0"/>
        <v>株式会社ヒップ</v>
      </c>
      <c r="C43" s="36" t="s">
        <v>761</v>
      </c>
      <c r="D43" s="37">
        <v>7011001055661</v>
      </c>
    </row>
    <row r="44" spans="1:4" ht="63.75" customHeight="1">
      <c r="A44" s="36" t="s">
        <v>52</v>
      </c>
      <c r="B44" s="36" t="str">
        <f t="shared" si="0"/>
        <v>株式会社京三製作所</v>
      </c>
      <c r="C44" s="36" t="s">
        <v>624</v>
      </c>
      <c r="D44" s="37">
        <v>6020001017093</v>
      </c>
    </row>
    <row r="45" spans="1:4" ht="63.75" customHeight="1">
      <c r="A45" s="36" t="s">
        <v>53</v>
      </c>
      <c r="B45" s="36" t="str">
        <f t="shared" si="0"/>
        <v>名鉄協商株式会社</v>
      </c>
      <c r="C45" s="36" t="s">
        <v>762</v>
      </c>
      <c r="D45" s="37">
        <v>3180001033061</v>
      </c>
    </row>
    <row r="46" spans="1:4" ht="63.75" customHeight="1">
      <c r="A46" s="36" t="s">
        <v>54</v>
      </c>
      <c r="B46" s="36" t="str">
        <f t="shared" si="0"/>
        <v>みずほリサーチ＆テクノロジーズ株式会社</v>
      </c>
      <c r="C46" s="36" t="s">
        <v>763</v>
      </c>
      <c r="D46" s="37">
        <v>9010001027685</v>
      </c>
    </row>
    <row r="47" spans="1:4" ht="63.75" customHeight="1">
      <c r="A47" s="36" t="s">
        <v>55</v>
      </c>
      <c r="B47" s="36" t="str">
        <f t="shared" si="0"/>
        <v>株式会社クラフティ</v>
      </c>
      <c r="C47" s="36" t="s">
        <v>764</v>
      </c>
      <c r="D47" s="37">
        <v>9011101026503</v>
      </c>
    </row>
    <row r="48" spans="1:4" ht="63.75" customHeight="1">
      <c r="A48" s="36" t="s">
        <v>56</v>
      </c>
      <c r="B48" s="36" t="str">
        <f t="shared" si="0"/>
        <v>株式会社ディスコ</v>
      </c>
      <c r="C48" s="36" t="s">
        <v>765</v>
      </c>
      <c r="D48" s="37">
        <v>9010001102075</v>
      </c>
    </row>
    <row r="49" spans="1:4" ht="63.75" customHeight="1">
      <c r="A49" s="36" t="s">
        <v>57</v>
      </c>
      <c r="B49" s="36" t="str">
        <f t="shared" si="0"/>
        <v>株式会社トライ</v>
      </c>
      <c r="C49" s="36" t="s">
        <v>766</v>
      </c>
      <c r="D49" s="37">
        <v>9010001005633</v>
      </c>
    </row>
    <row r="50" spans="1:4" ht="63.75" customHeight="1">
      <c r="A50" s="36" t="s">
        <v>58</v>
      </c>
      <c r="B50" s="36" t="str">
        <f t="shared" si="0"/>
        <v>株式会社ジェイウィン</v>
      </c>
      <c r="C50" s="36" t="s">
        <v>641</v>
      </c>
      <c r="D50" s="37">
        <v>1010501032556</v>
      </c>
    </row>
    <row r="51" spans="1:4" ht="63.75" customHeight="1">
      <c r="A51" s="36" t="s">
        <v>59</v>
      </c>
      <c r="B51" s="36" t="str">
        <f t="shared" si="0"/>
        <v>一般社団法人ＵＴＭＳ協会</v>
      </c>
      <c r="C51" s="36" t="s">
        <v>707</v>
      </c>
      <c r="D51" s="37">
        <v>2011105005393</v>
      </c>
    </row>
    <row r="52" spans="1:4" ht="63.75" customHeight="1">
      <c r="A52" s="36" t="s">
        <v>60</v>
      </c>
      <c r="B52" s="36" t="str">
        <f t="shared" si="0"/>
        <v>株式会社ワイ・イー・シー</v>
      </c>
      <c r="C52" s="36" t="s">
        <v>581</v>
      </c>
      <c r="D52" s="37">
        <v>9012301002748</v>
      </c>
    </row>
    <row r="53" spans="1:4" ht="63.75" customHeight="1">
      <c r="A53" s="36" t="s">
        <v>61</v>
      </c>
      <c r="B53" s="36" t="str">
        <f t="shared" si="0"/>
        <v>日野自動車株式会社</v>
      </c>
      <c r="C53" s="36" t="s">
        <v>767</v>
      </c>
      <c r="D53" s="37">
        <v>8013401000626</v>
      </c>
    </row>
    <row r="54" spans="1:4" ht="63.75" customHeight="1">
      <c r="A54" s="36" t="s">
        <v>62</v>
      </c>
      <c r="B54" s="36" t="str">
        <f t="shared" si="0"/>
        <v>日本カーリット株式会社</v>
      </c>
      <c r="C54" s="36" t="s">
        <v>768</v>
      </c>
      <c r="D54" s="37">
        <v>7010001033000</v>
      </c>
    </row>
    <row r="55" spans="1:4" ht="63.75" customHeight="1">
      <c r="A55" s="36" t="s">
        <v>63</v>
      </c>
      <c r="B55" s="36" t="str">
        <f t="shared" si="0"/>
        <v>株式会社都市交流プランニング</v>
      </c>
      <c r="C55" s="36" t="s">
        <v>769</v>
      </c>
      <c r="D55" s="37">
        <v>7011101045942</v>
      </c>
    </row>
    <row r="56" spans="1:4" ht="63.75" customHeight="1">
      <c r="A56" s="36" t="s">
        <v>64</v>
      </c>
      <c r="B56" s="36" t="str">
        <f t="shared" si="0"/>
        <v>赤城工業株式会社</v>
      </c>
      <c r="C56" s="36" t="s">
        <v>674</v>
      </c>
      <c r="D56" s="37">
        <v>4010601000410</v>
      </c>
    </row>
    <row r="57" spans="1:4" ht="63.75" customHeight="1">
      <c r="A57" s="36" t="s">
        <v>317</v>
      </c>
      <c r="B57" s="36" t="str">
        <f t="shared" si="0"/>
        <v>JSAT MOBILE Communications株式会社</v>
      </c>
      <c r="C57" s="36" t="s">
        <v>770</v>
      </c>
      <c r="D57" s="37">
        <v>3010401077583</v>
      </c>
    </row>
    <row r="58" spans="1:4" ht="63.75" customHeight="1">
      <c r="A58" s="36" t="s">
        <v>515</v>
      </c>
      <c r="B58" s="36" t="str">
        <f t="shared" si="0"/>
        <v>株式会社三崎</v>
      </c>
      <c r="C58" s="36" t="s">
        <v>771</v>
      </c>
      <c r="D58" s="37">
        <v>7011401006099</v>
      </c>
    </row>
    <row r="59" spans="1:4" ht="63.75" customHeight="1">
      <c r="A59" s="36" t="s">
        <v>65</v>
      </c>
      <c r="B59" s="36" t="str">
        <f t="shared" si="0"/>
        <v>株式会社三協</v>
      </c>
      <c r="C59" s="36" t="s">
        <v>772</v>
      </c>
      <c r="D59" s="37">
        <v>9010801017712</v>
      </c>
    </row>
    <row r="60" spans="1:4" ht="63.75" customHeight="1">
      <c r="A60" s="36" t="s">
        <v>66</v>
      </c>
      <c r="B60" s="36" t="str">
        <f t="shared" si="0"/>
        <v>帝商株式会社</v>
      </c>
      <c r="C60" s="36" t="s">
        <v>677</v>
      </c>
      <c r="D60" s="37">
        <v>5010001050740</v>
      </c>
    </row>
    <row r="61" spans="1:4" ht="63.75" customHeight="1">
      <c r="A61" s="36" t="s">
        <v>67</v>
      </c>
      <c r="B61" s="36" t="str">
        <f t="shared" si="0"/>
        <v>新成物産株式会社</v>
      </c>
      <c r="C61" s="36" t="s">
        <v>643</v>
      </c>
      <c r="D61" s="37">
        <v>1010001089519</v>
      </c>
    </row>
    <row r="62" spans="1:4" ht="63.75" customHeight="1">
      <c r="A62" s="36" t="s">
        <v>68</v>
      </c>
      <c r="B62" s="36" t="str">
        <f t="shared" si="0"/>
        <v>株式会社昌新</v>
      </c>
      <c r="C62" s="36" t="s">
        <v>773</v>
      </c>
      <c r="D62" s="37">
        <v>5010001045971</v>
      </c>
    </row>
    <row r="63" spans="1:4" ht="63.75" customHeight="1">
      <c r="A63" s="36" t="s">
        <v>69</v>
      </c>
      <c r="B63" s="36" t="str">
        <f t="shared" si="0"/>
        <v>日本電気株式会社</v>
      </c>
      <c r="C63" s="36" t="s">
        <v>592</v>
      </c>
      <c r="D63" s="37">
        <v>7010401022916</v>
      </c>
    </row>
    <row r="64" spans="1:4" ht="63.75" customHeight="1">
      <c r="A64" s="36" t="s">
        <v>70</v>
      </c>
      <c r="B64" s="36" t="str">
        <f t="shared" si="0"/>
        <v>株式会社電算</v>
      </c>
      <c r="C64" s="36" t="s">
        <v>774</v>
      </c>
      <c r="D64" s="37">
        <v>4010001050774</v>
      </c>
    </row>
    <row r="65" spans="1:4" ht="63.75" customHeight="1">
      <c r="A65" s="36" t="s">
        <v>71</v>
      </c>
      <c r="B65" s="36" t="str">
        <f t="shared" si="0"/>
        <v>株式会社トスコ</v>
      </c>
      <c r="C65" s="36" t="s">
        <v>775</v>
      </c>
      <c r="D65" s="37">
        <v>4260001004739</v>
      </c>
    </row>
    <row r="66" spans="1:4" ht="63.75" customHeight="1">
      <c r="A66" s="36" t="s">
        <v>72</v>
      </c>
      <c r="B66" s="36" t="str">
        <f t="shared" si="0"/>
        <v>東芝インフラシステムズ株式会社</v>
      </c>
      <c r="C66" s="36" t="s">
        <v>662</v>
      </c>
      <c r="D66" s="37">
        <v>2011101014084</v>
      </c>
    </row>
    <row r="67" spans="1:4" ht="63.75" customHeight="1">
      <c r="A67" s="3" t="s">
        <v>73</v>
      </c>
      <c r="B67" s="36" t="str">
        <f t="shared" si="0"/>
        <v>協立広告株式会社</v>
      </c>
      <c r="C67" s="3" t="s">
        <v>776</v>
      </c>
      <c r="D67" s="7">
        <v>4011101005503</v>
      </c>
    </row>
    <row r="68" spans="1:4" ht="63.75" customHeight="1">
      <c r="A68" s="36" t="s">
        <v>74</v>
      </c>
      <c r="B68" s="36" t="str">
        <f t="shared" ref="B68:B131" si="1">LEFT(A68,FIND(CHAR(10),A68)-1)</f>
        <v>株式会社ファイブドライブ</v>
      </c>
      <c r="C68" s="36" t="s">
        <v>657</v>
      </c>
      <c r="D68" s="37">
        <v>4010001095076</v>
      </c>
    </row>
    <row r="69" spans="1:4" ht="63.75" customHeight="1">
      <c r="A69" s="36" t="s">
        <v>75</v>
      </c>
      <c r="B69" s="36" t="str">
        <f t="shared" si="1"/>
        <v>西ノ宮株式会社</v>
      </c>
      <c r="C69" s="36" t="s">
        <v>777</v>
      </c>
      <c r="D69" s="37">
        <v>9010001025788</v>
      </c>
    </row>
    <row r="70" spans="1:4" ht="63.75" customHeight="1">
      <c r="A70" s="36" t="s">
        <v>76</v>
      </c>
      <c r="B70" s="36" t="str">
        <f t="shared" si="1"/>
        <v>ＭＳＡＢ　Ｊａｐａｎ株式会社</v>
      </c>
      <c r="C70" s="36" t="s">
        <v>778</v>
      </c>
      <c r="D70" s="37">
        <v>2010401138205</v>
      </c>
    </row>
    <row r="71" spans="1:4" ht="63.75" customHeight="1">
      <c r="A71" s="36" t="s">
        <v>77</v>
      </c>
      <c r="B71" s="36" t="str">
        <f t="shared" si="1"/>
        <v>株式会社Ｂ７</v>
      </c>
      <c r="C71" s="36" t="s">
        <v>576</v>
      </c>
      <c r="D71" s="37">
        <v>8012401024189</v>
      </c>
    </row>
    <row r="72" spans="1:4" ht="63.75" customHeight="1">
      <c r="A72" s="36" t="s">
        <v>78</v>
      </c>
      <c r="B72" s="36" t="str">
        <f t="shared" si="1"/>
        <v>北陸電力株式会社</v>
      </c>
      <c r="C72" s="36" t="s">
        <v>779</v>
      </c>
      <c r="D72" s="37">
        <v>7230001003022</v>
      </c>
    </row>
    <row r="73" spans="1:4" ht="63.75" customHeight="1">
      <c r="A73" s="36" t="s">
        <v>79</v>
      </c>
      <c r="B73" s="36" t="str">
        <f t="shared" si="1"/>
        <v>株式会社富士通ラーニングメディア</v>
      </c>
      <c r="C73" s="36" t="s">
        <v>780</v>
      </c>
      <c r="D73" s="37">
        <v>8010401078156</v>
      </c>
    </row>
    <row r="74" spans="1:4" ht="63.75" customHeight="1">
      <c r="A74" s="36" t="s">
        <v>80</v>
      </c>
      <c r="B74" s="36" t="str">
        <f t="shared" si="1"/>
        <v>ミスズユニム株式会社</v>
      </c>
      <c r="C74" s="36" t="s">
        <v>781</v>
      </c>
      <c r="D74" s="37">
        <v>6010501013510</v>
      </c>
    </row>
    <row r="75" spans="1:4" ht="63.75" customHeight="1">
      <c r="A75" s="36" t="s">
        <v>81</v>
      </c>
      <c r="B75" s="36" t="str">
        <f t="shared" si="1"/>
        <v>株式会社リベルタス・コンサルティング</v>
      </c>
      <c r="C75" s="36" t="s">
        <v>782</v>
      </c>
      <c r="D75" s="37">
        <v>4010401058533</v>
      </c>
    </row>
    <row r="76" spans="1:4" ht="63.75" customHeight="1">
      <c r="A76" s="36" t="s">
        <v>82</v>
      </c>
      <c r="B76" s="36" t="str">
        <f t="shared" si="1"/>
        <v>三光金属株式会社</v>
      </c>
      <c r="C76" s="36" t="s">
        <v>783</v>
      </c>
      <c r="D76" s="37">
        <v>6120001003471</v>
      </c>
    </row>
    <row r="77" spans="1:4" ht="63.75" customHeight="1">
      <c r="A77" s="36" t="s">
        <v>83</v>
      </c>
      <c r="B77" s="36" t="str">
        <f t="shared" si="1"/>
        <v>株式会社オリジナル・テクノロジー・カンパニー</v>
      </c>
      <c r="C77" s="36" t="s">
        <v>631</v>
      </c>
      <c r="D77" s="37">
        <v>3020001011132</v>
      </c>
    </row>
    <row r="78" spans="1:4" ht="63.75" customHeight="1">
      <c r="A78" s="36" t="s">
        <v>84</v>
      </c>
      <c r="B78" s="36" t="str">
        <f t="shared" si="1"/>
        <v>株式会社ジェイレック</v>
      </c>
      <c r="C78" s="36" t="s">
        <v>784</v>
      </c>
      <c r="D78" s="37">
        <v>2011601003207</v>
      </c>
    </row>
    <row r="79" spans="1:4" ht="63.75" customHeight="1">
      <c r="A79" s="36" t="s">
        <v>85</v>
      </c>
      <c r="B79" s="36" t="str">
        <f t="shared" si="1"/>
        <v>株式会社トータル・サポート・システム</v>
      </c>
      <c r="C79" s="36" t="s">
        <v>785</v>
      </c>
      <c r="D79" s="37">
        <v>7050001004757</v>
      </c>
    </row>
    <row r="80" spans="1:4" ht="63.75" customHeight="1">
      <c r="A80" s="36" t="s">
        <v>86</v>
      </c>
      <c r="B80" s="36" t="str">
        <f t="shared" si="1"/>
        <v>楽天コミュニケーションズ株式会社</v>
      </c>
      <c r="C80" s="36" t="s">
        <v>786</v>
      </c>
      <c r="D80" s="37">
        <v>4010001068016</v>
      </c>
    </row>
    <row r="81" spans="1:4" ht="63.75" customHeight="1">
      <c r="A81" s="36" t="s">
        <v>87</v>
      </c>
      <c r="B81" s="36" t="str">
        <f t="shared" si="1"/>
        <v>株式会社ＣＣＮグループ</v>
      </c>
      <c r="C81" s="36" t="s">
        <v>787</v>
      </c>
      <c r="D81" s="37">
        <v>3010001181141</v>
      </c>
    </row>
    <row r="82" spans="1:4" ht="63.75" customHeight="1">
      <c r="A82" s="36" t="s">
        <v>88</v>
      </c>
      <c r="B82" s="36" t="str">
        <f t="shared" si="1"/>
        <v>日産自動車株式会社</v>
      </c>
      <c r="C82" s="36" t="s">
        <v>788</v>
      </c>
      <c r="D82" s="37">
        <v>9020001031109</v>
      </c>
    </row>
    <row r="83" spans="1:4" ht="63.75" customHeight="1">
      <c r="A83" s="36" t="s">
        <v>89</v>
      </c>
      <c r="B83" s="36" t="str">
        <f t="shared" si="1"/>
        <v>沖電気工業株式会社</v>
      </c>
      <c r="C83" s="36" t="s">
        <v>587</v>
      </c>
      <c r="D83" s="37">
        <v>7010401006126</v>
      </c>
    </row>
    <row r="84" spans="1:4" ht="63.75" customHeight="1">
      <c r="A84" s="36" t="s">
        <v>91</v>
      </c>
      <c r="B84" s="36" t="str">
        <f t="shared" si="1"/>
        <v>株式会社エレクトロニック・ライブラリー</v>
      </c>
      <c r="C84" s="36" t="s">
        <v>637</v>
      </c>
      <c r="D84" s="37">
        <v>3010701001805</v>
      </c>
    </row>
    <row r="85" spans="1:4" ht="63.75" customHeight="1">
      <c r="A85" s="36" t="s">
        <v>92</v>
      </c>
      <c r="B85" s="36" t="str">
        <f t="shared" si="1"/>
        <v>三菱電機株式会社</v>
      </c>
      <c r="C85" s="36" t="s">
        <v>593</v>
      </c>
      <c r="D85" s="37">
        <v>4010001008772</v>
      </c>
    </row>
    <row r="86" spans="1:4" ht="63.75" customHeight="1">
      <c r="A86" s="36" t="s">
        <v>93</v>
      </c>
      <c r="B86" s="36" t="str">
        <f t="shared" si="1"/>
        <v>株式会社イデア・インスティテュート</v>
      </c>
      <c r="C86" s="36" t="s">
        <v>789</v>
      </c>
      <c r="D86" s="37">
        <v>3011001002287</v>
      </c>
    </row>
    <row r="87" spans="1:4" ht="63.75" customHeight="1">
      <c r="A87" s="36" t="s">
        <v>94</v>
      </c>
      <c r="B87" s="36" t="str">
        <f t="shared" si="1"/>
        <v>株式会社アステム</v>
      </c>
      <c r="C87" s="36" t="s">
        <v>790</v>
      </c>
      <c r="D87" s="37">
        <v>7120001060149</v>
      </c>
    </row>
    <row r="88" spans="1:4" ht="63.75" customHeight="1">
      <c r="A88" s="36" t="s">
        <v>95</v>
      </c>
      <c r="B88" s="36" t="str">
        <f t="shared" si="1"/>
        <v>株式会社スリーエス</v>
      </c>
      <c r="C88" s="36" t="s">
        <v>791</v>
      </c>
      <c r="D88" s="37">
        <v>9010001162020</v>
      </c>
    </row>
    <row r="89" spans="1:4" ht="63.75" customHeight="1">
      <c r="A89" s="36" t="s">
        <v>96</v>
      </c>
      <c r="B89" s="36" t="str">
        <f t="shared" si="1"/>
        <v>技術研究組合制御システムセキュリティセンター</v>
      </c>
      <c r="C89" s="36" t="s">
        <v>675</v>
      </c>
      <c r="D89" s="37">
        <v>8010605002498</v>
      </c>
    </row>
    <row r="90" spans="1:4" ht="63.75" customHeight="1">
      <c r="A90" s="36" t="s">
        <v>97</v>
      </c>
      <c r="B90" s="36" t="str">
        <f t="shared" si="1"/>
        <v>古河Ｃ＆Ｂ株式会社</v>
      </c>
      <c r="C90" s="36" t="s">
        <v>792</v>
      </c>
      <c r="D90" s="37">
        <v>7021001029805</v>
      </c>
    </row>
    <row r="91" spans="1:4" ht="63.75" customHeight="1">
      <c r="A91" s="36" t="s">
        <v>98</v>
      </c>
      <c r="B91" s="36" t="str">
        <f t="shared" si="1"/>
        <v>富士通株式会社</v>
      </c>
      <c r="C91" s="36" t="s">
        <v>591</v>
      </c>
      <c r="D91" s="37">
        <v>1020001071491</v>
      </c>
    </row>
    <row r="92" spans="1:4" ht="63.75" customHeight="1">
      <c r="A92" s="36" t="s">
        <v>99</v>
      </c>
      <c r="B92" s="36" t="str">
        <f t="shared" si="1"/>
        <v>五味自動車工業株式会社</v>
      </c>
      <c r="C92" s="36" t="s">
        <v>685</v>
      </c>
      <c r="D92" s="37">
        <v>3010001043432</v>
      </c>
    </row>
    <row r="93" spans="1:4" ht="63.75" customHeight="1">
      <c r="A93" s="36" t="s">
        <v>100</v>
      </c>
      <c r="B93" s="36" t="str">
        <f t="shared" si="1"/>
        <v>株式会社フジタ医科器械</v>
      </c>
      <c r="C93" s="36" t="s">
        <v>793</v>
      </c>
      <c r="D93" s="37">
        <v>9010001006763</v>
      </c>
    </row>
    <row r="94" spans="1:4" ht="63.75" customHeight="1">
      <c r="A94" s="2" t="s">
        <v>101</v>
      </c>
      <c r="B94" s="36" t="str">
        <f t="shared" si="1"/>
        <v>共同企業体代表構成員</v>
      </c>
      <c r="C94" s="2" t="s">
        <v>708</v>
      </c>
      <c r="D94" s="8" t="s">
        <v>102</v>
      </c>
    </row>
    <row r="95" spans="1:4" ht="63.75" customHeight="1">
      <c r="A95" s="36" t="s">
        <v>103</v>
      </c>
      <c r="B95" s="36" t="str">
        <f t="shared" si="1"/>
        <v>株式会社銀座銃砲店</v>
      </c>
      <c r="C95" s="36" t="s">
        <v>630</v>
      </c>
      <c r="D95" s="37">
        <v>1010001041116</v>
      </c>
    </row>
    <row r="96" spans="1:4" ht="63.75" customHeight="1">
      <c r="A96" s="36" t="s">
        <v>104</v>
      </c>
      <c r="B96" s="36" t="str">
        <f t="shared" si="1"/>
        <v>ワールドインテリジェンスパートナーズジャパン株式会社</v>
      </c>
      <c r="C96" s="36" t="s">
        <v>794</v>
      </c>
      <c r="D96" s="37">
        <v>2010001113277</v>
      </c>
    </row>
    <row r="97" spans="1:4" ht="63.75" customHeight="1">
      <c r="A97" s="3" t="s">
        <v>105</v>
      </c>
      <c r="B97" s="36" t="str">
        <f t="shared" si="1"/>
        <v>株式会社日立製作所</v>
      </c>
      <c r="C97" s="3" t="s">
        <v>571</v>
      </c>
      <c r="D97" s="9">
        <v>7010001008844</v>
      </c>
    </row>
    <row r="98" spans="1:4" ht="63.75" customHeight="1">
      <c r="A98" s="36" t="s">
        <v>106</v>
      </c>
      <c r="B98" s="36" t="str">
        <f t="shared" si="1"/>
        <v>株式会社アダムスコミュニケーション</v>
      </c>
      <c r="C98" s="36" t="s">
        <v>795</v>
      </c>
      <c r="D98" s="37">
        <v>4012401007239</v>
      </c>
    </row>
    <row r="99" spans="1:4" ht="63.75" customHeight="1">
      <c r="A99" s="36" t="s">
        <v>107</v>
      </c>
      <c r="B99" s="36" t="str">
        <f t="shared" si="1"/>
        <v>社会システム株式会社</v>
      </c>
      <c r="C99" s="36" t="s">
        <v>796</v>
      </c>
      <c r="D99" s="37">
        <v>1013201015327</v>
      </c>
    </row>
    <row r="100" spans="1:4" ht="63.75" customHeight="1">
      <c r="A100" s="36" t="s">
        <v>108</v>
      </c>
      <c r="B100" s="36" t="str">
        <f t="shared" si="1"/>
        <v>株式会社イベント・コミュニケーションズ茨城</v>
      </c>
      <c r="C100" s="36" t="s">
        <v>797</v>
      </c>
      <c r="D100" s="37">
        <v>5050001016408</v>
      </c>
    </row>
    <row r="101" spans="1:4" ht="63.75" customHeight="1">
      <c r="A101" s="36" t="s">
        <v>109</v>
      </c>
      <c r="B101" s="36" t="str">
        <f t="shared" si="1"/>
        <v>株式会社東機システムサービス</v>
      </c>
      <c r="C101" s="36" t="s">
        <v>798</v>
      </c>
      <c r="D101" s="37">
        <v>3010401019131</v>
      </c>
    </row>
    <row r="102" spans="1:4" ht="63.75" customHeight="1">
      <c r="A102" s="36" t="s">
        <v>110</v>
      </c>
      <c r="B102" s="36" t="str">
        <f t="shared" si="1"/>
        <v>有限会社ケー･アンド・エフコンピュータサービス</v>
      </c>
      <c r="C102" s="36" t="s">
        <v>1030</v>
      </c>
      <c r="D102" s="37">
        <v>3100002001545</v>
      </c>
    </row>
    <row r="103" spans="1:4" ht="63.75" customHeight="1">
      <c r="A103" s="36" t="s">
        <v>111</v>
      </c>
      <c r="B103" s="36" t="str">
        <f t="shared" si="1"/>
        <v>株式会社グロップ</v>
      </c>
      <c r="C103" s="36" t="s">
        <v>623</v>
      </c>
      <c r="D103" s="37">
        <v>6260001002220</v>
      </c>
    </row>
    <row r="104" spans="1:4" ht="63.75" customHeight="1">
      <c r="A104" s="36" t="s">
        <v>112</v>
      </c>
      <c r="B104" s="36" t="str">
        <f t="shared" si="1"/>
        <v>株式会社Ｇ．Ｉ．Ｎ</v>
      </c>
      <c r="C104" s="36" t="s">
        <v>799</v>
      </c>
      <c r="D104" s="37">
        <v>4010501029772</v>
      </c>
    </row>
    <row r="105" spans="1:4" ht="63.75" customHeight="1">
      <c r="A105" s="36" t="s">
        <v>113</v>
      </c>
      <c r="B105" s="36" t="str">
        <f t="shared" si="1"/>
        <v>医療法人財団綜友会</v>
      </c>
      <c r="C105" s="36" t="s">
        <v>709</v>
      </c>
      <c r="D105" s="37">
        <v>8010005000813</v>
      </c>
    </row>
    <row r="106" spans="1:4" ht="63.75" customHeight="1">
      <c r="A106" s="36" t="s">
        <v>114</v>
      </c>
      <c r="B106" s="36" t="str">
        <f t="shared" si="1"/>
        <v>ＫＤＤＩ株式会社</v>
      </c>
      <c r="C106" s="36" t="s">
        <v>626</v>
      </c>
      <c r="D106" s="37">
        <v>9011101031552</v>
      </c>
    </row>
    <row r="107" spans="1:4" ht="63.75" customHeight="1">
      <c r="A107" s="36" t="s">
        <v>115</v>
      </c>
      <c r="B107" s="36" t="str">
        <f t="shared" si="1"/>
        <v>株式会社千寿</v>
      </c>
      <c r="C107" s="36" t="s">
        <v>800</v>
      </c>
      <c r="D107" s="37">
        <v>1010801022050</v>
      </c>
    </row>
    <row r="108" spans="1:4" ht="63.75" customHeight="1">
      <c r="A108" s="36" t="s">
        <v>116</v>
      </c>
      <c r="B108" s="36" t="str">
        <f t="shared" si="1"/>
        <v>株式会社インソース</v>
      </c>
      <c r="C108" s="36" t="s">
        <v>801</v>
      </c>
      <c r="D108" s="37">
        <v>5010001080795</v>
      </c>
    </row>
    <row r="109" spans="1:4" ht="63.75" customHeight="1">
      <c r="A109" s="36" t="s">
        <v>118</v>
      </c>
      <c r="B109" s="36" t="str">
        <f t="shared" si="1"/>
        <v>大日本印刷株式会社</v>
      </c>
      <c r="C109" s="36" t="s">
        <v>802</v>
      </c>
      <c r="D109" s="37">
        <v>5011101012069</v>
      </c>
    </row>
    <row r="110" spans="1:4" ht="63.75" customHeight="1">
      <c r="A110" s="36" t="s">
        <v>119</v>
      </c>
      <c r="B110" s="36" t="str">
        <f t="shared" si="1"/>
        <v>日本アンテナ株式会社</v>
      </c>
      <c r="C110" s="36" t="s">
        <v>803</v>
      </c>
      <c r="D110" s="37">
        <v>4011501008048</v>
      </c>
    </row>
    <row r="111" spans="1:4" ht="63.75" customHeight="1">
      <c r="A111" s="36" t="s">
        <v>120</v>
      </c>
      <c r="B111" s="36" t="str">
        <f t="shared" si="1"/>
        <v>マイナミ空港サービス株式会社</v>
      </c>
      <c r="C111" s="36" t="s">
        <v>804</v>
      </c>
      <c r="D111" s="37">
        <v>4010401027835</v>
      </c>
    </row>
    <row r="112" spans="1:4" ht="63.75" customHeight="1">
      <c r="A112" s="36" t="s">
        <v>121</v>
      </c>
      <c r="B112" s="36" t="str">
        <f t="shared" si="1"/>
        <v>株式会社インフォマティクス</v>
      </c>
      <c r="C112" s="36" t="s">
        <v>595</v>
      </c>
      <c r="D112" s="37">
        <v>3010401131679</v>
      </c>
    </row>
    <row r="113" spans="1:4" ht="63.75" customHeight="1">
      <c r="A113" s="36" t="s">
        <v>122</v>
      </c>
      <c r="B113" s="36" t="str">
        <f t="shared" si="1"/>
        <v>中日本航空株式会社</v>
      </c>
      <c r="C113" s="36" t="s">
        <v>805</v>
      </c>
      <c r="D113" s="37">
        <v>3180001031924</v>
      </c>
    </row>
    <row r="114" spans="1:4" ht="63.75" customHeight="1">
      <c r="A114" s="36" t="s">
        <v>123</v>
      </c>
      <c r="B114" s="36" t="str">
        <f t="shared" si="1"/>
        <v>日本電業工作株式会社</v>
      </c>
      <c r="C114" s="36" t="s">
        <v>806</v>
      </c>
      <c r="D114" s="37">
        <v>3010001033466</v>
      </c>
    </row>
    <row r="115" spans="1:4" ht="63.75" customHeight="1">
      <c r="A115" s="36" t="s">
        <v>124</v>
      </c>
      <c r="B115" s="36" t="str">
        <f t="shared" si="1"/>
        <v>株式会社ＦＦＲＩセキュリティ</v>
      </c>
      <c r="C115" s="36" t="s">
        <v>807</v>
      </c>
      <c r="D115" s="37">
        <v>3011101046226</v>
      </c>
    </row>
    <row r="116" spans="1:4" ht="63.75" customHeight="1">
      <c r="A116" s="36" t="s">
        <v>125</v>
      </c>
      <c r="B116" s="36" t="str">
        <f t="shared" si="1"/>
        <v>山王スペース＆レンタル株式会社</v>
      </c>
      <c r="C116" s="36" t="s">
        <v>808</v>
      </c>
      <c r="D116" s="37">
        <v>7010001009719</v>
      </c>
    </row>
    <row r="117" spans="1:4" ht="63.75" customHeight="1">
      <c r="A117" s="36" t="s">
        <v>126</v>
      </c>
      <c r="B117" s="36" t="str">
        <f t="shared" si="1"/>
        <v>株式会社マルト</v>
      </c>
      <c r="C117" s="36" t="s">
        <v>809</v>
      </c>
      <c r="D117" s="37">
        <v>5290001005758</v>
      </c>
    </row>
    <row r="118" spans="1:4" ht="63.75" customHeight="1">
      <c r="A118" s="36" t="s">
        <v>127</v>
      </c>
      <c r="B118" s="36" t="str">
        <f t="shared" si="1"/>
        <v>株式会社マイナビ</v>
      </c>
      <c r="C118" s="36" t="s">
        <v>635</v>
      </c>
      <c r="D118" s="37">
        <v>3010001029968</v>
      </c>
    </row>
    <row r="119" spans="1:4" ht="63.75" customHeight="1">
      <c r="A119" s="36" t="s">
        <v>128</v>
      </c>
      <c r="B119" s="36" t="str">
        <f t="shared" si="1"/>
        <v>株式会社アイザック・エデュケーション</v>
      </c>
      <c r="C119" s="36" t="s">
        <v>810</v>
      </c>
      <c r="D119" s="37">
        <v>1011001108342</v>
      </c>
    </row>
    <row r="120" spans="1:4" ht="63.75" customHeight="1">
      <c r="A120" s="36" t="s">
        <v>129</v>
      </c>
      <c r="B120" s="36" t="str">
        <f t="shared" si="1"/>
        <v>株式会社ＲＥＬＩＥＦ</v>
      </c>
      <c r="C120" s="36" t="s">
        <v>811</v>
      </c>
      <c r="D120" s="37">
        <v>9120001187254</v>
      </c>
    </row>
    <row r="121" spans="1:4" ht="63.75" customHeight="1">
      <c r="A121" s="36" t="s">
        <v>130</v>
      </c>
      <c r="B121" s="36" t="str">
        <f t="shared" si="1"/>
        <v>株式会社ＨＹＳエンジニアリングサービス</v>
      </c>
      <c r="C121" s="36" t="s">
        <v>812</v>
      </c>
      <c r="D121" s="37">
        <v>7012701009163</v>
      </c>
    </row>
    <row r="122" spans="1:4" ht="63.75" customHeight="1">
      <c r="A122" s="36" t="s">
        <v>131</v>
      </c>
      <c r="B122" s="36" t="str">
        <f t="shared" si="1"/>
        <v>第一電波工業株式会社</v>
      </c>
      <c r="C122" s="36" t="s">
        <v>813</v>
      </c>
      <c r="D122" s="37">
        <v>9011401003664</v>
      </c>
    </row>
    <row r="123" spans="1:4" ht="63.75" customHeight="1">
      <c r="A123" s="36" t="s">
        <v>132</v>
      </c>
      <c r="B123" s="36" t="str">
        <f t="shared" si="1"/>
        <v>株式会社装備開発機構</v>
      </c>
      <c r="C123" s="36" t="s">
        <v>814</v>
      </c>
      <c r="D123" s="37">
        <v>2011101066274</v>
      </c>
    </row>
    <row r="124" spans="1:4" ht="63.75" customHeight="1">
      <c r="A124" s="36" t="s">
        <v>133</v>
      </c>
      <c r="B124" s="36" t="str">
        <f t="shared" si="1"/>
        <v>名鉄観光サービス株式会社</v>
      </c>
      <c r="C124" s="36" t="s">
        <v>815</v>
      </c>
      <c r="D124" s="37">
        <v>4180001033060</v>
      </c>
    </row>
    <row r="125" spans="1:4" ht="63.75" customHeight="1">
      <c r="A125" s="36" t="s">
        <v>256</v>
      </c>
      <c r="B125" s="36" t="str">
        <f t="shared" si="1"/>
        <v>デジタルテクノロジー株式会社</v>
      </c>
      <c r="C125" s="36" t="s">
        <v>816</v>
      </c>
      <c r="D125" s="37">
        <v>5011501015290</v>
      </c>
    </row>
    <row r="126" spans="1:4" ht="62.9" customHeight="1">
      <c r="A126" s="36" t="s">
        <v>134</v>
      </c>
      <c r="B126" s="36" t="str">
        <f t="shared" si="1"/>
        <v>三井実業株式会社</v>
      </c>
      <c r="C126" s="36" t="s">
        <v>817</v>
      </c>
      <c r="D126" s="37">
        <v>8012801001580</v>
      </c>
    </row>
    <row r="127" spans="1:4" ht="54">
      <c r="A127" s="36" t="s">
        <v>135</v>
      </c>
      <c r="B127" s="36" t="str">
        <f t="shared" si="1"/>
        <v>エレエンジニアリング</v>
      </c>
      <c r="C127" s="36" t="s">
        <v>710</v>
      </c>
      <c r="D127" s="37" t="s">
        <v>117</v>
      </c>
    </row>
    <row r="128" spans="1:4" ht="63.75" customHeight="1">
      <c r="A128" s="36" t="s">
        <v>322</v>
      </c>
      <c r="B128" s="36" t="str">
        <f t="shared" si="1"/>
        <v>株式会社バルク</v>
      </c>
      <c r="C128" s="36" t="s">
        <v>818</v>
      </c>
      <c r="D128" s="37">
        <v>4010001107293</v>
      </c>
    </row>
    <row r="129" spans="1:4" ht="63.75" customHeight="1">
      <c r="A129" s="36" t="s">
        <v>136</v>
      </c>
      <c r="B129" s="36" t="str">
        <f t="shared" si="1"/>
        <v>伊藤忠テクノソリューションズ株式会社</v>
      </c>
      <c r="C129" s="36" t="s">
        <v>819</v>
      </c>
      <c r="D129" s="37">
        <v>2010001010788</v>
      </c>
    </row>
    <row r="130" spans="1:4" ht="63.75" customHeight="1">
      <c r="A130" s="36" t="s">
        <v>137</v>
      </c>
      <c r="B130" s="36" t="str">
        <f t="shared" si="1"/>
        <v>ソフトバンク株式会社</v>
      </c>
      <c r="C130" s="36" t="s">
        <v>601</v>
      </c>
      <c r="D130" s="37">
        <v>9010401052465</v>
      </c>
    </row>
    <row r="131" spans="1:4" ht="63.75" customHeight="1">
      <c r="A131" s="36" t="s">
        <v>138</v>
      </c>
      <c r="B131" s="36" t="str">
        <f t="shared" si="1"/>
        <v>株式会社ラック</v>
      </c>
      <c r="C131" s="36" t="s">
        <v>596</v>
      </c>
      <c r="D131" s="37">
        <v>7010001134137</v>
      </c>
    </row>
    <row r="132" spans="1:4" ht="63.75" customHeight="1">
      <c r="A132" s="2" t="s">
        <v>139</v>
      </c>
      <c r="B132" s="36" t="str">
        <f t="shared" ref="B132:B195" si="2">LEFT(A132,FIND(CHAR(10),A132)-1)</f>
        <v>富士通Ｊａｐａｎ株式会社</v>
      </c>
      <c r="C132" s="2" t="s">
        <v>820</v>
      </c>
      <c r="D132" s="10">
        <v>5010001006767</v>
      </c>
    </row>
    <row r="133" spans="1:4" ht="63.75" customHeight="1">
      <c r="A133" s="2" t="s">
        <v>516</v>
      </c>
      <c r="B133" s="36" t="str">
        <f t="shared" si="2"/>
        <v>株式会社高文</v>
      </c>
      <c r="C133" s="2" t="s">
        <v>821</v>
      </c>
      <c r="D133" s="10">
        <v>9010001021580</v>
      </c>
    </row>
    <row r="134" spans="1:4" ht="63.75" customHeight="1">
      <c r="A134" s="36" t="s">
        <v>140</v>
      </c>
      <c r="B134" s="36" t="str">
        <f t="shared" si="2"/>
        <v>TES-AMM JAPAN株式会社</v>
      </c>
      <c r="C134" s="36" t="s">
        <v>822</v>
      </c>
      <c r="D134" s="37">
        <v>6021001036034</v>
      </c>
    </row>
    <row r="135" spans="1:4" ht="63.75" customHeight="1">
      <c r="A135" s="2" t="s">
        <v>141</v>
      </c>
      <c r="B135" s="36" t="str">
        <f t="shared" si="2"/>
        <v>東京サラヤ株式会社</v>
      </c>
      <c r="C135" s="2" t="s">
        <v>621</v>
      </c>
      <c r="D135" s="10">
        <v>4010701006514</v>
      </c>
    </row>
    <row r="136" spans="1:4" ht="63.75" customHeight="1">
      <c r="A136" s="2" t="s">
        <v>142</v>
      </c>
      <c r="B136" s="36" t="str">
        <f t="shared" si="2"/>
        <v>株式会社ランシステム</v>
      </c>
      <c r="C136" s="2" t="s">
        <v>823</v>
      </c>
      <c r="D136" s="10">
        <v>3030001026708</v>
      </c>
    </row>
    <row r="137" spans="1:4" ht="63.75" customHeight="1">
      <c r="A137" s="2" t="s">
        <v>143</v>
      </c>
      <c r="B137" s="36" t="str">
        <f t="shared" si="2"/>
        <v>横河ソリューションサービス株式会社</v>
      </c>
      <c r="C137" s="2" t="s">
        <v>824</v>
      </c>
      <c r="D137" s="10">
        <v>2012401013379</v>
      </c>
    </row>
    <row r="138" spans="1:4" ht="63.75" customHeight="1">
      <c r="A138" s="2" t="s">
        <v>144</v>
      </c>
      <c r="B138" s="36" t="str">
        <f t="shared" si="2"/>
        <v>株式会社サイエンスクラフト</v>
      </c>
      <c r="C138" s="2" t="s">
        <v>825</v>
      </c>
      <c r="D138" s="10">
        <v>1210001011627</v>
      </c>
    </row>
    <row r="139" spans="1:4" ht="63.75" customHeight="1">
      <c r="A139" s="2" t="s">
        <v>145</v>
      </c>
      <c r="B139" s="36" t="str">
        <f t="shared" si="2"/>
        <v>株式会社文協</v>
      </c>
      <c r="C139" s="2" t="s">
        <v>826</v>
      </c>
      <c r="D139" s="10">
        <v>2013301011506</v>
      </c>
    </row>
    <row r="140" spans="1:4" ht="63.75" customHeight="1">
      <c r="A140" s="2" t="s">
        <v>146</v>
      </c>
      <c r="B140" s="36" t="str">
        <f t="shared" si="2"/>
        <v>株式会社第一文真堂</v>
      </c>
      <c r="C140" s="2" t="s">
        <v>827</v>
      </c>
      <c r="D140" s="10">
        <v>5010401017488</v>
      </c>
    </row>
    <row r="141" spans="1:4" ht="63.75" customHeight="1">
      <c r="A141" s="2" t="s">
        <v>147</v>
      </c>
      <c r="B141" s="36" t="str">
        <f t="shared" si="2"/>
        <v>株式会社ディスカバリージャパン</v>
      </c>
      <c r="C141" s="2" t="s">
        <v>828</v>
      </c>
      <c r="D141" s="10">
        <v>3290001058626</v>
      </c>
    </row>
    <row r="142" spans="1:4" ht="63.75" customHeight="1">
      <c r="A142" s="2" t="s">
        <v>148</v>
      </c>
      <c r="B142" s="36" t="str">
        <f t="shared" si="2"/>
        <v>株式会社フジモト</v>
      </c>
      <c r="C142" s="2" t="s">
        <v>829</v>
      </c>
      <c r="D142" s="10">
        <v>9290801003255</v>
      </c>
    </row>
    <row r="143" spans="1:4" ht="63.75" customHeight="1">
      <c r="A143" s="2" t="s">
        <v>149</v>
      </c>
      <c r="B143" s="36" t="str">
        <f t="shared" si="2"/>
        <v>株式会社徳河</v>
      </c>
      <c r="C143" s="2" t="s">
        <v>608</v>
      </c>
      <c r="D143" s="10">
        <v>9013301008743</v>
      </c>
    </row>
    <row r="144" spans="1:4" ht="63.75" customHeight="1">
      <c r="A144" s="2" t="s">
        <v>150</v>
      </c>
      <c r="B144" s="36" t="str">
        <f t="shared" si="2"/>
        <v>株式会社日立物流</v>
      </c>
      <c r="C144" s="2" t="s">
        <v>830</v>
      </c>
      <c r="D144" s="10">
        <v>1010601022399</v>
      </c>
    </row>
    <row r="145" spans="1:4" ht="63.75" customHeight="1">
      <c r="A145" s="2" t="s">
        <v>513</v>
      </c>
      <c r="B145" s="36" t="str">
        <f t="shared" si="2"/>
        <v>富士テレコム株式会社</v>
      </c>
      <c r="C145" s="2" t="s">
        <v>831</v>
      </c>
      <c r="D145" s="10">
        <v>6011401007346</v>
      </c>
    </row>
    <row r="146" spans="1:4" ht="63.75" customHeight="1">
      <c r="A146" s="2" t="s">
        <v>151</v>
      </c>
      <c r="B146" s="36" t="str">
        <f t="shared" si="2"/>
        <v>日本分析工業株式会社</v>
      </c>
      <c r="C146" s="2" t="s">
        <v>832</v>
      </c>
      <c r="D146" s="10">
        <v>9013101001477</v>
      </c>
    </row>
    <row r="147" spans="1:4" ht="63.75" customHeight="1">
      <c r="A147" s="2" t="s">
        <v>152</v>
      </c>
      <c r="B147" s="36" t="str">
        <f t="shared" si="2"/>
        <v>オカニワ株式会社</v>
      </c>
      <c r="C147" s="2" t="s">
        <v>833</v>
      </c>
      <c r="D147" s="10">
        <v>4130001006095</v>
      </c>
    </row>
    <row r="148" spans="1:4" ht="63.75" customHeight="1">
      <c r="A148" s="2" t="s">
        <v>153</v>
      </c>
      <c r="B148" s="36" t="str">
        <f t="shared" si="2"/>
        <v>中哲合同会社</v>
      </c>
      <c r="C148" s="2" t="s">
        <v>711</v>
      </c>
      <c r="D148" s="10">
        <v>8011803002785</v>
      </c>
    </row>
    <row r="149" spans="1:4" ht="63.75" customHeight="1">
      <c r="A149" s="2" t="s">
        <v>154</v>
      </c>
      <c r="B149" s="36" t="str">
        <f t="shared" si="2"/>
        <v>株式会社ジェイ・ティ</v>
      </c>
      <c r="C149" s="2" t="s">
        <v>834</v>
      </c>
      <c r="D149" s="10">
        <v>8180001004157</v>
      </c>
    </row>
    <row r="150" spans="1:4" ht="63.75" customHeight="1">
      <c r="A150" s="2" t="s">
        <v>155</v>
      </c>
      <c r="B150" s="36" t="str">
        <f t="shared" si="2"/>
        <v>スズキ株式会社　東京直納</v>
      </c>
      <c r="C150" s="2" t="s">
        <v>835</v>
      </c>
      <c r="D150" s="10">
        <v>8080401002431</v>
      </c>
    </row>
    <row r="151" spans="1:4" ht="63.75" customHeight="1">
      <c r="A151" s="2" t="s">
        <v>156</v>
      </c>
      <c r="B151" s="36" t="str">
        <f t="shared" si="2"/>
        <v>いすゞ自動車株式会社</v>
      </c>
      <c r="C151" s="2" t="s">
        <v>836</v>
      </c>
      <c r="D151" s="10">
        <v>5010701000904</v>
      </c>
    </row>
    <row r="152" spans="1:4" ht="63.75" customHeight="1">
      <c r="A152" s="2" t="s">
        <v>157</v>
      </c>
      <c r="B152" s="36" t="str">
        <f t="shared" si="2"/>
        <v>帝国繊維株式会社</v>
      </c>
      <c r="C152" s="2" t="s">
        <v>837</v>
      </c>
      <c r="D152" s="10">
        <v>7010001034840</v>
      </c>
    </row>
    <row r="153" spans="1:4" ht="63.75" customHeight="1">
      <c r="A153" s="2" t="s">
        <v>158</v>
      </c>
      <c r="B153" s="36" t="str">
        <f t="shared" si="2"/>
        <v>株式会社トノックス</v>
      </c>
      <c r="C153" s="2" t="s">
        <v>690</v>
      </c>
      <c r="D153" s="10">
        <v>4021001037158</v>
      </c>
    </row>
    <row r="154" spans="1:4" ht="63.75" customHeight="1">
      <c r="A154" s="2" t="s">
        <v>159</v>
      </c>
      <c r="B154" s="36" t="str">
        <f t="shared" si="2"/>
        <v>日産自動車株式会社　フリート事業部</v>
      </c>
      <c r="C154" s="2" t="s">
        <v>838</v>
      </c>
      <c r="D154" s="10">
        <v>9020001031109</v>
      </c>
    </row>
    <row r="155" spans="1:4" ht="63.75" customHeight="1">
      <c r="A155" s="2" t="s">
        <v>326</v>
      </c>
      <c r="B155" s="36" t="str">
        <f t="shared" si="2"/>
        <v>三菱ふそうトラック・バス株式会社</v>
      </c>
      <c r="C155" s="2" t="s">
        <v>839</v>
      </c>
      <c r="D155" s="10">
        <v>7020001078696</v>
      </c>
    </row>
    <row r="156" spans="1:4" ht="63.75" customHeight="1">
      <c r="A156" s="2" t="s">
        <v>160</v>
      </c>
      <c r="B156" s="36" t="str">
        <f t="shared" si="2"/>
        <v>三菱自動車工業株式会社</v>
      </c>
      <c r="C156" s="2" t="s">
        <v>840</v>
      </c>
      <c r="D156" s="10">
        <v>7010401029044</v>
      </c>
    </row>
    <row r="157" spans="1:4" ht="63.75" customHeight="1">
      <c r="A157" s="2" t="s">
        <v>161</v>
      </c>
      <c r="B157" s="36" t="str">
        <f t="shared" si="2"/>
        <v>株式会社ホンダモーターサイクルジャパン</v>
      </c>
      <c r="C157" s="2" t="s">
        <v>693</v>
      </c>
      <c r="D157" s="10">
        <v>6030001050011</v>
      </c>
    </row>
    <row r="158" spans="1:4" ht="63.75" customHeight="1">
      <c r="A158" s="2" t="s">
        <v>162</v>
      </c>
      <c r="B158" s="36" t="str">
        <f t="shared" si="2"/>
        <v>コマツカスタマーサポート株式会社</v>
      </c>
      <c r="C158" s="2" t="s">
        <v>841</v>
      </c>
      <c r="D158" s="10">
        <v>7021001015409</v>
      </c>
    </row>
    <row r="159" spans="1:4" ht="63.75" customHeight="1">
      <c r="A159" s="2" t="s">
        <v>163</v>
      </c>
      <c r="B159" s="36" t="str">
        <f t="shared" si="2"/>
        <v>株式会社丸幸ＳＵＺＵＧＥＮ</v>
      </c>
      <c r="C159" s="2" t="s">
        <v>842</v>
      </c>
      <c r="D159" s="10">
        <v>4290001088473</v>
      </c>
    </row>
    <row r="160" spans="1:4" ht="63.75" customHeight="1">
      <c r="A160" s="3" t="s">
        <v>164</v>
      </c>
      <c r="B160" s="36" t="str">
        <f t="shared" si="2"/>
        <v>西川計測株式会社</v>
      </c>
      <c r="C160" s="3" t="s">
        <v>702</v>
      </c>
      <c r="D160" s="9">
        <v>1010401021428</v>
      </c>
    </row>
    <row r="161" spans="1:4" ht="63.75" customHeight="1">
      <c r="A161" s="3" t="s">
        <v>170</v>
      </c>
      <c r="B161" s="36" t="str">
        <f t="shared" si="2"/>
        <v>日本放送協会</v>
      </c>
      <c r="C161" s="3" t="s">
        <v>633</v>
      </c>
      <c r="D161" s="9">
        <v>8011005000968</v>
      </c>
    </row>
    <row r="162" spans="1:4" ht="63.75" customHeight="1">
      <c r="A162" s="3" t="s">
        <v>171</v>
      </c>
      <c r="B162" s="36" t="str">
        <f t="shared" si="2"/>
        <v>エイベックス株式会社</v>
      </c>
      <c r="C162" s="3" t="s">
        <v>843</v>
      </c>
      <c r="D162" s="9">
        <v>7010401004245</v>
      </c>
    </row>
    <row r="163" spans="1:4" ht="63.75" customHeight="1">
      <c r="A163" s="3" t="s">
        <v>172</v>
      </c>
      <c r="B163" s="36" t="str">
        <f t="shared" si="2"/>
        <v>株式会社衛星ネットワーク</v>
      </c>
      <c r="C163" s="3" t="s">
        <v>844</v>
      </c>
      <c r="D163" s="9">
        <v>8010401004021</v>
      </c>
    </row>
    <row r="164" spans="1:4" ht="63.75" customHeight="1">
      <c r="A164" s="3" t="s">
        <v>173</v>
      </c>
      <c r="B164" s="36" t="str">
        <f t="shared" si="2"/>
        <v>一般財団法人ラヂオプレス</v>
      </c>
      <c r="C164" s="3" t="s">
        <v>712</v>
      </c>
      <c r="D164" s="9">
        <v>1011105005403</v>
      </c>
    </row>
    <row r="165" spans="1:4" ht="63.75" customHeight="1">
      <c r="A165" s="3" t="s">
        <v>174</v>
      </c>
      <c r="B165" s="36" t="str">
        <f t="shared" si="2"/>
        <v>ボイジャー・ワールドワイド・プライベート・リミテッド</v>
      </c>
      <c r="C165" s="3" t="s">
        <v>599</v>
      </c>
      <c r="D165" s="9">
        <v>8700150102187</v>
      </c>
    </row>
    <row r="166" spans="1:4" ht="63.75" customHeight="1">
      <c r="A166" s="3" t="s">
        <v>175</v>
      </c>
      <c r="B166" s="36" t="str">
        <f t="shared" si="2"/>
        <v>一般財団法人　日本エネルギー経済研究所</v>
      </c>
      <c r="C166" s="3" t="s">
        <v>713</v>
      </c>
      <c r="D166" s="9">
        <v>3010005018926</v>
      </c>
    </row>
    <row r="167" spans="1:4" ht="63.75" customHeight="1">
      <c r="A167" s="3" t="s">
        <v>176</v>
      </c>
      <c r="B167" s="36" t="str">
        <f t="shared" si="2"/>
        <v>旭寝具株式会社</v>
      </c>
      <c r="C167" s="3" t="s">
        <v>845</v>
      </c>
      <c r="D167" s="9">
        <v>3011301000486</v>
      </c>
    </row>
    <row r="168" spans="1:4" ht="63.75" customHeight="1">
      <c r="A168" s="3" t="s">
        <v>177</v>
      </c>
      <c r="B168" s="36" t="str">
        <f t="shared" si="2"/>
        <v>株式会社時事通信社</v>
      </c>
      <c r="C168" s="3" t="s">
        <v>616</v>
      </c>
      <c r="D168" s="9">
        <v>7010001018703</v>
      </c>
    </row>
    <row r="169" spans="1:4" ht="63.75" customHeight="1">
      <c r="A169" s="3" t="s">
        <v>178</v>
      </c>
      <c r="B169" s="36" t="str">
        <f t="shared" si="2"/>
        <v>一般社団法人共同通信社</v>
      </c>
      <c r="C169" s="3" t="s">
        <v>714</v>
      </c>
      <c r="D169" s="9">
        <v>4010405008740</v>
      </c>
    </row>
    <row r="170" spans="1:4" ht="63.75" customHeight="1">
      <c r="A170" s="3" t="s">
        <v>179</v>
      </c>
      <c r="B170" s="36" t="str">
        <f t="shared" si="2"/>
        <v>サン電子株式会社</v>
      </c>
      <c r="C170" s="3" t="s">
        <v>564</v>
      </c>
      <c r="D170" s="9">
        <v>5180001087444</v>
      </c>
    </row>
    <row r="171" spans="1:4" ht="63.75" customHeight="1">
      <c r="A171" s="3" t="s">
        <v>180</v>
      </c>
      <c r="B171" s="36" t="str">
        <f t="shared" si="2"/>
        <v>株式会社日刊警察新聞社</v>
      </c>
      <c r="C171" s="3" t="s">
        <v>618</v>
      </c>
      <c r="D171" s="9">
        <v>1010001025366</v>
      </c>
    </row>
    <row r="172" spans="1:4" ht="63.75" customHeight="1">
      <c r="A172" s="3" t="s">
        <v>181</v>
      </c>
      <c r="B172" s="36" t="str">
        <f t="shared" si="2"/>
        <v>丸の内新聞株式会社</v>
      </c>
      <c r="C172" s="3" t="s">
        <v>617</v>
      </c>
      <c r="D172" s="9">
        <v>1010005001594</v>
      </c>
    </row>
    <row r="173" spans="1:4" ht="63.75" customHeight="1">
      <c r="A173" s="3" t="s">
        <v>182</v>
      </c>
      <c r="B173" s="36" t="str">
        <f t="shared" si="2"/>
        <v>日本郵便株式会社</v>
      </c>
      <c r="C173" s="3" t="s">
        <v>846</v>
      </c>
      <c r="D173" s="9">
        <v>1010001112577</v>
      </c>
    </row>
    <row r="174" spans="1:4" ht="63.75" customHeight="1">
      <c r="A174" s="3" t="s">
        <v>183</v>
      </c>
      <c r="B174" s="36" t="str">
        <f t="shared" si="2"/>
        <v>東京臨海熱供給株式会社</v>
      </c>
      <c r="C174" s="3" t="s">
        <v>656</v>
      </c>
      <c r="D174" s="9">
        <v>7010601023838</v>
      </c>
    </row>
    <row r="175" spans="1:4" ht="63.75" customHeight="1">
      <c r="A175" s="3" t="s">
        <v>184</v>
      </c>
      <c r="B175" s="36" t="str">
        <f t="shared" si="2"/>
        <v>株式会社パスコ</v>
      </c>
      <c r="C175" s="3" t="s">
        <v>648</v>
      </c>
      <c r="D175" s="9">
        <v>5013201004656</v>
      </c>
    </row>
    <row r="176" spans="1:4" ht="63.75" customHeight="1">
      <c r="A176" s="3" t="s">
        <v>185</v>
      </c>
      <c r="B176" s="36" t="str">
        <f t="shared" si="2"/>
        <v>日本スペースイメージング株式会社</v>
      </c>
      <c r="C176" s="3" t="s">
        <v>650</v>
      </c>
      <c r="D176" s="9">
        <v>4010001033317</v>
      </c>
    </row>
    <row r="177" spans="1:4" ht="63.75" customHeight="1">
      <c r="A177" s="3" t="s">
        <v>186</v>
      </c>
      <c r="B177" s="36" t="str">
        <f t="shared" si="2"/>
        <v>独立行政法人国立印刷局</v>
      </c>
      <c r="C177" s="3" t="s">
        <v>715</v>
      </c>
      <c r="D177" s="9">
        <v>6010405003434</v>
      </c>
    </row>
    <row r="178" spans="1:4" ht="63.75" customHeight="1">
      <c r="A178" s="3" t="s">
        <v>187</v>
      </c>
      <c r="B178" s="36" t="str">
        <f t="shared" si="2"/>
        <v>臨海副都心新聞販売株式会社</v>
      </c>
      <c r="C178" s="3" t="s">
        <v>627</v>
      </c>
      <c r="D178" s="9">
        <v>8010401031404</v>
      </c>
    </row>
    <row r="179" spans="1:4" ht="63.75" customHeight="1">
      <c r="A179" s="3" t="s">
        <v>188</v>
      </c>
      <c r="B179" s="36" t="str">
        <f t="shared" si="2"/>
        <v>ＮＥＸＴソリューション</v>
      </c>
      <c r="C179" s="3" t="s">
        <v>716</v>
      </c>
      <c r="D179" s="9" t="s">
        <v>11</v>
      </c>
    </row>
    <row r="180" spans="1:4" ht="63.75" customHeight="1">
      <c r="A180" s="3" t="s">
        <v>189</v>
      </c>
      <c r="B180" s="36" t="str">
        <f t="shared" si="2"/>
        <v>株式会社朝日新聞社</v>
      </c>
      <c r="C180" s="3" t="s">
        <v>847</v>
      </c>
      <c r="D180" s="9">
        <v>6120001059605</v>
      </c>
    </row>
    <row r="181" spans="1:4" ht="63.75" customHeight="1">
      <c r="A181" s="3" t="s">
        <v>190</v>
      </c>
      <c r="B181" s="36" t="str">
        <f t="shared" si="2"/>
        <v>リコージャパン株式会社</v>
      </c>
      <c r="C181" s="3" t="s">
        <v>848</v>
      </c>
      <c r="D181" s="9">
        <v>1010001110829</v>
      </c>
    </row>
    <row r="182" spans="1:4" ht="63.75" customHeight="1">
      <c r="A182" s="3" t="s">
        <v>191</v>
      </c>
      <c r="B182" s="36" t="str">
        <f t="shared" si="2"/>
        <v>日経メディアマーケティング株式会社</v>
      </c>
      <c r="C182" s="3" t="s">
        <v>666</v>
      </c>
      <c r="D182" s="9">
        <v>7010001025724</v>
      </c>
    </row>
    <row r="183" spans="1:4" ht="63.75" customHeight="1">
      <c r="A183" s="3" t="s">
        <v>192</v>
      </c>
      <c r="B183" s="36" t="str">
        <f t="shared" si="2"/>
        <v>富士フイルムビジネスイノベーション株式会社</v>
      </c>
      <c r="C183" s="3" t="s">
        <v>849</v>
      </c>
      <c r="D183" s="9">
        <v>3010401026805</v>
      </c>
    </row>
    <row r="184" spans="1:4" ht="63.75" customHeight="1">
      <c r="A184" s="3" t="s">
        <v>193</v>
      </c>
      <c r="B184" s="36" t="str">
        <f t="shared" si="2"/>
        <v>株式会社東京テレポートセンター</v>
      </c>
      <c r="C184" s="3" t="s">
        <v>653</v>
      </c>
      <c r="D184" s="9">
        <v>8010601023903</v>
      </c>
    </row>
    <row r="185" spans="1:4" ht="63.75" customHeight="1">
      <c r="A185" s="3" t="s">
        <v>194</v>
      </c>
      <c r="B185" s="36" t="str">
        <f t="shared" si="2"/>
        <v>帝都自動車交通株式会社</v>
      </c>
      <c r="C185" s="3" t="s">
        <v>850</v>
      </c>
      <c r="D185" s="9">
        <v>6010001174019</v>
      </c>
    </row>
    <row r="186" spans="1:4" ht="63.75" customHeight="1">
      <c r="A186" s="3" t="s">
        <v>195</v>
      </c>
      <c r="B186" s="36" t="str">
        <f t="shared" si="2"/>
        <v>富士テレコム株式会社</v>
      </c>
      <c r="C186" s="3" t="s">
        <v>831</v>
      </c>
      <c r="D186" s="9">
        <v>6011401007346</v>
      </c>
    </row>
    <row r="187" spans="1:4" ht="63.75" customHeight="1">
      <c r="A187" s="3" t="s">
        <v>196</v>
      </c>
      <c r="B187" s="36" t="str">
        <f t="shared" si="2"/>
        <v>キヤノンマーケティングジャパン株式会社</v>
      </c>
      <c r="C187" s="3" t="s">
        <v>851</v>
      </c>
      <c r="D187" s="9">
        <v>5010401008297</v>
      </c>
    </row>
    <row r="188" spans="1:4" ht="63.75" customHeight="1">
      <c r="A188" s="3" t="s">
        <v>197</v>
      </c>
      <c r="B188" s="36" t="str">
        <f t="shared" si="2"/>
        <v>東京都個人タクシー協同組合</v>
      </c>
      <c r="C188" s="3" t="s">
        <v>663</v>
      </c>
      <c r="D188" s="9">
        <v>6011205000092</v>
      </c>
    </row>
    <row r="189" spans="1:4" ht="63.75" customHeight="1">
      <c r="A189" s="3" t="s">
        <v>198</v>
      </c>
      <c r="B189" s="36" t="str">
        <f t="shared" si="2"/>
        <v>東京四者営業委員会</v>
      </c>
      <c r="C189" s="3" t="s">
        <v>717</v>
      </c>
      <c r="D189" s="9">
        <v>1010001129530</v>
      </c>
    </row>
    <row r="190" spans="1:4" ht="63.75" customHeight="1">
      <c r="A190" s="3" t="s">
        <v>199</v>
      </c>
      <c r="B190" s="36" t="str">
        <f t="shared" si="2"/>
        <v>日個連東京都営業共同組合</v>
      </c>
      <c r="C190" s="3" t="s">
        <v>718</v>
      </c>
      <c r="D190" s="9">
        <v>2013305000538</v>
      </c>
    </row>
    <row r="191" spans="1:4" ht="63.75" customHeight="1">
      <c r="A191" s="3" t="s">
        <v>200</v>
      </c>
      <c r="B191" s="36" t="str">
        <f t="shared" si="2"/>
        <v>東都タクシー無線共同組合</v>
      </c>
      <c r="C191" s="3" t="s">
        <v>719</v>
      </c>
      <c r="D191" s="9">
        <v>7013305000491</v>
      </c>
    </row>
    <row r="192" spans="1:4" ht="63.75" customHeight="1">
      <c r="A192" s="3" t="s">
        <v>201</v>
      </c>
      <c r="B192" s="36" t="str">
        <f t="shared" si="2"/>
        <v>東京無線協同組合</v>
      </c>
      <c r="C192" s="3" t="s">
        <v>720</v>
      </c>
      <c r="D192" s="9">
        <v>3011105004428</v>
      </c>
    </row>
    <row r="193" spans="1:4" ht="63.75" customHeight="1">
      <c r="A193" s="3" t="s">
        <v>202</v>
      </c>
      <c r="B193" s="36" t="str">
        <f t="shared" si="2"/>
        <v>チェッカーキャブ無線共同組合</v>
      </c>
      <c r="C193" s="3" t="s">
        <v>721</v>
      </c>
      <c r="D193" s="9">
        <v>5010005001475</v>
      </c>
    </row>
    <row r="194" spans="1:4" ht="63.75" customHeight="1">
      <c r="A194" s="3" t="s">
        <v>203</v>
      </c>
      <c r="B194" s="36" t="str">
        <f t="shared" si="2"/>
        <v>株式会社日本ビジネス開発</v>
      </c>
      <c r="C194" s="3" t="s">
        <v>852</v>
      </c>
      <c r="D194" s="9">
        <v>8120001036965</v>
      </c>
    </row>
    <row r="195" spans="1:4" ht="63.75" customHeight="1">
      <c r="A195" s="3" t="s">
        <v>204</v>
      </c>
      <c r="B195" s="36" t="str">
        <f t="shared" si="2"/>
        <v>株式会社TSP</v>
      </c>
      <c r="C195" s="3" t="s">
        <v>853</v>
      </c>
      <c r="D195" s="9">
        <v>1011001014417</v>
      </c>
    </row>
    <row r="196" spans="1:4" ht="63.75" customHeight="1">
      <c r="A196" s="3" t="s">
        <v>205</v>
      </c>
      <c r="B196" s="36" t="str">
        <f t="shared" ref="B196:B259" si="3">LEFT(A196,FIND(CHAR(10),A196)-1)</f>
        <v>セントラル警備保障株式会社</v>
      </c>
      <c r="C196" s="3" t="s">
        <v>620</v>
      </c>
      <c r="D196" s="9">
        <v>9011101011216</v>
      </c>
    </row>
    <row r="197" spans="1:4" ht="63.75" customHeight="1">
      <c r="A197" s="3" t="s">
        <v>206</v>
      </c>
      <c r="B197" s="36" t="str">
        <f t="shared" si="3"/>
        <v>株式会社日立システムズ</v>
      </c>
      <c r="C197" s="3" t="s">
        <v>570</v>
      </c>
      <c r="D197" s="9">
        <v>6010701025710</v>
      </c>
    </row>
    <row r="198" spans="1:4" ht="63.75" customHeight="1">
      <c r="A198" s="3" t="s">
        <v>207</v>
      </c>
      <c r="B198" s="36" t="str">
        <f t="shared" si="3"/>
        <v>株式会社ぎょうせい</v>
      </c>
      <c r="C198" s="3" t="s">
        <v>668</v>
      </c>
      <c r="D198" s="9">
        <v>1010001100425</v>
      </c>
    </row>
    <row r="199" spans="1:4" ht="63.75" customHeight="1">
      <c r="A199" s="3" t="s">
        <v>208</v>
      </c>
      <c r="B199" s="36" t="str">
        <f t="shared" si="3"/>
        <v>公益財団法人交通事故総合分析センター</v>
      </c>
      <c r="C199" s="3" t="s">
        <v>722</v>
      </c>
      <c r="D199" s="9">
        <v>2010005018547</v>
      </c>
    </row>
    <row r="200" spans="1:4" ht="63.75" customHeight="1">
      <c r="A200" s="3" t="s">
        <v>209</v>
      </c>
      <c r="B200" s="36" t="str">
        <f t="shared" si="3"/>
        <v>ボッシュ株式会社</v>
      </c>
      <c r="C200" s="3" t="s">
        <v>568</v>
      </c>
      <c r="D200" s="9">
        <v>7011001012340</v>
      </c>
    </row>
    <row r="201" spans="1:4" ht="63.75" customHeight="1">
      <c r="A201" s="3" t="s">
        <v>210</v>
      </c>
      <c r="B201" s="36" t="str">
        <f t="shared" si="3"/>
        <v>株式会社千寿</v>
      </c>
      <c r="C201" s="3" t="s">
        <v>800</v>
      </c>
      <c r="D201" s="9">
        <v>1010801022050</v>
      </c>
    </row>
    <row r="202" spans="1:4" ht="63.75" customHeight="1">
      <c r="A202" s="3" t="s">
        <v>211</v>
      </c>
      <c r="B202" s="36" t="str">
        <f t="shared" si="3"/>
        <v>株式会社東京国際フォーラム</v>
      </c>
      <c r="C202" s="3" t="s">
        <v>854</v>
      </c>
      <c r="D202" s="9">
        <v>6010001082469</v>
      </c>
    </row>
    <row r="203" spans="1:4" ht="63.75" customHeight="1">
      <c r="A203" s="3" t="s">
        <v>212</v>
      </c>
      <c r="B203" s="36" t="str">
        <f t="shared" si="3"/>
        <v>興研株式会社</v>
      </c>
      <c r="C203" s="3" t="s">
        <v>638</v>
      </c>
      <c r="D203" s="9" t="s">
        <v>213</v>
      </c>
    </row>
    <row r="204" spans="1:4" ht="63.75" customHeight="1">
      <c r="A204" s="3" t="s">
        <v>214</v>
      </c>
      <c r="B204" s="36" t="str">
        <f t="shared" si="3"/>
        <v>ＮＲＩセキュアテクノロジーズ株式会社</v>
      </c>
      <c r="C204" s="3" t="s">
        <v>855</v>
      </c>
      <c r="D204" s="9">
        <v>8010401084443</v>
      </c>
    </row>
    <row r="205" spans="1:4" ht="63.75" customHeight="1">
      <c r="A205" s="3" t="s">
        <v>215</v>
      </c>
      <c r="B205" s="36" t="str">
        <f t="shared" si="3"/>
        <v>エム・アール・アイリサーチアソシエイツ株式会社</v>
      </c>
      <c r="C205" s="3" t="s">
        <v>856</v>
      </c>
      <c r="D205" s="9">
        <v>7010001012532</v>
      </c>
    </row>
    <row r="206" spans="1:4" ht="63.75" customHeight="1">
      <c r="A206" s="3" t="s">
        <v>216</v>
      </c>
      <c r="B206" s="36" t="str">
        <f t="shared" si="3"/>
        <v>オムロンソーシアルソリューションズ株式会社</v>
      </c>
      <c r="C206" s="3" t="s">
        <v>857</v>
      </c>
      <c r="D206" s="9">
        <v>7010401090640</v>
      </c>
    </row>
    <row r="207" spans="1:4" ht="63.75" customHeight="1">
      <c r="A207" s="3" t="s">
        <v>217</v>
      </c>
      <c r="B207" s="36" t="str">
        <f t="shared" si="3"/>
        <v>国立研究開発法人　宇宙航空研究開発機構</v>
      </c>
      <c r="C207" s="3" t="s">
        <v>723</v>
      </c>
      <c r="D207" s="9">
        <v>9012405001241</v>
      </c>
    </row>
    <row r="208" spans="1:4" ht="63.75" customHeight="1">
      <c r="A208" s="3" t="s">
        <v>218</v>
      </c>
      <c r="B208" s="36" t="str">
        <f t="shared" si="3"/>
        <v>株式会社島津製作所</v>
      </c>
      <c r="C208" s="3" t="s">
        <v>858</v>
      </c>
      <c r="D208" s="9">
        <v>6130001021068</v>
      </c>
    </row>
    <row r="209" spans="1:4" ht="63.75" customHeight="1">
      <c r="A209" s="36" t="s">
        <v>219</v>
      </c>
      <c r="B209" s="36" t="str">
        <f t="shared" si="3"/>
        <v>株式会社クニエ</v>
      </c>
      <c r="C209" s="36" t="s">
        <v>859</v>
      </c>
      <c r="D209" s="37">
        <v>9010601030238</v>
      </c>
    </row>
    <row r="210" spans="1:4" ht="63.75" customHeight="1">
      <c r="A210" s="3" t="s">
        <v>220</v>
      </c>
      <c r="B210" s="36" t="str">
        <f t="shared" si="3"/>
        <v>自動車安全運転センター</v>
      </c>
      <c r="C210" s="3" t="s">
        <v>684</v>
      </c>
      <c r="D210" s="9">
        <v>3010005006658</v>
      </c>
    </row>
    <row r="211" spans="1:4" ht="63.75" customHeight="1">
      <c r="A211" s="3" t="s">
        <v>221</v>
      </c>
      <c r="B211" s="36" t="str">
        <f t="shared" si="3"/>
        <v>株式会社エヌ・ティ・ティ・データ</v>
      </c>
      <c r="C211" s="3" t="s">
        <v>577</v>
      </c>
      <c r="D211" s="9">
        <v>9010601021385</v>
      </c>
    </row>
    <row r="212" spans="1:4" ht="63.75" customHeight="1">
      <c r="A212" s="3" t="s">
        <v>222</v>
      </c>
      <c r="B212" s="36" t="str">
        <f t="shared" si="3"/>
        <v>株式会社デジタルライズ</v>
      </c>
      <c r="C212" s="3" t="s">
        <v>860</v>
      </c>
      <c r="D212" s="9">
        <v>9011001041321</v>
      </c>
    </row>
    <row r="213" spans="1:4" ht="63.75" customHeight="1">
      <c r="A213" s="3" t="s">
        <v>223</v>
      </c>
      <c r="B213" s="36" t="str">
        <f t="shared" si="3"/>
        <v>テレビ朝日映像株式会社</v>
      </c>
      <c r="C213" s="3" t="s">
        <v>861</v>
      </c>
      <c r="D213" s="9">
        <v>5010401018924</v>
      </c>
    </row>
    <row r="214" spans="1:4" ht="63.75" customHeight="1">
      <c r="A214" s="3" t="s">
        <v>224</v>
      </c>
      <c r="B214" s="36" t="str">
        <f t="shared" si="3"/>
        <v>株式会社放送映画製作所</v>
      </c>
      <c r="C214" s="3" t="s">
        <v>862</v>
      </c>
      <c r="D214" s="9">
        <v>7120001070239</v>
      </c>
    </row>
    <row r="215" spans="1:4" ht="63.75" customHeight="1">
      <c r="A215" s="3" t="s">
        <v>225</v>
      </c>
      <c r="B215" s="36" t="str">
        <f t="shared" si="3"/>
        <v>三菱ＵＦＪリサーチ＆コンサルティング株式会社</v>
      </c>
      <c r="C215" s="3" t="s">
        <v>863</v>
      </c>
      <c r="D215" s="9">
        <v>3010401011971</v>
      </c>
    </row>
    <row r="216" spans="1:4" ht="63.75" customHeight="1">
      <c r="A216" s="3" t="s">
        <v>226</v>
      </c>
      <c r="B216" s="36" t="str">
        <f t="shared" si="3"/>
        <v>本田技研工業株式会社</v>
      </c>
      <c r="C216" s="3" t="s">
        <v>864</v>
      </c>
      <c r="D216" s="9">
        <v>6010401027577</v>
      </c>
    </row>
    <row r="217" spans="1:4" ht="63.75" customHeight="1">
      <c r="A217" s="3" t="s">
        <v>227</v>
      </c>
      <c r="B217" s="36" t="str">
        <f t="shared" si="3"/>
        <v>文化堂印刷株式会社</v>
      </c>
      <c r="C217" s="3" t="s">
        <v>865</v>
      </c>
      <c r="D217" s="9">
        <v>4021001033074</v>
      </c>
    </row>
    <row r="218" spans="1:4" ht="63.75" customHeight="1">
      <c r="A218" s="3" t="s">
        <v>228</v>
      </c>
      <c r="B218" s="36" t="str">
        <f t="shared" si="3"/>
        <v>東日本電信電話株式会社</v>
      </c>
      <c r="C218" s="3" t="s">
        <v>866</v>
      </c>
      <c r="D218" s="9">
        <v>8011101028104</v>
      </c>
    </row>
    <row r="219" spans="1:4" ht="63.75" customHeight="1">
      <c r="A219" s="3" t="s">
        <v>229</v>
      </c>
      <c r="B219" s="36" t="str">
        <f t="shared" si="3"/>
        <v>株式会社ワタナベエンターテインメント</v>
      </c>
      <c r="C219" s="3" t="s">
        <v>867</v>
      </c>
      <c r="D219" s="9">
        <v>1011001035495</v>
      </c>
    </row>
    <row r="220" spans="1:4" ht="63.75" customHeight="1">
      <c r="A220" s="3" t="s">
        <v>230</v>
      </c>
      <c r="B220" s="36" t="str">
        <f t="shared" si="3"/>
        <v>株式会社小学館集英社プロダクション</v>
      </c>
      <c r="C220" s="3" t="s">
        <v>695</v>
      </c>
      <c r="D220" s="9">
        <v>9010001018924</v>
      </c>
    </row>
    <row r="221" spans="1:4" ht="63.75" customHeight="1">
      <c r="A221" s="3" t="s">
        <v>231</v>
      </c>
      <c r="B221" s="36" t="str">
        <f t="shared" si="3"/>
        <v>エヌ・ティ・ティ・コミュニケーションズ株式会社</v>
      </c>
      <c r="C221" s="3" t="s">
        <v>584</v>
      </c>
      <c r="D221" s="9">
        <v>7010001064648</v>
      </c>
    </row>
    <row r="222" spans="1:4" ht="63.75" customHeight="1">
      <c r="A222" s="3" t="s">
        <v>232</v>
      </c>
      <c r="B222" s="36" t="str">
        <f t="shared" si="3"/>
        <v>株式会社ジャパックス</v>
      </c>
      <c r="C222" s="3" t="s">
        <v>868</v>
      </c>
      <c r="D222" s="9">
        <v>3011001032986</v>
      </c>
    </row>
    <row r="223" spans="1:4" ht="63.75" customHeight="1">
      <c r="A223" s="3" t="s">
        <v>233</v>
      </c>
      <c r="B223" s="36" t="str">
        <f t="shared" si="3"/>
        <v>ＳＢＣ＆Ｓ株式会社</v>
      </c>
      <c r="C223" s="3" t="s">
        <v>869</v>
      </c>
      <c r="D223" s="9">
        <v>9010403011485</v>
      </c>
    </row>
    <row r="224" spans="1:4" ht="63.75" customHeight="1">
      <c r="A224" s="3" t="s">
        <v>234</v>
      </c>
      <c r="B224" s="36" t="str">
        <f t="shared" si="3"/>
        <v>有限会社メダル</v>
      </c>
      <c r="C224" s="3" t="s">
        <v>1031</v>
      </c>
      <c r="D224" s="9">
        <v>2011102015362</v>
      </c>
    </row>
    <row r="225" spans="1:4" ht="63.75" customHeight="1">
      <c r="A225" s="3" t="s">
        <v>235</v>
      </c>
      <c r="B225" s="36" t="str">
        <f t="shared" si="3"/>
        <v>株式会社ｏｎｅ</v>
      </c>
      <c r="C225" s="3" t="s">
        <v>870</v>
      </c>
      <c r="D225" s="9">
        <v>3011001069046</v>
      </c>
    </row>
    <row r="226" spans="1:4" ht="63.75" customHeight="1">
      <c r="A226" s="3" t="s">
        <v>236</v>
      </c>
      <c r="B226" s="36" t="str">
        <f t="shared" si="3"/>
        <v>株式会社ウェザーニューズ</v>
      </c>
      <c r="C226" s="3" t="s">
        <v>586</v>
      </c>
      <c r="D226" s="9">
        <v>6010401003504</v>
      </c>
    </row>
    <row r="227" spans="1:4" ht="63.75" customHeight="1">
      <c r="A227" s="3" t="s">
        <v>237</v>
      </c>
      <c r="B227" s="36" t="str">
        <f t="shared" si="3"/>
        <v>共同印刷株式会社</v>
      </c>
      <c r="C227" s="3" t="s">
        <v>871</v>
      </c>
      <c r="D227" s="9">
        <v>8010001002136</v>
      </c>
    </row>
    <row r="228" spans="1:4" ht="63.75" customHeight="1">
      <c r="A228" s="3" t="s">
        <v>238</v>
      </c>
      <c r="B228" s="36" t="str">
        <f t="shared" si="3"/>
        <v>六三印刷株式会社</v>
      </c>
      <c r="C228" s="3" t="s">
        <v>872</v>
      </c>
      <c r="D228" s="9">
        <v>5010601007537</v>
      </c>
    </row>
    <row r="229" spans="1:4" ht="63.75" customHeight="1">
      <c r="A229" s="3" t="s">
        <v>239</v>
      </c>
      <c r="B229" s="36" t="str">
        <f t="shared" si="3"/>
        <v>株式会社フレックス</v>
      </c>
      <c r="C229" s="3" t="s">
        <v>873</v>
      </c>
      <c r="D229" s="9">
        <v>3010401026499</v>
      </c>
    </row>
    <row r="230" spans="1:4" ht="63.75" customHeight="1">
      <c r="A230" s="3" t="s">
        <v>240</v>
      </c>
      <c r="B230" s="36" t="str">
        <f t="shared" si="3"/>
        <v>株式会社ジール</v>
      </c>
      <c r="C230" s="3" t="s">
        <v>874</v>
      </c>
      <c r="D230" s="9">
        <v>3010401100980</v>
      </c>
    </row>
    <row r="231" spans="1:4" ht="63.75" customHeight="1">
      <c r="A231" s="3" t="s">
        <v>241</v>
      </c>
      <c r="B231" s="36" t="str">
        <f t="shared" si="3"/>
        <v>ガイロジック株式会社</v>
      </c>
      <c r="C231" s="3" t="s">
        <v>875</v>
      </c>
      <c r="D231" s="9">
        <v>9012401013645</v>
      </c>
    </row>
    <row r="232" spans="1:4" ht="63.75" customHeight="1">
      <c r="A232" s="3" t="s">
        <v>242</v>
      </c>
      <c r="B232" s="36" t="str">
        <f t="shared" si="3"/>
        <v>東洋化学設備工業株式会社</v>
      </c>
      <c r="C232" s="3" t="s">
        <v>876</v>
      </c>
      <c r="D232" s="9">
        <v>8011601004620</v>
      </c>
    </row>
    <row r="233" spans="1:4" ht="63.75" customHeight="1">
      <c r="A233" s="3" t="s">
        <v>243</v>
      </c>
      <c r="B233" s="36" t="str">
        <f t="shared" si="3"/>
        <v>Ｃｅｌｌｅｂｒｉｔｅ　Ｊａｐａｎ株式会社</v>
      </c>
      <c r="C233" s="3" t="s">
        <v>597</v>
      </c>
      <c r="D233" s="9">
        <v>1010401145441</v>
      </c>
    </row>
    <row r="234" spans="1:4" ht="63.75" customHeight="1">
      <c r="A234" s="3" t="s">
        <v>230</v>
      </c>
      <c r="B234" s="36" t="str">
        <f t="shared" si="3"/>
        <v>株式会社小学館集英社プロダクション</v>
      </c>
      <c r="C234" s="3" t="s">
        <v>695</v>
      </c>
      <c r="D234" s="9">
        <v>9010001018924</v>
      </c>
    </row>
    <row r="235" spans="1:4" ht="63.75" customHeight="1">
      <c r="A235" s="3" t="s">
        <v>245</v>
      </c>
      <c r="B235" s="36" t="str">
        <f t="shared" si="3"/>
        <v>一般財団法人日本自動車研究所</v>
      </c>
      <c r="C235" s="3" t="s">
        <v>724</v>
      </c>
      <c r="D235" s="9">
        <v>1010405010435</v>
      </c>
    </row>
    <row r="236" spans="1:4" ht="63.75" customHeight="1">
      <c r="A236" s="3" t="s">
        <v>246</v>
      </c>
      <c r="B236" s="36" t="str">
        <f t="shared" si="3"/>
        <v>東芝デジタルソリューションズ株式会社</v>
      </c>
      <c r="C236" s="3" t="s">
        <v>611</v>
      </c>
      <c r="D236" s="9">
        <v>7010401052137</v>
      </c>
    </row>
    <row r="237" spans="1:4" ht="63.75" customHeight="1">
      <c r="A237" s="3" t="s">
        <v>247</v>
      </c>
      <c r="B237" s="36" t="str">
        <f t="shared" si="3"/>
        <v>株式会社カナデン</v>
      </c>
      <c r="C237" s="3" t="s">
        <v>877</v>
      </c>
      <c r="D237" s="9">
        <v>7010401007116</v>
      </c>
    </row>
    <row r="238" spans="1:4" ht="63.75" customHeight="1">
      <c r="A238" s="38" t="s">
        <v>285</v>
      </c>
      <c r="B238" s="36" t="str">
        <f t="shared" si="3"/>
        <v>アルテリア・ネットワークス株式会社</v>
      </c>
      <c r="C238" s="38" t="s">
        <v>649</v>
      </c>
      <c r="D238" s="39">
        <v>8010401123151</v>
      </c>
    </row>
    <row r="239" spans="1:4" ht="63.75" customHeight="1">
      <c r="A239" s="38" t="s">
        <v>263</v>
      </c>
      <c r="B239" s="36" t="str">
        <f t="shared" si="3"/>
        <v>株式会社ソリトンシステムズ</v>
      </c>
      <c r="C239" s="38" t="s">
        <v>659</v>
      </c>
      <c r="D239" s="39">
        <v>3011101011691</v>
      </c>
    </row>
    <row r="240" spans="1:4" ht="63.75" customHeight="1">
      <c r="A240" s="38" t="s">
        <v>249</v>
      </c>
      <c r="B240" s="36" t="str">
        <f t="shared" si="3"/>
        <v>株式会社インターネットイニシアティブ</v>
      </c>
      <c r="C240" s="38" t="s">
        <v>652</v>
      </c>
      <c r="D240" s="39">
        <v>6010001011147</v>
      </c>
    </row>
    <row r="241" spans="1:4" ht="63.75" customHeight="1">
      <c r="A241" s="38" t="s">
        <v>286</v>
      </c>
      <c r="B241" s="36" t="str">
        <f t="shared" si="3"/>
        <v>ＫＤＤＩ株式会社</v>
      </c>
      <c r="C241" s="38" t="s">
        <v>626</v>
      </c>
      <c r="D241" s="39">
        <v>901110031553</v>
      </c>
    </row>
    <row r="242" spans="1:4" ht="63.75" customHeight="1">
      <c r="A242" s="38" t="s">
        <v>262</v>
      </c>
      <c r="B242" s="36" t="str">
        <f t="shared" si="3"/>
        <v>フリービット株式会社</v>
      </c>
      <c r="C242" s="38" t="s">
        <v>575</v>
      </c>
      <c r="D242" s="39">
        <v>8011001034292</v>
      </c>
    </row>
    <row r="243" spans="1:4" ht="63.75" customHeight="1">
      <c r="A243" s="38" t="s">
        <v>287</v>
      </c>
      <c r="B243" s="36" t="str">
        <f t="shared" si="3"/>
        <v>丸紅新電力株式会社</v>
      </c>
      <c r="C243" s="38" t="s">
        <v>878</v>
      </c>
      <c r="D243" s="39">
        <v>1040001089656</v>
      </c>
    </row>
    <row r="244" spans="1:4" ht="63.75" customHeight="1">
      <c r="A244" s="38" t="s">
        <v>288</v>
      </c>
      <c r="B244" s="36" t="str">
        <f t="shared" si="3"/>
        <v>ＫＤＤＩ株式会社</v>
      </c>
      <c r="C244" s="38" t="s">
        <v>626</v>
      </c>
      <c r="D244" s="39">
        <v>901110031552</v>
      </c>
    </row>
    <row r="245" spans="1:4" ht="63.75" customHeight="1">
      <c r="A245" s="38" t="s">
        <v>253</v>
      </c>
      <c r="B245" s="36" t="str">
        <f t="shared" si="3"/>
        <v>清水建設株式会社</v>
      </c>
      <c r="C245" s="38" t="s">
        <v>701</v>
      </c>
      <c r="D245" s="39">
        <v>1010401013565</v>
      </c>
    </row>
    <row r="246" spans="1:4" ht="63.75" customHeight="1">
      <c r="A246" s="38" t="s">
        <v>290</v>
      </c>
      <c r="B246" s="36" t="str">
        <f t="shared" si="3"/>
        <v>株式会社データリソース</v>
      </c>
      <c r="C246" s="38" t="s">
        <v>588</v>
      </c>
      <c r="D246" s="39">
        <v>5010401018478</v>
      </c>
    </row>
    <row r="247" spans="1:4" ht="63.75" customHeight="1">
      <c r="A247" s="38" t="s">
        <v>291</v>
      </c>
      <c r="B247" s="36" t="str">
        <f t="shared" si="3"/>
        <v>Ｊａｎｅ’ｓ　Ｇｒｏｕｐ　ＵＫ　Ｌｉｍｉｔｅｄ</v>
      </c>
      <c r="C247" s="38" t="s">
        <v>607</v>
      </c>
      <c r="D247" s="39" t="s">
        <v>11</v>
      </c>
    </row>
    <row r="248" spans="1:4" ht="63.75" customHeight="1">
      <c r="A248" s="38" t="s">
        <v>258</v>
      </c>
      <c r="B248" s="36" t="str">
        <f t="shared" si="3"/>
        <v>株式会社JTB</v>
      </c>
      <c r="C248" s="38" t="s">
        <v>879</v>
      </c>
      <c r="D248" s="39">
        <v>8010701012863</v>
      </c>
    </row>
    <row r="249" spans="1:4" ht="63.75" customHeight="1">
      <c r="A249" s="38" t="s">
        <v>292</v>
      </c>
      <c r="B249" s="36" t="str">
        <f t="shared" si="3"/>
        <v>東武トップツアーズ株式会社</v>
      </c>
      <c r="C249" s="38" t="s">
        <v>880</v>
      </c>
      <c r="D249" s="39">
        <v>4013201004021</v>
      </c>
    </row>
    <row r="250" spans="1:4" ht="63.75" customHeight="1">
      <c r="A250" s="38" t="s">
        <v>266</v>
      </c>
      <c r="B250" s="36" t="str">
        <f t="shared" si="3"/>
        <v>不二興産株式会社</v>
      </c>
      <c r="C250" s="38" t="s">
        <v>661</v>
      </c>
      <c r="D250" s="39">
        <v>3011101019124</v>
      </c>
    </row>
    <row r="251" spans="1:4" ht="63.75" customHeight="1">
      <c r="A251" s="38" t="s">
        <v>250</v>
      </c>
      <c r="B251" s="36" t="str">
        <f t="shared" si="3"/>
        <v>首都高速道路株式会社</v>
      </c>
      <c r="C251" s="38" t="s">
        <v>660</v>
      </c>
      <c r="D251" s="39">
        <v>2010001095722</v>
      </c>
    </row>
    <row r="252" spans="1:4" ht="63.75" customHeight="1">
      <c r="A252" s="38" t="s">
        <v>251</v>
      </c>
      <c r="B252" s="36" t="str">
        <f t="shared" si="3"/>
        <v>東日本高速道路株式会社</v>
      </c>
      <c r="C252" s="38" t="s">
        <v>881</v>
      </c>
      <c r="D252" s="39">
        <v>9010001095716</v>
      </c>
    </row>
    <row r="253" spans="1:4" ht="63.75" customHeight="1">
      <c r="A253" s="38" t="s">
        <v>252</v>
      </c>
      <c r="B253" s="36" t="str">
        <f t="shared" si="3"/>
        <v>日本エム・アイ・シー株式会社</v>
      </c>
      <c r="C253" s="38" t="s">
        <v>882</v>
      </c>
      <c r="D253" s="39">
        <v>4010401022373</v>
      </c>
    </row>
    <row r="254" spans="1:4" ht="63.75" customHeight="1">
      <c r="A254" s="38" t="s">
        <v>293</v>
      </c>
      <c r="B254" s="36" t="str">
        <f t="shared" si="3"/>
        <v>株式会社セキド</v>
      </c>
      <c r="C254" s="38" t="s">
        <v>883</v>
      </c>
      <c r="D254" s="39">
        <v>3012401022932</v>
      </c>
    </row>
    <row r="255" spans="1:4" ht="63.75" customHeight="1">
      <c r="A255" s="38" t="s">
        <v>294</v>
      </c>
      <c r="B255" s="36" t="str">
        <f t="shared" si="3"/>
        <v>関東航空計器株式会社</v>
      </c>
      <c r="C255" s="38" t="s">
        <v>884</v>
      </c>
      <c r="D255" s="39">
        <v>7021001000443</v>
      </c>
    </row>
    <row r="256" spans="1:4" ht="63.75" customHeight="1">
      <c r="A256" s="38" t="s">
        <v>295</v>
      </c>
      <c r="B256" s="36" t="str">
        <f t="shared" si="3"/>
        <v>株式会社浦和銃砲火薬店</v>
      </c>
      <c r="C256" s="38" t="s">
        <v>686</v>
      </c>
      <c r="D256" s="39">
        <v>3030001000877</v>
      </c>
    </row>
    <row r="257" spans="1:4" ht="63.75" customHeight="1">
      <c r="A257" s="38" t="s">
        <v>296</v>
      </c>
      <c r="B257" s="36" t="str">
        <f t="shared" si="3"/>
        <v>株式会社ミクニ</v>
      </c>
      <c r="C257" s="38" t="s">
        <v>885</v>
      </c>
      <c r="D257" s="39">
        <v>1010001008791</v>
      </c>
    </row>
    <row r="258" spans="1:4" ht="63.75" customHeight="1">
      <c r="A258" s="38" t="s">
        <v>297</v>
      </c>
      <c r="B258" s="36" t="str">
        <f t="shared" si="3"/>
        <v>日本エヤークラフトサプライ株式会社</v>
      </c>
      <c r="C258" s="38" t="s">
        <v>886</v>
      </c>
      <c r="D258" s="39">
        <v>5011101016202</v>
      </c>
    </row>
    <row r="259" spans="1:4" ht="63.75" customHeight="1">
      <c r="A259" s="38" t="s">
        <v>298</v>
      </c>
      <c r="B259" s="36" t="str">
        <f t="shared" si="3"/>
        <v>日本エアロスペース株式会社</v>
      </c>
      <c r="C259" s="38" t="s">
        <v>887</v>
      </c>
      <c r="D259" s="39">
        <v>5010401053632</v>
      </c>
    </row>
    <row r="260" spans="1:4" ht="63.75" customHeight="1">
      <c r="A260" s="38" t="s">
        <v>299</v>
      </c>
      <c r="B260" s="36" t="str">
        <f t="shared" ref="B260:B323" si="4">LEFT(A260,FIND(CHAR(10),A260)-1)</f>
        <v>東芝インフラシステムズ株式会社</v>
      </c>
      <c r="C260" s="38" t="s">
        <v>662</v>
      </c>
      <c r="D260" s="39">
        <v>2011101014084</v>
      </c>
    </row>
    <row r="261" spans="1:4" ht="63.75" customHeight="1">
      <c r="A261" s="38" t="s">
        <v>300</v>
      </c>
      <c r="B261" s="36" t="str">
        <f t="shared" si="4"/>
        <v>昭和金属工業株式会社</v>
      </c>
      <c r="C261" s="38" t="s">
        <v>697</v>
      </c>
      <c r="D261" s="39">
        <v>8050001032278</v>
      </c>
    </row>
    <row r="262" spans="1:4" ht="63.75" customHeight="1">
      <c r="A262" s="38" t="s">
        <v>301</v>
      </c>
      <c r="B262" s="36" t="str">
        <f t="shared" si="4"/>
        <v>旭精機工業株式会社</v>
      </c>
      <c r="C262" s="38" t="s">
        <v>681</v>
      </c>
      <c r="D262" s="39">
        <v>7180001079431</v>
      </c>
    </row>
    <row r="263" spans="1:4" ht="63.75" customHeight="1">
      <c r="A263" s="38" t="s">
        <v>302</v>
      </c>
      <c r="B263" s="36" t="str">
        <f t="shared" si="4"/>
        <v>丸紅エアロスペース株式会社</v>
      </c>
      <c r="C263" s="38" t="s">
        <v>629</v>
      </c>
      <c r="D263" s="39">
        <v>7010001029485</v>
      </c>
    </row>
    <row r="264" spans="1:4" ht="63.75" customHeight="1">
      <c r="A264" s="38" t="s">
        <v>303</v>
      </c>
      <c r="B264" s="36" t="str">
        <f t="shared" si="4"/>
        <v>日本通運株式会社</v>
      </c>
      <c r="C264" s="38" t="s">
        <v>888</v>
      </c>
      <c r="D264" s="39">
        <v>4010401022860</v>
      </c>
    </row>
    <row r="265" spans="1:4" ht="63.75" customHeight="1">
      <c r="A265" s="38" t="s">
        <v>514</v>
      </c>
      <c r="B265" s="36" t="str">
        <f t="shared" si="4"/>
        <v>ミネベアミツミ株式会社</v>
      </c>
      <c r="C265" s="38" t="s">
        <v>889</v>
      </c>
      <c r="D265" s="39">
        <v>8100001007753</v>
      </c>
    </row>
    <row r="266" spans="1:4" ht="63.75" customHeight="1">
      <c r="A266" s="38" t="s">
        <v>304</v>
      </c>
      <c r="B266" s="36" t="str">
        <f t="shared" si="4"/>
        <v>日油株式会社</v>
      </c>
      <c r="C266" s="38" t="s">
        <v>890</v>
      </c>
      <c r="D266" s="39">
        <v>1011001025967</v>
      </c>
    </row>
    <row r="267" spans="1:4" ht="63.75" customHeight="1">
      <c r="A267" s="38" t="s">
        <v>305</v>
      </c>
      <c r="B267" s="36" t="str">
        <f t="shared" si="4"/>
        <v>日邦工業株式会社</v>
      </c>
      <c r="C267" s="38" t="s">
        <v>687</v>
      </c>
      <c r="D267" s="39">
        <v>8080101002269</v>
      </c>
    </row>
    <row r="268" spans="1:4" ht="63.75" customHeight="1">
      <c r="A268" s="38" t="s">
        <v>259</v>
      </c>
      <c r="B268" s="36" t="str">
        <f t="shared" si="4"/>
        <v>株式会社赤尾</v>
      </c>
      <c r="C268" s="38" t="s">
        <v>891</v>
      </c>
      <c r="D268" s="39">
        <v>7120001040811</v>
      </c>
    </row>
    <row r="269" spans="1:4" ht="63.75" customHeight="1">
      <c r="A269" s="38" t="s">
        <v>306</v>
      </c>
      <c r="B269" s="36" t="str">
        <f t="shared" si="4"/>
        <v>ノーベル工業株式会社</v>
      </c>
      <c r="C269" s="38" t="s">
        <v>613</v>
      </c>
      <c r="D269" s="39">
        <v>3010701007950</v>
      </c>
    </row>
    <row r="270" spans="1:4" ht="63.75" customHeight="1">
      <c r="A270" s="38" t="s">
        <v>307</v>
      </c>
      <c r="B270" s="36" t="str">
        <f t="shared" si="4"/>
        <v>ダイセルパイロテクニクス株式会社</v>
      </c>
      <c r="C270" s="38" t="s">
        <v>698</v>
      </c>
      <c r="D270" s="39">
        <v>2070001007952</v>
      </c>
    </row>
    <row r="271" spans="1:4" ht="63.75" customHeight="1">
      <c r="A271" s="38" t="s">
        <v>308</v>
      </c>
      <c r="B271" s="36" t="str">
        <f t="shared" si="4"/>
        <v>株式会社ＪＡＬＵＸ</v>
      </c>
      <c r="C271" s="38" t="s">
        <v>892</v>
      </c>
      <c r="D271" s="39">
        <v>6010701007411</v>
      </c>
    </row>
    <row r="272" spans="1:4" ht="63.75" customHeight="1">
      <c r="A272" s="38" t="s">
        <v>310</v>
      </c>
      <c r="B272" s="36" t="str">
        <f t="shared" si="4"/>
        <v>株式会社情報通信総合研究所</v>
      </c>
      <c r="C272" s="38" t="s">
        <v>893</v>
      </c>
      <c r="D272" s="39">
        <v>5010001075515</v>
      </c>
    </row>
    <row r="273" spans="1:4" ht="63.75" customHeight="1">
      <c r="A273" s="38" t="s">
        <v>311</v>
      </c>
      <c r="B273" s="36" t="str">
        <f t="shared" si="4"/>
        <v>株式会社ソリッド・ソリューションズ</v>
      </c>
      <c r="C273" s="38" t="s">
        <v>619</v>
      </c>
      <c r="D273" s="39">
        <v>5010401077813</v>
      </c>
    </row>
    <row r="274" spans="1:4" ht="63.75" customHeight="1">
      <c r="A274" s="38" t="s">
        <v>314</v>
      </c>
      <c r="B274" s="36" t="str">
        <f t="shared" si="4"/>
        <v>株式会社ゼコー</v>
      </c>
      <c r="C274" s="38" t="s">
        <v>585</v>
      </c>
      <c r="D274" s="39">
        <v>9010401055699</v>
      </c>
    </row>
    <row r="275" spans="1:4" ht="63.75" customHeight="1">
      <c r="A275" s="38" t="s">
        <v>315</v>
      </c>
      <c r="B275" s="36" t="str">
        <f t="shared" si="4"/>
        <v>株式会社小学館集英社プロダクション</v>
      </c>
      <c r="C275" s="38" t="s">
        <v>695</v>
      </c>
      <c r="D275" s="39">
        <v>9010001018924</v>
      </c>
    </row>
    <row r="276" spans="1:4" s="17" customFormat="1" ht="63.75" customHeight="1">
      <c r="A276" s="44" t="s">
        <v>318</v>
      </c>
      <c r="B276" s="36" t="str">
        <f t="shared" si="4"/>
        <v>パナソニックシステムソリューションズジャパン株式会社</v>
      </c>
      <c r="C276" s="44" t="s">
        <v>894</v>
      </c>
      <c r="D276" s="45">
        <v>3010001129215</v>
      </c>
    </row>
    <row r="277" spans="1:4" s="17" customFormat="1" ht="63.75" customHeight="1">
      <c r="A277" s="44" t="s">
        <v>319</v>
      </c>
      <c r="B277" s="36" t="str">
        <f t="shared" si="4"/>
        <v>株式会社ＨＡＭＡＮＩ</v>
      </c>
      <c r="C277" s="44" t="s">
        <v>612</v>
      </c>
      <c r="D277" s="45">
        <v>2011201015420</v>
      </c>
    </row>
    <row r="278" spans="1:4" s="17" customFormat="1" ht="63.75" customHeight="1">
      <c r="A278" s="44" t="s">
        <v>320</v>
      </c>
      <c r="B278" s="36" t="str">
        <f t="shared" si="4"/>
        <v>日本特装株式会社</v>
      </c>
      <c r="C278" s="44" t="s">
        <v>645</v>
      </c>
      <c r="D278" s="45">
        <v>9010001033493</v>
      </c>
    </row>
    <row r="279" spans="1:4" s="17" customFormat="1" ht="63.75" customHeight="1">
      <c r="A279" s="44" t="s">
        <v>254</v>
      </c>
      <c r="B279" s="36" t="str">
        <f t="shared" si="4"/>
        <v>株式会社ジェイ・ピー旅行</v>
      </c>
      <c r="C279" s="44" t="s">
        <v>590</v>
      </c>
      <c r="D279" s="45">
        <v>7010001019511</v>
      </c>
    </row>
    <row r="280" spans="1:4" s="17" customFormat="1" ht="63.75" customHeight="1">
      <c r="A280" s="44" t="s">
        <v>321</v>
      </c>
      <c r="B280" s="36" t="str">
        <f t="shared" si="4"/>
        <v>シマヅ　プレシジョン　インスツルメンツ　インク</v>
      </c>
      <c r="C280" s="44" t="s">
        <v>725</v>
      </c>
      <c r="D280" s="45" t="s">
        <v>248</v>
      </c>
    </row>
    <row r="281" spans="1:4" s="17" customFormat="1" ht="63.75" customHeight="1">
      <c r="A281" s="44" t="s">
        <v>315</v>
      </c>
      <c r="B281" s="36" t="str">
        <f t="shared" si="4"/>
        <v>株式会社小学館集英社プロダクション</v>
      </c>
      <c r="C281" s="44" t="s">
        <v>695</v>
      </c>
      <c r="D281" s="45">
        <v>9010001018924</v>
      </c>
    </row>
    <row r="282" spans="1:4" s="17" customFormat="1" ht="63.75" customHeight="1">
      <c r="A282" s="44" t="s">
        <v>257</v>
      </c>
      <c r="B282" s="36" t="str">
        <f t="shared" si="4"/>
        <v>株式会社サイバーディフェンス研究所</v>
      </c>
      <c r="C282" s="44" t="s">
        <v>895</v>
      </c>
      <c r="D282" s="45">
        <v>601000110410</v>
      </c>
    </row>
    <row r="283" spans="1:4" s="17" customFormat="1" ht="63.75" customHeight="1">
      <c r="A283" s="44" t="s">
        <v>261</v>
      </c>
      <c r="B283" s="36" t="str">
        <f t="shared" si="4"/>
        <v>一般財団法人日本サイバー犯罪対策センター</v>
      </c>
      <c r="C283" s="44" t="s">
        <v>726</v>
      </c>
      <c r="D283" s="45">
        <v>2010405013081</v>
      </c>
    </row>
    <row r="284" spans="1:4" s="17" customFormat="1" ht="63.75" customHeight="1">
      <c r="A284" s="44" t="s">
        <v>265</v>
      </c>
      <c r="B284" s="36" t="str">
        <f t="shared" si="4"/>
        <v>コニカミノルタジャパン株式会社</v>
      </c>
      <c r="C284" s="44" t="s">
        <v>673</v>
      </c>
      <c r="D284" s="45">
        <v>9013401005070</v>
      </c>
    </row>
    <row r="285" spans="1:4" s="17" customFormat="1" ht="63.75" customHeight="1">
      <c r="A285" s="44" t="s">
        <v>327</v>
      </c>
      <c r="B285" s="36" t="str">
        <f t="shared" si="4"/>
        <v>信越エンジニアリング株式会社</v>
      </c>
      <c r="C285" s="44" t="s">
        <v>896</v>
      </c>
      <c r="D285" s="45">
        <v>6010001018613</v>
      </c>
    </row>
    <row r="286" spans="1:4" s="17" customFormat="1" ht="63.75" customHeight="1">
      <c r="A286" s="44" t="s">
        <v>328</v>
      </c>
      <c r="B286" s="36" t="str">
        <f t="shared" si="4"/>
        <v>エアバス・ヘリコプターズ・ジャパン株式会社</v>
      </c>
      <c r="C286" s="44" t="s">
        <v>897</v>
      </c>
      <c r="D286" s="45">
        <v>6010401055438</v>
      </c>
    </row>
    <row r="287" spans="1:4" s="17" customFormat="1" ht="63.75" customHeight="1">
      <c r="A287" s="44" t="s">
        <v>260</v>
      </c>
      <c r="B287" s="36" t="str">
        <f t="shared" si="4"/>
        <v>エーティコミュニケーションズ株式会社</v>
      </c>
      <c r="C287" s="44" t="s">
        <v>898</v>
      </c>
      <c r="D287" s="45">
        <v>3010601022819</v>
      </c>
    </row>
    <row r="288" spans="1:4" s="17" customFormat="1" ht="63.75" customHeight="1">
      <c r="A288" s="44" t="s">
        <v>329</v>
      </c>
      <c r="B288" s="36" t="str">
        <f t="shared" si="4"/>
        <v>池上通信機株式会社</v>
      </c>
      <c r="C288" s="44" t="s">
        <v>899</v>
      </c>
      <c r="D288" s="45">
        <v>6010801000811</v>
      </c>
    </row>
    <row r="289" spans="1:4" s="17" customFormat="1" ht="63.75" customHeight="1">
      <c r="A289" s="44" t="s">
        <v>330</v>
      </c>
      <c r="B289" s="36" t="str">
        <f t="shared" si="4"/>
        <v>東日本電信電話株式会社</v>
      </c>
      <c r="C289" s="44" t="s">
        <v>866</v>
      </c>
      <c r="D289" s="45">
        <v>8011101028104</v>
      </c>
    </row>
    <row r="290" spans="1:4" s="17" customFormat="1" ht="63.75" customHeight="1">
      <c r="A290" s="38" t="s">
        <v>331</v>
      </c>
      <c r="B290" s="36" t="str">
        <f t="shared" si="4"/>
        <v>東京都</v>
      </c>
      <c r="C290" s="38" t="s">
        <v>727</v>
      </c>
      <c r="D290" s="39">
        <v>8000020130001</v>
      </c>
    </row>
    <row r="291" spans="1:4" ht="63.75" customHeight="1">
      <c r="A291" s="36" t="s">
        <v>22</v>
      </c>
      <c r="B291" s="36" t="str">
        <f t="shared" si="4"/>
        <v>株式会社リンクファシリティーズ</v>
      </c>
      <c r="C291" s="36" t="s">
        <v>625</v>
      </c>
      <c r="D291" s="37">
        <v>4080101004616</v>
      </c>
    </row>
    <row r="292" spans="1:4" ht="63.75" customHeight="1">
      <c r="A292" s="36" t="s">
        <v>269</v>
      </c>
      <c r="B292" s="36" t="str">
        <f t="shared" si="4"/>
        <v>株式会社ズノー</v>
      </c>
      <c r="C292" s="36" t="s">
        <v>900</v>
      </c>
      <c r="D292" s="37">
        <v>1010401070854</v>
      </c>
    </row>
    <row r="293" spans="1:4" ht="63.75" customHeight="1">
      <c r="A293" s="36" t="s">
        <v>48</v>
      </c>
      <c r="B293" s="36" t="str">
        <f t="shared" si="4"/>
        <v>株式会社池田理化</v>
      </c>
      <c r="C293" s="36" t="s">
        <v>605</v>
      </c>
      <c r="D293" s="37">
        <v>3010001010696</v>
      </c>
    </row>
    <row r="294" spans="1:4" ht="63.75" customHeight="1">
      <c r="A294" s="36" t="s">
        <v>343</v>
      </c>
      <c r="B294" s="36" t="str">
        <f t="shared" si="4"/>
        <v>株式会社ＦＲＯＮＴＥＯ</v>
      </c>
      <c r="C294" s="36" t="s">
        <v>610</v>
      </c>
      <c r="D294" s="37">
        <v>1010401051219</v>
      </c>
    </row>
    <row r="295" spans="1:4" ht="63.75" customHeight="1">
      <c r="A295" s="36" t="s">
        <v>180</v>
      </c>
      <c r="B295" s="36" t="str">
        <f t="shared" si="4"/>
        <v>株式会社日刊警察新聞社</v>
      </c>
      <c r="C295" s="36" t="s">
        <v>618</v>
      </c>
      <c r="D295" s="37">
        <v>1010001025366</v>
      </c>
    </row>
    <row r="296" spans="1:4" ht="63.75" customHeight="1">
      <c r="A296" s="36" t="s">
        <v>181</v>
      </c>
      <c r="B296" s="36" t="str">
        <f t="shared" si="4"/>
        <v>丸の内新聞株式会社</v>
      </c>
      <c r="C296" s="36" t="s">
        <v>617</v>
      </c>
      <c r="D296" s="37">
        <v>1010005001594</v>
      </c>
    </row>
    <row r="297" spans="1:4" ht="63.75" customHeight="1">
      <c r="A297" s="36" t="s">
        <v>384</v>
      </c>
      <c r="B297" s="36" t="str">
        <f t="shared" si="4"/>
        <v>株式会社ＨＴＳライズ</v>
      </c>
      <c r="C297" s="36" t="s">
        <v>901</v>
      </c>
      <c r="D297" s="37">
        <v>5290001075990</v>
      </c>
    </row>
    <row r="298" spans="1:4" ht="63.75" customHeight="1">
      <c r="A298" s="36" t="s">
        <v>89</v>
      </c>
      <c r="B298" s="36" t="str">
        <f t="shared" si="4"/>
        <v>沖電気工業株式会社</v>
      </c>
      <c r="C298" s="36" t="s">
        <v>587</v>
      </c>
      <c r="D298" s="37" t="s">
        <v>90</v>
      </c>
    </row>
    <row r="299" spans="1:4" ht="63.75" customHeight="1">
      <c r="A299" s="36" t="s">
        <v>279</v>
      </c>
      <c r="B299" s="36" t="str">
        <f t="shared" si="4"/>
        <v>スカパーＪＳＡＴ株式会社</v>
      </c>
      <c r="C299" s="36" t="s">
        <v>658</v>
      </c>
      <c r="D299" s="37">
        <v>7010401072259</v>
      </c>
    </row>
    <row r="300" spans="1:4" ht="63.75" customHeight="1">
      <c r="A300" s="36" t="s">
        <v>138</v>
      </c>
      <c r="B300" s="36" t="str">
        <f t="shared" si="4"/>
        <v>株式会社ラック</v>
      </c>
      <c r="C300" s="36" t="s">
        <v>596</v>
      </c>
      <c r="D300" s="37">
        <v>7010001134137</v>
      </c>
    </row>
    <row r="301" spans="1:4" ht="63.75" customHeight="1">
      <c r="A301" s="36" t="s">
        <v>10</v>
      </c>
      <c r="B301" s="36" t="str">
        <f t="shared" si="4"/>
        <v>株式会社理経</v>
      </c>
      <c r="C301" s="36" t="s">
        <v>574</v>
      </c>
      <c r="D301" s="37">
        <v>8011101022577</v>
      </c>
    </row>
    <row r="302" spans="1:4" ht="63.75" customHeight="1">
      <c r="A302" s="36" t="s">
        <v>270</v>
      </c>
      <c r="B302" s="36" t="str">
        <f t="shared" si="4"/>
        <v>株式会社テリロジーワークス</v>
      </c>
      <c r="C302" s="36" t="s">
        <v>902</v>
      </c>
      <c r="D302" s="37">
        <v>9010001182349</v>
      </c>
    </row>
    <row r="303" spans="1:4" ht="63.75" customHeight="1">
      <c r="A303" s="36" t="s">
        <v>179</v>
      </c>
      <c r="B303" s="36" t="str">
        <f t="shared" si="4"/>
        <v>サン電子株式会社</v>
      </c>
      <c r="C303" s="36" t="s">
        <v>564</v>
      </c>
      <c r="D303" s="37">
        <v>5180001087444</v>
      </c>
    </row>
    <row r="304" spans="1:4" ht="63.75" customHeight="1">
      <c r="A304" s="36" t="s">
        <v>12</v>
      </c>
      <c r="B304" s="36" t="str">
        <f t="shared" si="4"/>
        <v>株式会社テリロジー</v>
      </c>
      <c r="C304" s="36" t="s">
        <v>598</v>
      </c>
      <c r="D304" s="37">
        <v>5010001023688</v>
      </c>
    </row>
    <row r="305" spans="1:4" ht="63.75" customHeight="1">
      <c r="A305" s="36" t="s">
        <v>105</v>
      </c>
      <c r="B305" s="36" t="str">
        <f t="shared" si="4"/>
        <v>株式会社日立製作所</v>
      </c>
      <c r="C305" s="36" t="s">
        <v>571</v>
      </c>
      <c r="D305" s="37">
        <v>7010001008844</v>
      </c>
    </row>
    <row r="306" spans="1:4" ht="63.75" customHeight="1">
      <c r="A306" s="36" t="s">
        <v>393</v>
      </c>
      <c r="B306" s="36" t="str">
        <f t="shared" si="4"/>
        <v>ソフトバンク株式会社</v>
      </c>
      <c r="C306" s="36" t="s">
        <v>601</v>
      </c>
      <c r="D306" s="37">
        <v>9010401052465</v>
      </c>
    </row>
    <row r="307" spans="1:4" ht="63.75" customHeight="1">
      <c r="A307" s="36" t="s">
        <v>173</v>
      </c>
      <c r="B307" s="36" t="str">
        <f t="shared" si="4"/>
        <v>一般財団法人ラヂオプレス</v>
      </c>
      <c r="C307" s="36" t="s">
        <v>712</v>
      </c>
      <c r="D307" s="37">
        <v>1011105005403</v>
      </c>
    </row>
    <row r="308" spans="1:4" ht="63.75" customHeight="1">
      <c r="A308" s="36" t="s">
        <v>174</v>
      </c>
      <c r="B308" s="36" t="str">
        <f t="shared" si="4"/>
        <v>ボイジャー・ワールドワイド・プライベート・リミテッド</v>
      </c>
      <c r="C308" s="36" t="s">
        <v>599</v>
      </c>
      <c r="D308" s="37">
        <v>8700150102187</v>
      </c>
    </row>
    <row r="309" spans="1:4" ht="63.75" customHeight="1">
      <c r="A309" s="36" t="s">
        <v>203</v>
      </c>
      <c r="B309" s="36" t="str">
        <f t="shared" si="4"/>
        <v>株式会社日本ビジネス開発</v>
      </c>
      <c r="C309" s="36" t="s">
        <v>852</v>
      </c>
      <c r="D309" s="37">
        <v>8120001036965</v>
      </c>
    </row>
    <row r="310" spans="1:4" ht="63.75" customHeight="1">
      <c r="A310" s="36" t="s">
        <v>278</v>
      </c>
      <c r="B310" s="36" t="str">
        <f t="shared" si="4"/>
        <v>株式会社データリソース</v>
      </c>
      <c r="C310" s="36" t="s">
        <v>588</v>
      </c>
      <c r="D310" s="37">
        <v>5010401018478</v>
      </c>
    </row>
    <row r="311" spans="1:4" ht="63.75" customHeight="1">
      <c r="A311" s="36" t="s">
        <v>401</v>
      </c>
      <c r="B311" s="36" t="str">
        <f t="shared" si="4"/>
        <v>Ｊａｎｅ’ｓ　Ｇｒｏｕｐ　ＵＫ　Ｌｉｍｉｔｅｄ</v>
      </c>
      <c r="C311" s="36" t="s">
        <v>607</v>
      </c>
      <c r="D311" s="37" t="s">
        <v>11</v>
      </c>
    </row>
    <row r="312" spans="1:4" ht="63.75" customHeight="1">
      <c r="A312" s="36" t="s">
        <v>254</v>
      </c>
      <c r="B312" s="36" t="str">
        <f t="shared" si="4"/>
        <v>株式会社ジェイ・ピー旅行</v>
      </c>
      <c r="C312" s="36" t="s">
        <v>590</v>
      </c>
      <c r="D312" s="37">
        <v>7010001019511</v>
      </c>
    </row>
    <row r="313" spans="1:4" ht="63.75" customHeight="1">
      <c r="A313" s="36" t="s">
        <v>258</v>
      </c>
      <c r="B313" s="36" t="str">
        <f t="shared" si="4"/>
        <v>株式会社JTB</v>
      </c>
      <c r="C313" s="36" t="s">
        <v>879</v>
      </c>
      <c r="D313" s="37">
        <v>8010701012863</v>
      </c>
    </row>
    <row r="314" spans="1:4" ht="63.75" customHeight="1">
      <c r="A314" s="36" t="s">
        <v>277</v>
      </c>
      <c r="B314" s="36" t="str">
        <f t="shared" si="4"/>
        <v>清水建設株式会社</v>
      </c>
      <c r="C314" s="36" t="s">
        <v>701</v>
      </c>
      <c r="D314" s="37">
        <v>1010401013565</v>
      </c>
    </row>
    <row r="315" spans="1:4" ht="63.75" customHeight="1">
      <c r="A315" s="36" t="s">
        <v>276</v>
      </c>
      <c r="B315" s="36" t="str">
        <f t="shared" si="4"/>
        <v>一般財団法人日本エネルギー経済研究所</v>
      </c>
      <c r="C315" s="36" t="s">
        <v>728</v>
      </c>
      <c r="D315" s="37">
        <v>3010005018926</v>
      </c>
    </row>
    <row r="316" spans="1:4" ht="63.75" customHeight="1">
      <c r="A316" s="3" t="s">
        <v>402</v>
      </c>
      <c r="B316" s="36" t="str">
        <f t="shared" si="4"/>
        <v>株式会社ゼコー</v>
      </c>
      <c r="C316" s="3" t="s">
        <v>585</v>
      </c>
      <c r="D316" s="7">
        <v>9010401055699</v>
      </c>
    </row>
    <row r="317" spans="1:4" ht="63.75" customHeight="1">
      <c r="A317" s="36" t="s">
        <v>208</v>
      </c>
      <c r="B317" s="36" t="str">
        <f t="shared" si="4"/>
        <v>公益財団法人交通事故総合分析センター</v>
      </c>
      <c r="C317" s="36" t="s">
        <v>722</v>
      </c>
      <c r="D317" s="37">
        <v>2010005018547</v>
      </c>
    </row>
    <row r="318" spans="1:4" ht="63.75" customHeight="1">
      <c r="A318" s="36" t="s">
        <v>188</v>
      </c>
      <c r="B318" s="36" t="str">
        <f t="shared" si="4"/>
        <v>ＮＥＸＴソリューション</v>
      </c>
      <c r="C318" s="36" t="s">
        <v>716</v>
      </c>
      <c r="D318" s="37" t="s">
        <v>11</v>
      </c>
    </row>
    <row r="319" spans="1:4" ht="63.75" customHeight="1">
      <c r="A319" s="36" t="s">
        <v>170</v>
      </c>
      <c r="B319" s="36" t="str">
        <f t="shared" si="4"/>
        <v>日本放送協会</v>
      </c>
      <c r="C319" s="36" t="s">
        <v>633</v>
      </c>
      <c r="D319" s="37">
        <v>8011005000968</v>
      </c>
    </row>
    <row r="320" spans="1:4" ht="63.75" customHeight="1">
      <c r="A320" s="36" t="s">
        <v>403</v>
      </c>
      <c r="B320" s="36" t="str">
        <f t="shared" si="4"/>
        <v>株式会社時事通信社</v>
      </c>
      <c r="C320" s="36" t="s">
        <v>616</v>
      </c>
      <c r="D320" s="37">
        <v>7010001018703</v>
      </c>
    </row>
    <row r="321" spans="1:4" ht="63.75" customHeight="1">
      <c r="A321" s="36" t="s">
        <v>56</v>
      </c>
      <c r="B321" s="36" t="str">
        <f t="shared" si="4"/>
        <v>株式会社ディスコ</v>
      </c>
      <c r="C321" s="36" t="s">
        <v>765</v>
      </c>
      <c r="D321" s="37">
        <v>9010001102075</v>
      </c>
    </row>
    <row r="322" spans="1:4" ht="63.75" customHeight="1">
      <c r="A322" s="36" t="s">
        <v>189</v>
      </c>
      <c r="B322" s="36" t="str">
        <f t="shared" si="4"/>
        <v>株式会社朝日新聞社</v>
      </c>
      <c r="C322" s="36" t="s">
        <v>847</v>
      </c>
      <c r="D322" s="37">
        <v>6120001059605</v>
      </c>
    </row>
    <row r="323" spans="1:4" ht="63.75" customHeight="1">
      <c r="A323" s="36" t="s">
        <v>404</v>
      </c>
      <c r="B323" s="36" t="str">
        <f t="shared" si="4"/>
        <v>臨海副都心新聞販売株式会社</v>
      </c>
      <c r="C323" s="36" t="s">
        <v>627</v>
      </c>
      <c r="D323" s="37">
        <v>8010401031404</v>
      </c>
    </row>
    <row r="324" spans="1:4" ht="63.75" customHeight="1">
      <c r="A324" s="36" t="s">
        <v>405</v>
      </c>
      <c r="B324" s="36" t="str">
        <f t="shared" ref="B324:B387" si="5">LEFT(A324,FIND(CHAR(10),A324)-1)</f>
        <v>株式会社ＪＸ通信社</v>
      </c>
      <c r="C324" s="36" t="s">
        <v>903</v>
      </c>
      <c r="D324" s="37">
        <v>2010001146707</v>
      </c>
    </row>
    <row r="325" spans="1:4" ht="63.75" customHeight="1">
      <c r="A325" s="36" t="s">
        <v>406</v>
      </c>
      <c r="B325" s="36" t="str">
        <f t="shared" si="5"/>
        <v>サイバネットシステム株式会社</v>
      </c>
      <c r="C325" s="36" t="s">
        <v>609</v>
      </c>
      <c r="D325" s="37">
        <v>7010001002962</v>
      </c>
    </row>
    <row r="326" spans="1:4" ht="63.75" customHeight="1">
      <c r="A326" s="36" t="s">
        <v>244</v>
      </c>
      <c r="B326" s="36" t="str">
        <f t="shared" si="5"/>
        <v>日本電気株式会社</v>
      </c>
      <c r="C326" s="36" t="s">
        <v>592</v>
      </c>
      <c r="D326" s="37">
        <v>7010401022916</v>
      </c>
    </row>
    <row r="327" spans="1:4" ht="63.75" customHeight="1">
      <c r="A327" s="36" t="s">
        <v>271</v>
      </c>
      <c r="B327" s="36" t="str">
        <f t="shared" si="5"/>
        <v>三菱電機ソフトウエア株式会社</v>
      </c>
      <c r="C327" s="36" t="s">
        <v>582</v>
      </c>
      <c r="D327" s="37">
        <v>9010401028746</v>
      </c>
    </row>
    <row r="328" spans="1:4" ht="63.75" customHeight="1">
      <c r="A328" s="36" t="s">
        <v>124</v>
      </c>
      <c r="B328" s="36" t="str">
        <f t="shared" si="5"/>
        <v>株式会社ＦＦＲＩセキュリティ</v>
      </c>
      <c r="C328" s="36" t="s">
        <v>807</v>
      </c>
      <c r="D328" s="37">
        <v>3011101046226</v>
      </c>
    </row>
    <row r="329" spans="1:4" ht="63.75" customHeight="1">
      <c r="A329" s="36" t="s">
        <v>268</v>
      </c>
      <c r="B329" s="36" t="str">
        <f t="shared" si="5"/>
        <v>Ｃｅｌｌｅｂｒｉｔｅ　Ｊａｐａｎ株式会社</v>
      </c>
      <c r="C329" s="36" t="s">
        <v>597</v>
      </c>
      <c r="D329" s="37">
        <v>1010401145441</v>
      </c>
    </row>
    <row r="330" spans="1:4" ht="63.75" customHeight="1">
      <c r="A330" s="36" t="s">
        <v>30</v>
      </c>
      <c r="B330" s="36" t="str">
        <f t="shared" si="5"/>
        <v>ビソー工業株式会社</v>
      </c>
      <c r="C330" s="36" t="s">
        <v>566</v>
      </c>
      <c r="D330" s="37">
        <v>2030001007106</v>
      </c>
    </row>
    <row r="331" spans="1:4" ht="63.75" customHeight="1">
      <c r="A331" s="36" t="s">
        <v>14</v>
      </c>
      <c r="B331" s="36" t="str">
        <f t="shared" si="5"/>
        <v>株式会社フォーカスシステムズ</v>
      </c>
      <c r="C331" s="36" t="s">
        <v>671</v>
      </c>
      <c r="D331" s="37">
        <v>1010701008901</v>
      </c>
    </row>
    <row r="332" spans="1:4" ht="63.75" customHeight="1">
      <c r="A332" s="36" t="s">
        <v>272</v>
      </c>
      <c r="B332" s="36" t="str">
        <f t="shared" si="5"/>
        <v>ソレキア株式会社</v>
      </c>
      <c r="C332" s="36" t="s">
        <v>578</v>
      </c>
      <c r="D332" s="37">
        <v>1010801004073</v>
      </c>
    </row>
    <row r="333" spans="1:4" ht="63.75" customHeight="1">
      <c r="A333" s="36" t="s">
        <v>407</v>
      </c>
      <c r="B333" s="36" t="str">
        <f t="shared" si="5"/>
        <v>三菱電機株式会社</v>
      </c>
      <c r="C333" s="36" t="s">
        <v>593</v>
      </c>
      <c r="D333" s="37">
        <v>4010001008772</v>
      </c>
    </row>
    <row r="334" spans="1:4" ht="63.75" customHeight="1">
      <c r="A334" s="36" t="s">
        <v>19</v>
      </c>
      <c r="B334" s="36" t="str">
        <f t="shared" si="5"/>
        <v>Ｓ＆Ｊ株式会社</v>
      </c>
      <c r="C334" s="36" t="s">
        <v>580</v>
      </c>
      <c r="D334" s="37">
        <v>9010401079013</v>
      </c>
    </row>
    <row r="335" spans="1:4" ht="63.75" customHeight="1">
      <c r="A335" s="36" t="s">
        <v>209</v>
      </c>
      <c r="B335" s="36" t="str">
        <f t="shared" si="5"/>
        <v>ボッシュ株式会社</v>
      </c>
      <c r="C335" s="36" t="s">
        <v>568</v>
      </c>
      <c r="D335" s="37">
        <v>7011001012340</v>
      </c>
    </row>
    <row r="336" spans="1:4" ht="63.75" customHeight="1">
      <c r="A336" s="36" t="s">
        <v>50</v>
      </c>
      <c r="B336" s="36" t="str">
        <f t="shared" si="5"/>
        <v>クオリティネット株式会社</v>
      </c>
      <c r="C336" s="36" t="s">
        <v>760</v>
      </c>
      <c r="D336" s="37">
        <v>7011101029722</v>
      </c>
    </row>
    <row r="337" spans="1:4" ht="63.75" customHeight="1">
      <c r="A337" s="36" t="s">
        <v>77</v>
      </c>
      <c r="B337" s="36" t="str">
        <f t="shared" si="5"/>
        <v>株式会社Ｂ７</v>
      </c>
      <c r="C337" s="36" t="s">
        <v>576</v>
      </c>
      <c r="D337" s="37">
        <v>8012401024189</v>
      </c>
    </row>
    <row r="338" spans="1:4" ht="63.75" customHeight="1">
      <c r="A338" s="36" t="s">
        <v>261</v>
      </c>
      <c r="B338" s="36" t="str">
        <f t="shared" si="5"/>
        <v>一般財団法人日本サイバー犯罪対策センター</v>
      </c>
      <c r="C338" s="36" t="s">
        <v>726</v>
      </c>
      <c r="D338" s="37">
        <v>2010405013081</v>
      </c>
    </row>
    <row r="339" spans="1:4" ht="63.75" customHeight="1">
      <c r="A339" s="36" t="s">
        <v>18</v>
      </c>
      <c r="B339" s="36" t="str">
        <f t="shared" si="5"/>
        <v>加賀ソルネット株式会社</v>
      </c>
      <c r="C339" s="36" t="s">
        <v>603</v>
      </c>
      <c r="D339" s="37">
        <v>1010001087332</v>
      </c>
    </row>
    <row r="340" spans="1:4" ht="63.75" customHeight="1">
      <c r="A340" s="36" t="s">
        <v>408</v>
      </c>
      <c r="B340" s="36" t="str">
        <f t="shared" si="5"/>
        <v>シエンプレ株式会社</v>
      </c>
      <c r="C340" s="36" t="s">
        <v>753</v>
      </c>
      <c r="D340" s="37">
        <v>3010401082204</v>
      </c>
    </row>
    <row r="341" spans="1:4" ht="63.75" customHeight="1">
      <c r="A341" s="36" t="s">
        <v>409</v>
      </c>
      <c r="B341" s="36" t="str">
        <f t="shared" si="5"/>
        <v>株式会社日立システムズ</v>
      </c>
      <c r="C341" s="36" t="s">
        <v>570</v>
      </c>
      <c r="D341" s="37">
        <v>6010701025710</v>
      </c>
    </row>
    <row r="342" spans="1:4" ht="63.75" customHeight="1">
      <c r="A342" s="36" t="s">
        <v>267</v>
      </c>
      <c r="B342" s="36" t="str">
        <f t="shared" si="5"/>
        <v>株式会社TSP</v>
      </c>
      <c r="C342" s="36" t="s">
        <v>853</v>
      </c>
      <c r="D342" s="37">
        <v>1011001014417</v>
      </c>
    </row>
    <row r="343" spans="1:4" ht="63.75" customHeight="1">
      <c r="A343" s="36" t="s">
        <v>275</v>
      </c>
      <c r="B343" s="36" t="str">
        <f t="shared" si="5"/>
        <v>エス・アンド・アイ株式会社</v>
      </c>
      <c r="C343" s="36" t="s">
        <v>904</v>
      </c>
      <c r="D343" s="37">
        <v>5010001065771</v>
      </c>
    </row>
    <row r="344" spans="1:4" ht="63.75" customHeight="1">
      <c r="A344" s="36" t="s">
        <v>60</v>
      </c>
      <c r="B344" s="36" t="str">
        <f t="shared" si="5"/>
        <v>株式会社ワイ・イー・シー</v>
      </c>
      <c r="C344" s="36" t="s">
        <v>581</v>
      </c>
      <c r="D344" s="37">
        <v>9012301002748</v>
      </c>
    </row>
    <row r="345" spans="1:4" ht="63.75" customHeight="1">
      <c r="A345" s="36" t="s">
        <v>228</v>
      </c>
      <c r="B345" s="36" t="str">
        <f t="shared" si="5"/>
        <v>東日本電信電話株式会社</v>
      </c>
      <c r="C345" s="36" t="s">
        <v>866</v>
      </c>
      <c r="D345" s="37">
        <v>8011101028104</v>
      </c>
    </row>
    <row r="346" spans="1:4" ht="63.75" customHeight="1">
      <c r="A346" s="36" t="s">
        <v>38</v>
      </c>
      <c r="B346" s="36" t="str">
        <f t="shared" si="5"/>
        <v>松本徽章工業株式会社</v>
      </c>
      <c r="C346" s="36" t="s">
        <v>594</v>
      </c>
      <c r="D346" s="37">
        <v>1010501012888</v>
      </c>
    </row>
    <row r="347" spans="1:4" ht="63.75" customHeight="1">
      <c r="A347" s="36" t="s">
        <v>410</v>
      </c>
      <c r="B347" s="36" t="str">
        <f t="shared" si="5"/>
        <v>Ｄｙｎａｂｏｏｋ株式会社</v>
      </c>
      <c r="C347" s="36" t="s">
        <v>905</v>
      </c>
      <c r="D347" s="37">
        <v>8010601034867</v>
      </c>
    </row>
    <row r="348" spans="1:4" ht="63.75" customHeight="1">
      <c r="A348" s="3" t="s">
        <v>411</v>
      </c>
      <c r="B348" s="36" t="str">
        <f t="shared" si="5"/>
        <v>伊藤忠テクノソリューションズ株式会社</v>
      </c>
      <c r="C348" s="3" t="s">
        <v>819</v>
      </c>
      <c r="D348" s="7">
        <v>2010001010788</v>
      </c>
    </row>
    <row r="349" spans="1:4" ht="63.75" customHeight="1">
      <c r="A349" s="36" t="s">
        <v>74</v>
      </c>
      <c r="B349" s="36" t="str">
        <f t="shared" si="5"/>
        <v>株式会社ファイブドライブ</v>
      </c>
      <c r="C349" s="36" t="s">
        <v>657</v>
      </c>
      <c r="D349" s="37">
        <v>4010001095076</v>
      </c>
    </row>
    <row r="350" spans="1:4" ht="63.75" customHeight="1">
      <c r="A350" s="36" t="s">
        <v>412</v>
      </c>
      <c r="B350" s="36" t="str">
        <f t="shared" si="5"/>
        <v>トレンドマイクロ株式会社</v>
      </c>
      <c r="C350" s="36" t="s">
        <v>572</v>
      </c>
      <c r="D350" s="37">
        <v>9011001030704</v>
      </c>
    </row>
    <row r="351" spans="1:4" ht="63.75" customHeight="1">
      <c r="A351" s="36" t="s">
        <v>413</v>
      </c>
      <c r="B351" s="36" t="str">
        <f t="shared" si="5"/>
        <v>日本ビジネスシステムズ株式会社</v>
      </c>
      <c r="C351" s="36" t="s">
        <v>751</v>
      </c>
      <c r="D351" s="37">
        <v>4010401041588</v>
      </c>
    </row>
    <row r="352" spans="1:4" ht="63.75" customHeight="1">
      <c r="A352" s="36" t="s">
        <v>262</v>
      </c>
      <c r="B352" s="36" t="str">
        <f t="shared" si="5"/>
        <v>フリービット株式会社</v>
      </c>
      <c r="C352" s="36" t="s">
        <v>575</v>
      </c>
      <c r="D352" s="37">
        <v>8011001034292</v>
      </c>
    </row>
    <row r="353" spans="1:4" ht="63.75" customHeight="1">
      <c r="A353" s="36" t="s">
        <v>29</v>
      </c>
      <c r="B353" s="36" t="str">
        <f t="shared" si="5"/>
        <v>株式会社サントーコー</v>
      </c>
      <c r="C353" s="36" t="s">
        <v>747</v>
      </c>
      <c r="D353" s="37">
        <v>2020001035660</v>
      </c>
    </row>
    <row r="354" spans="1:4" ht="63.75" customHeight="1">
      <c r="A354" s="36" t="s">
        <v>284</v>
      </c>
      <c r="B354" s="36" t="str">
        <f t="shared" si="5"/>
        <v>株式会社クラブパートナー</v>
      </c>
      <c r="C354" s="36" t="s">
        <v>606</v>
      </c>
      <c r="D354" s="37">
        <v>1010401111369</v>
      </c>
    </row>
    <row r="355" spans="1:4" ht="63.75" customHeight="1">
      <c r="A355" s="36" t="s">
        <v>283</v>
      </c>
      <c r="B355" s="36" t="str">
        <f t="shared" si="5"/>
        <v>株式会社Ｇｅｏｌｏｃａｔｉｏｎ　Ｔｅｃｈｎｏｌｏｇｙ</v>
      </c>
      <c r="C355" s="36" t="s">
        <v>906</v>
      </c>
      <c r="D355" s="37">
        <v>4080101006447</v>
      </c>
    </row>
    <row r="356" spans="1:4" ht="63.75" customHeight="1">
      <c r="A356" s="36" t="s">
        <v>127</v>
      </c>
      <c r="B356" s="36" t="str">
        <f t="shared" si="5"/>
        <v>株式会社マイナビ</v>
      </c>
      <c r="C356" s="36" t="s">
        <v>635</v>
      </c>
      <c r="D356" s="37">
        <v>3010001029968</v>
      </c>
    </row>
    <row r="357" spans="1:4" ht="63.75" customHeight="1">
      <c r="A357" s="36" t="s">
        <v>414</v>
      </c>
      <c r="B357" s="36" t="str">
        <f t="shared" si="5"/>
        <v>富士通株式会社</v>
      </c>
      <c r="C357" s="36" t="s">
        <v>591</v>
      </c>
      <c r="D357" s="37">
        <v>1020001071491</v>
      </c>
    </row>
    <row r="358" spans="1:4" ht="63.75" customHeight="1">
      <c r="A358" s="36" t="s">
        <v>274</v>
      </c>
      <c r="B358" s="36" t="str">
        <f t="shared" si="5"/>
        <v>ＡＬＳＯＫ常駐警備株式会社</v>
      </c>
      <c r="C358" s="36" t="s">
        <v>907</v>
      </c>
      <c r="D358" s="37">
        <v>1010601036242</v>
      </c>
    </row>
    <row r="359" spans="1:4" ht="63.75" customHeight="1">
      <c r="A359" s="36" t="s">
        <v>415</v>
      </c>
      <c r="B359" s="36" t="str">
        <f t="shared" si="5"/>
        <v>エイベックス株式会社</v>
      </c>
      <c r="C359" s="36" t="s">
        <v>843</v>
      </c>
      <c r="D359" s="37">
        <v>7010401004245</v>
      </c>
    </row>
    <row r="360" spans="1:4" ht="63.75" customHeight="1">
      <c r="A360" s="36" t="s">
        <v>282</v>
      </c>
      <c r="B360" s="36" t="str">
        <f t="shared" si="5"/>
        <v>アルテリア・ネットワークス株式会社</v>
      </c>
      <c r="C360" s="36" t="s">
        <v>649</v>
      </c>
      <c r="D360" s="37">
        <v>8010401123151</v>
      </c>
    </row>
    <row r="361" spans="1:4" ht="63.75" customHeight="1">
      <c r="A361" s="36" t="s">
        <v>13</v>
      </c>
      <c r="B361" s="36" t="str">
        <f t="shared" si="5"/>
        <v>勝美印刷株式会社</v>
      </c>
      <c r="C361" s="36" t="s">
        <v>738</v>
      </c>
      <c r="D361" s="37">
        <v>9010001001855</v>
      </c>
    </row>
    <row r="362" spans="1:4" ht="63.75" customHeight="1">
      <c r="A362" s="36" t="s">
        <v>197</v>
      </c>
      <c r="B362" s="36" t="str">
        <f t="shared" si="5"/>
        <v>東京都個人タクシー協同組合</v>
      </c>
      <c r="C362" s="36" t="s">
        <v>663</v>
      </c>
      <c r="D362" s="37">
        <v>6011205000092</v>
      </c>
    </row>
    <row r="363" spans="1:4" ht="63.75" customHeight="1">
      <c r="A363" s="36" t="s">
        <v>178</v>
      </c>
      <c r="B363" s="36" t="str">
        <f t="shared" si="5"/>
        <v>一般社団法人共同通信社</v>
      </c>
      <c r="C363" s="36" t="s">
        <v>714</v>
      </c>
      <c r="D363" s="37">
        <v>4010405008740</v>
      </c>
    </row>
    <row r="364" spans="1:4" ht="63.75" customHeight="1">
      <c r="A364" s="36" t="s">
        <v>281</v>
      </c>
      <c r="B364" s="36" t="str">
        <f t="shared" si="5"/>
        <v>株式会社天職市場</v>
      </c>
      <c r="C364" s="36" t="s">
        <v>908</v>
      </c>
      <c r="D364" s="37">
        <v>1030001091737</v>
      </c>
    </row>
    <row r="365" spans="1:4" ht="63.75" customHeight="1">
      <c r="A365" s="36" t="s">
        <v>266</v>
      </c>
      <c r="B365" s="36" t="str">
        <f t="shared" si="5"/>
        <v>不二興産株式会社</v>
      </c>
      <c r="C365" s="36" t="s">
        <v>661</v>
      </c>
      <c r="D365" s="37">
        <v>3011101019124</v>
      </c>
    </row>
    <row r="366" spans="1:4" ht="63.75" customHeight="1">
      <c r="A366" s="36" t="s">
        <v>416</v>
      </c>
      <c r="B366" s="36" t="str">
        <f t="shared" si="5"/>
        <v>株式会社ソリトンシステムズ</v>
      </c>
      <c r="C366" s="36" t="s">
        <v>659</v>
      </c>
      <c r="D366" s="37">
        <v>3011101011691</v>
      </c>
    </row>
    <row r="367" spans="1:4" ht="63.75" customHeight="1">
      <c r="A367" s="36" t="s">
        <v>417</v>
      </c>
      <c r="B367" s="36" t="str">
        <f t="shared" si="5"/>
        <v>株式会社パスコ</v>
      </c>
      <c r="C367" s="36" t="s">
        <v>648</v>
      </c>
      <c r="D367" s="37">
        <v>5013201004656</v>
      </c>
    </row>
    <row r="368" spans="1:4" ht="63.75" customHeight="1">
      <c r="A368" s="36" t="s">
        <v>194</v>
      </c>
      <c r="B368" s="36" t="str">
        <f t="shared" si="5"/>
        <v>帝都自動車交通株式会社</v>
      </c>
      <c r="C368" s="36" t="s">
        <v>850</v>
      </c>
      <c r="D368" s="37">
        <v>6010001174019</v>
      </c>
    </row>
    <row r="369" spans="1:4" ht="63.75" customHeight="1">
      <c r="A369" s="36" t="s">
        <v>112</v>
      </c>
      <c r="B369" s="36" t="str">
        <f t="shared" si="5"/>
        <v>株式会社Ｇ．Ｉ．Ｎ</v>
      </c>
      <c r="C369" s="36" t="s">
        <v>799</v>
      </c>
      <c r="D369" s="37">
        <v>4010501029772</v>
      </c>
    </row>
    <row r="370" spans="1:4" ht="63.75" customHeight="1">
      <c r="A370" s="36" t="s">
        <v>249</v>
      </c>
      <c r="B370" s="36" t="str">
        <f t="shared" si="5"/>
        <v>株式会社インターネットイニシアティブ</v>
      </c>
      <c r="C370" s="36" t="s">
        <v>652</v>
      </c>
      <c r="D370" s="37">
        <v>6010001011147</v>
      </c>
    </row>
    <row r="371" spans="1:4" ht="63.75" customHeight="1">
      <c r="A371" s="36" t="s">
        <v>418</v>
      </c>
      <c r="B371" s="36" t="str">
        <f t="shared" si="5"/>
        <v>日本スペースイメージング株式会社</v>
      </c>
      <c r="C371" s="36" t="s">
        <v>650</v>
      </c>
      <c r="D371" s="37">
        <v>4010001033317</v>
      </c>
    </row>
    <row r="372" spans="1:4" ht="63.75" customHeight="1">
      <c r="A372" s="36" t="s">
        <v>265</v>
      </c>
      <c r="B372" s="36" t="str">
        <f t="shared" si="5"/>
        <v>コニカミノルタジャパン株式会社</v>
      </c>
      <c r="C372" s="36" t="s">
        <v>673</v>
      </c>
      <c r="D372" s="37">
        <v>9013401005070</v>
      </c>
    </row>
    <row r="373" spans="1:4" ht="63.75" customHeight="1">
      <c r="A373" s="36" t="s">
        <v>419</v>
      </c>
      <c r="B373" s="36" t="str">
        <f t="shared" si="5"/>
        <v>ＫＤＤＩ株式会社</v>
      </c>
      <c r="C373" s="36" t="s">
        <v>626</v>
      </c>
      <c r="D373" s="37">
        <v>9011101031552</v>
      </c>
    </row>
    <row r="374" spans="1:4" ht="63.75" customHeight="1">
      <c r="A374" s="36" t="s">
        <v>182</v>
      </c>
      <c r="B374" s="36" t="str">
        <f t="shared" si="5"/>
        <v>日本郵便株式会社</v>
      </c>
      <c r="C374" s="36" t="s">
        <v>846</v>
      </c>
      <c r="D374" s="37">
        <v>1010001112577</v>
      </c>
    </row>
    <row r="375" spans="1:4" ht="63.75" customHeight="1">
      <c r="A375" s="3" t="s">
        <v>420</v>
      </c>
      <c r="B375" s="36" t="str">
        <f t="shared" si="5"/>
        <v>株式会社ディーワークス</v>
      </c>
      <c r="C375" s="3" t="s">
        <v>909</v>
      </c>
      <c r="D375" s="7">
        <v>4010501024410</v>
      </c>
    </row>
    <row r="376" spans="1:4" ht="63.75" customHeight="1">
      <c r="A376" s="36" t="s">
        <v>186</v>
      </c>
      <c r="B376" s="36" t="str">
        <f t="shared" si="5"/>
        <v>独立行政法人国立印刷局</v>
      </c>
      <c r="C376" s="36" t="s">
        <v>715</v>
      </c>
      <c r="D376" s="37">
        <v>6010405003434</v>
      </c>
    </row>
    <row r="377" spans="1:4" ht="63.75" customHeight="1">
      <c r="A377" s="36" t="s">
        <v>273</v>
      </c>
      <c r="B377" s="36" t="str">
        <f t="shared" si="5"/>
        <v>医療法人社団エムズ</v>
      </c>
      <c r="C377" s="36" t="s">
        <v>729</v>
      </c>
      <c r="D377" s="37">
        <v>5010405018061</v>
      </c>
    </row>
    <row r="378" spans="1:4" ht="63.75" customHeight="1">
      <c r="A378" s="36" t="s">
        <v>264</v>
      </c>
      <c r="B378" s="36" t="str">
        <f t="shared" si="5"/>
        <v>株式会社ウェザーニューズ</v>
      </c>
      <c r="C378" s="36" t="s">
        <v>586</v>
      </c>
      <c r="D378" s="37">
        <v>6010401003504</v>
      </c>
    </row>
    <row r="379" spans="1:4" ht="63.75" customHeight="1">
      <c r="A379" s="36" t="s">
        <v>280</v>
      </c>
      <c r="B379" s="36" t="str">
        <f t="shared" si="5"/>
        <v>株式会社リサーチワークス</v>
      </c>
      <c r="C379" s="36" t="s">
        <v>910</v>
      </c>
      <c r="D379" s="37">
        <v>8010001111853</v>
      </c>
    </row>
    <row r="380" spans="1:4" ht="63.75" customHeight="1">
      <c r="A380" s="36" t="s">
        <v>349</v>
      </c>
      <c r="B380" s="36" t="str">
        <f t="shared" si="5"/>
        <v>日本エム・アイ・シー株式会社</v>
      </c>
      <c r="C380" s="36" t="s">
        <v>882</v>
      </c>
      <c r="D380" s="37">
        <v>4010401022373</v>
      </c>
    </row>
    <row r="381" spans="1:4" ht="63.75" customHeight="1">
      <c r="A381" s="36" t="s">
        <v>421</v>
      </c>
      <c r="B381" s="36" t="str">
        <f t="shared" si="5"/>
        <v>東京電力エナジーパートナー株式会社</v>
      </c>
      <c r="C381" s="36" t="s">
        <v>911</v>
      </c>
      <c r="D381" s="37">
        <v>8010001166930</v>
      </c>
    </row>
    <row r="382" spans="1:4" ht="63.75" customHeight="1">
      <c r="A382" s="36" t="s">
        <v>91</v>
      </c>
      <c r="B382" s="36" t="str">
        <f t="shared" si="5"/>
        <v>株式会社エレクトロニック・ライブラリー</v>
      </c>
      <c r="C382" s="36" t="s">
        <v>637</v>
      </c>
      <c r="D382" s="37">
        <v>3010701001805</v>
      </c>
    </row>
    <row r="383" spans="1:4" ht="63.75" customHeight="1">
      <c r="A383" s="2" t="s">
        <v>422</v>
      </c>
      <c r="B383" s="36" t="str">
        <f t="shared" si="5"/>
        <v>エヌ・ティ・ティ・コミュニケーションズ株式会社</v>
      </c>
      <c r="C383" s="2" t="s">
        <v>584</v>
      </c>
      <c r="D383" s="8">
        <v>7010001064648</v>
      </c>
    </row>
    <row r="384" spans="1:4" ht="63.75" customHeight="1">
      <c r="A384" s="36" t="s">
        <v>183</v>
      </c>
      <c r="B384" s="36" t="str">
        <f t="shared" si="5"/>
        <v>東京臨海熱供給株式会社</v>
      </c>
      <c r="C384" s="36" t="s">
        <v>656</v>
      </c>
      <c r="D384" s="37">
        <v>7010601023838</v>
      </c>
    </row>
    <row r="385" spans="1:4" ht="63.75" customHeight="1">
      <c r="A385" s="3" t="s">
        <v>78</v>
      </c>
      <c r="B385" s="36" t="str">
        <f t="shared" si="5"/>
        <v>北陸電力株式会社</v>
      </c>
      <c r="C385" s="3" t="s">
        <v>779</v>
      </c>
      <c r="D385" s="9">
        <v>7230001003022</v>
      </c>
    </row>
    <row r="386" spans="1:4" ht="63.75" customHeight="1">
      <c r="A386" s="36" t="s">
        <v>332</v>
      </c>
      <c r="B386" s="36" t="str">
        <f t="shared" si="5"/>
        <v>東京都水道局</v>
      </c>
      <c r="C386" s="36" t="s">
        <v>730</v>
      </c>
      <c r="D386" s="37">
        <v>8000020130001</v>
      </c>
    </row>
    <row r="387" spans="1:4" ht="63.75" customHeight="1">
      <c r="A387" s="36" t="s">
        <v>176</v>
      </c>
      <c r="B387" s="36" t="str">
        <f t="shared" si="5"/>
        <v>旭寝具株式会社</v>
      </c>
      <c r="C387" s="36" t="s">
        <v>845</v>
      </c>
      <c r="D387" s="37">
        <v>3011301000486</v>
      </c>
    </row>
    <row r="388" spans="1:4" ht="63.75" customHeight="1">
      <c r="A388" s="36" t="s">
        <v>423</v>
      </c>
      <c r="B388" s="36" t="str">
        <f t="shared" ref="B388:B451" si="6">LEFT(A388,FIND(CHAR(10),A388)-1)</f>
        <v>富士フイルムビジネスイノベーションジャパン株式会社</v>
      </c>
      <c r="C388" s="36" t="s">
        <v>912</v>
      </c>
      <c r="D388" s="37">
        <v>1011101015050</v>
      </c>
    </row>
    <row r="389" spans="1:4" ht="63.75" customHeight="1">
      <c r="A389" s="36" t="s">
        <v>88</v>
      </c>
      <c r="B389" s="36" t="str">
        <f t="shared" si="6"/>
        <v>日産自動車株式会社</v>
      </c>
      <c r="C389" s="36" t="s">
        <v>788</v>
      </c>
      <c r="D389" s="37">
        <v>9020001031109</v>
      </c>
    </row>
    <row r="390" spans="1:4" ht="63.75" customHeight="1">
      <c r="A390" s="36" t="s">
        <v>424</v>
      </c>
      <c r="B390" s="36" t="str">
        <f t="shared" si="6"/>
        <v>株式会社テー・オー・ダブリュー</v>
      </c>
      <c r="C390" s="36" t="s">
        <v>913</v>
      </c>
      <c r="D390" s="37">
        <v>3010401029287</v>
      </c>
    </row>
    <row r="391" spans="1:4" ht="63.75" customHeight="1">
      <c r="A391" s="36" t="s">
        <v>425</v>
      </c>
      <c r="B391" s="36" t="str">
        <f t="shared" si="6"/>
        <v>ニッスイマリン工業株式会社</v>
      </c>
      <c r="C391" s="36" t="s">
        <v>639</v>
      </c>
      <c r="D391" s="37">
        <v>8290801002860</v>
      </c>
    </row>
    <row r="392" spans="1:4" ht="63.75" customHeight="1">
      <c r="A392" s="36" t="s">
        <v>333</v>
      </c>
      <c r="B392" s="36" t="str">
        <f t="shared" si="6"/>
        <v>有限会社南信堂</v>
      </c>
      <c r="C392" s="36" t="s">
        <v>1032</v>
      </c>
      <c r="D392" s="37">
        <v>7010002013091</v>
      </c>
    </row>
    <row r="393" spans="1:4" ht="63.75" customHeight="1">
      <c r="A393" s="36" t="s">
        <v>426</v>
      </c>
      <c r="B393" s="36" t="str">
        <f t="shared" si="6"/>
        <v>株式会社島田書店</v>
      </c>
      <c r="C393" s="36" t="s">
        <v>655</v>
      </c>
      <c r="D393" s="37">
        <v>5010001018663</v>
      </c>
    </row>
    <row r="394" spans="1:4" ht="63.75" customHeight="1">
      <c r="A394" s="36" t="s">
        <v>337</v>
      </c>
      <c r="B394" s="36" t="str">
        <f t="shared" si="6"/>
        <v>株式会社重松製作所</v>
      </c>
      <c r="C394" s="36" t="s">
        <v>914</v>
      </c>
      <c r="D394" s="37">
        <v>6011501017030</v>
      </c>
    </row>
    <row r="395" spans="1:4" ht="63.75" customHeight="1">
      <c r="A395" s="36" t="s">
        <v>335</v>
      </c>
      <c r="B395" s="36" t="str">
        <f t="shared" si="6"/>
        <v>首都高速道路株式会社</v>
      </c>
      <c r="C395" s="36" t="s">
        <v>660</v>
      </c>
      <c r="D395" s="37">
        <v>2010001095722</v>
      </c>
    </row>
    <row r="396" spans="1:4" ht="63.75" customHeight="1">
      <c r="A396" s="36" t="s">
        <v>518</v>
      </c>
      <c r="B396" s="36" t="str">
        <f t="shared" si="6"/>
        <v>東日本高速道路株式会社</v>
      </c>
      <c r="C396" s="36" t="s">
        <v>881</v>
      </c>
      <c r="D396" s="37">
        <v>9010001095716</v>
      </c>
    </row>
    <row r="397" spans="1:4" ht="63.75" customHeight="1">
      <c r="A397" s="36" t="s">
        <v>336</v>
      </c>
      <c r="B397" s="36" t="str">
        <f t="shared" si="6"/>
        <v>富士電機株式会社</v>
      </c>
      <c r="C397" s="36" t="s">
        <v>667</v>
      </c>
      <c r="D397" s="37">
        <v>9020001071492</v>
      </c>
    </row>
    <row r="398" spans="1:4" ht="63.75" customHeight="1">
      <c r="A398" s="36" t="s">
        <v>334</v>
      </c>
      <c r="B398" s="36" t="str">
        <f t="shared" si="6"/>
        <v>株式会社ボックタック</v>
      </c>
      <c r="C398" s="36" t="s">
        <v>915</v>
      </c>
      <c r="D398" s="37">
        <v>6010801013029</v>
      </c>
    </row>
    <row r="399" spans="1:4" ht="63.75" customHeight="1">
      <c r="A399" s="36" t="s">
        <v>427</v>
      </c>
      <c r="B399" s="36" t="str">
        <f t="shared" si="6"/>
        <v>ミスズユニム株式会社</v>
      </c>
      <c r="C399" s="36" t="s">
        <v>781</v>
      </c>
      <c r="D399" s="37">
        <v>6010501013510</v>
      </c>
    </row>
    <row r="400" spans="1:4" ht="63.75" customHeight="1">
      <c r="A400" s="36" t="s">
        <v>220</v>
      </c>
      <c r="B400" s="36" t="str">
        <f t="shared" si="6"/>
        <v>自動車安全運転センター</v>
      </c>
      <c r="C400" s="36" t="s">
        <v>684</v>
      </c>
      <c r="D400" s="37">
        <v>3010005006658</v>
      </c>
    </row>
    <row r="401" spans="1:4" ht="63.75" customHeight="1">
      <c r="A401" s="36" t="s">
        <v>126</v>
      </c>
      <c r="B401" s="36" t="str">
        <f t="shared" si="6"/>
        <v>株式会社マルト</v>
      </c>
      <c r="C401" s="36" t="s">
        <v>809</v>
      </c>
      <c r="D401" s="37">
        <v>5290001005758</v>
      </c>
    </row>
    <row r="402" spans="1:4" ht="63.75" customHeight="1">
      <c r="A402" s="36" t="s">
        <v>33</v>
      </c>
      <c r="B402" s="36" t="str">
        <f t="shared" si="6"/>
        <v>ゼロワットパワー株式会社</v>
      </c>
      <c r="C402" s="36" t="s">
        <v>750</v>
      </c>
      <c r="D402" s="37">
        <v>1040001089656</v>
      </c>
    </row>
    <row r="403" spans="1:4" ht="63.75" customHeight="1">
      <c r="A403" s="36" t="s">
        <v>428</v>
      </c>
      <c r="B403" s="36" t="str">
        <f t="shared" si="6"/>
        <v>株式会社京三製作所</v>
      </c>
      <c r="C403" s="36" t="s">
        <v>624</v>
      </c>
      <c r="D403" s="37">
        <v>6020001017093</v>
      </c>
    </row>
    <row r="404" spans="1:4" ht="63.75" customHeight="1">
      <c r="A404" s="36" t="s">
        <v>191</v>
      </c>
      <c r="B404" s="36" t="str">
        <f t="shared" si="6"/>
        <v>日経メディアマーケティング株式会社</v>
      </c>
      <c r="C404" s="36" t="s">
        <v>666</v>
      </c>
      <c r="D404" s="37">
        <v>7010001025724</v>
      </c>
    </row>
    <row r="405" spans="1:4" ht="63.75" customHeight="1">
      <c r="A405" s="36" t="s">
        <v>429</v>
      </c>
      <c r="B405" s="36" t="str">
        <f t="shared" si="6"/>
        <v>隅田商事株式会社</v>
      </c>
      <c r="C405" s="36" t="s">
        <v>916</v>
      </c>
      <c r="D405" s="37">
        <v>1011001012065</v>
      </c>
    </row>
    <row r="406" spans="1:4" ht="63.75" customHeight="1">
      <c r="A406" s="36" t="s">
        <v>341</v>
      </c>
      <c r="B406" s="36" t="str">
        <f t="shared" si="6"/>
        <v>株式会社オーエムシー</v>
      </c>
      <c r="C406" s="36" t="s">
        <v>682</v>
      </c>
      <c r="D406" s="37">
        <v>9011101039249</v>
      </c>
    </row>
    <row r="407" spans="1:4" ht="63.75" customHeight="1">
      <c r="A407" s="36" t="s">
        <v>340</v>
      </c>
      <c r="B407" s="36" t="str">
        <f t="shared" si="6"/>
        <v>ＮＥＣソリューションイノベータ株式会社</v>
      </c>
      <c r="C407" s="36" t="s">
        <v>694</v>
      </c>
      <c r="D407" s="37">
        <v>7010601022674</v>
      </c>
    </row>
    <row r="408" spans="1:4" ht="63.75" customHeight="1">
      <c r="A408" s="36" t="s">
        <v>430</v>
      </c>
      <c r="B408" s="36" t="str">
        <f t="shared" si="6"/>
        <v>東芝インフラシステムズ株式会社</v>
      </c>
      <c r="C408" s="36" t="s">
        <v>662</v>
      </c>
      <c r="D408" s="37">
        <v>2011101014084</v>
      </c>
    </row>
    <row r="409" spans="1:4" ht="63.75" customHeight="1">
      <c r="A409" s="36" t="s">
        <v>158</v>
      </c>
      <c r="B409" s="36" t="str">
        <f t="shared" si="6"/>
        <v>株式会社トノックス</v>
      </c>
      <c r="C409" s="36" t="s">
        <v>690</v>
      </c>
      <c r="D409" s="37">
        <v>4021001037158</v>
      </c>
    </row>
    <row r="410" spans="1:4" ht="63.75" customHeight="1">
      <c r="A410" s="36" t="s">
        <v>161</v>
      </c>
      <c r="B410" s="36" t="str">
        <f t="shared" si="6"/>
        <v>株式会社ホンダモーターサイクルジャパン</v>
      </c>
      <c r="C410" s="36" t="s">
        <v>693</v>
      </c>
      <c r="D410" s="37">
        <v>6030001050011</v>
      </c>
    </row>
    <row r="411" spans="1:4" ht="63.75" customHeight="1">
      <c r="A411" s="36" t="s">
        <v>156</v>
      </c>
      <c r="B411" s="36" t="str">
        <f t="shared" si="6"/>
        <v>いすゞ自動車株式会社</v>
      </c>
      <c r="C411" s="36" t="s">
        <v>836</v>
      </c>
      <c r="D411" s="37">
        <v>5010701000904</v>
      </c>
    </row>
    <row r="412" spans="1:4" ht="63.75" customHeight="1">
      <c r="A412" s="36" t="s">
        <v>431</v>
      </c>
      <c r="B412" s="36" t="str">
        <f t="shared" si="6"/>
        <v>トヨタ自動車株式会社</v>
      </c>
      <c r="C412" s="36" t="s">
        <v>739</v>
      </c>
      <c r="D412" s="37">
        <v>1180301018771</v>
      </c>
    </row>
    <row r="413" spans="1:4" ht="63.75" customHeight="1">
      <c r="A413" s="36" t="s">
        <v>160</v>
      </c>
      <c r="B413" s="36" t="str">
        <f t="shared" si="6"/>
        <v>三菱自動車工業株式会社</v>
      </c>
      <c r="C413" s="36" t="s">
        <v>840</v>
      </c>
      <c r="D413" s="37">
        <v>7010401029044</v>
      </c>
    </row>
    <row r="414" spans="1:4" ht="63.75" customHeight="1">
      <c r="A414" s="3" t="s">
        <v>207</v>
      </c>
      <c r="B414" s="36" t="str">
        <f t="shared" si="6"/>
        <v>株式会社ぎょうせい</v>
      </c>
      <c r="C414" s="3" t="s">
        <v>668</v>
      </c>
      <c r="D414" s="9">
        <v>1010001100425</v>
      </c>
    </row>
    <row r="415" spans="1:4" ht="63.75" customHeight="1">
      <c r="A415" s="36" t="s">
        <v>342</v>
      </c>
      <c r="B415" s="36" t="str">
        <f t="shared" si="6"/>
        <v>株式会社富士通ラーニングメディア</v>
      </c>
      <c r="C415" s="36" t="s">
        <v>780</v>
      </c>
      <c r="D415" s="37">
        <v>8010401078156</v>
      </c>
    </row>
    <row r="416" spans="1:4" ht="63.75" customHeight="1">
      <c r="A416" s="36" t="s">
        <v>338</v>
      </c>
      <c r="B416" s="36" t="str">
        <f t="shared" si="6"/>
        <v>株式会社文協</v>
      </c>
      <c r="C416" s="36" t="s">
        <v>826</v>
      </c>
      <c r="D416" s="37">
        <v>2013301011506</v>
      </c>
    </row>
    <row r="417" spans="1:4" ht="63.75" customHeight="1">
      <c r="A417" s="36" t="s">
        <v>432</v>
      </c>
      <c r="B417" s="36" t="str">
        <f t="shared" si="6"/>
        <v>ホテルグランドアーク半蔵門</v>
      </c>
      <c r="C417" s="36" t="s">
        <v>602</v>
      </c>
      <c r="D417" s="37">
        <v>9700150000613</v>
      </c>
    </row>
    <row r="418" spans="1:4" ht="63.75" customHeight="1">
      <c r="A418" s="36" t="s">
        <v>339</v>
      </c>
      <c r="B418" s="36" t="str">
        <f t="shared" si="6"/>
        <v>パナソニックコネクト株式会社</v>
      </c>
      <c r="C418" s="36" t="s">
        <v>917</v>
      </c>
      <c r="D418" s="37">
        <v>3010001129215</v>
      </c>
    </row>
    <row r="419" spans="1:4" ht="63.75" customHeight="1">
      <c r="A419" s="3" t="s">
        <v>347</v>
      </c>
      <c r="B419" s="36" t="str">
        <f t="shared" si="6"/>
        <v>株式会社ＳＳマーケット</v>
      </c>
      <c r="C419" s="3" t="s">
        <v>918</v>
      </c>
      <c r="D419" s="9">
        <v>7010101010238</v>
      </c>
    </row>
    <row r="420" spans="1:4" ht="63.75" customHeight="1">
      <c r="A420" s="36" t="s">
        <v>433</v>
      </c>
      <c r="B420" s="36" t="str">
        <f t="shared" si="6"/>
        <v>東洋紡株式会社</v>
      </c>
      <c r="C420" s="36" t="s">
        <v>919</v>
      </c>
      <c r="D420" s="37">
        <v>2120001059666</v>
      </c>
    </row>
    <row r="421" spans="1:4" ht="63.75" customHeight="1">
      <c r="A421" s="36" t="s">
        <v>212</v>
      </c>
      <c r="B421" s="36" t="str">
        <f t="shared" si="6"/>
        <v>興研株式会社</v>
      </c>
      <c r="C421" s="36" t="s">
        <v>638</v>
      </c>
      <c r="D421" s="37" t="s">
        <v>213</v>
      </c>
    </row>
    <row r="422" spans="1:4" ht="63.75" customHeight="1">
      <c r="A422" s="36" t="s">
        <v>301</v>
      </c>
      <c r="B422" s="36" t="str">
        <f t="shared" si="6"/>
        <v>旭精機工業株式会社</v>
      </c>
      <c r="C422" s="36" t="s">
        <v>681</v>
      </c>
      <c r="D422" s="37">
        <v>7180001079431</v>
      </c>
    </row>
    <row r="423" spans="1:4" ht="63.75" customHeight="1">
      <c r="A423" s="2" t="s">
        <v>41</v>
      </c>
      <c r="B423" s="36" t="str">
        <f t="shared" si="6"/>
        <v>ナカバヤシ株式会社</v>
      </c>
      <c r="C423" s="2" t="s">
        <v>754</v>
      </c>
      <c r="D423" s="10">
        <v>4120001086023</v>
      </c>
    </row>
    <row r="424" spans="1:4" ht="63.75" customHeight="1">
      <c r="A424" s="36" t="s">
        <v>348</v>
      </c>
      <c r="B424" s="36" t="str">
        <f t="shared" si="6"/>
        <v>ミネベアミツミ株式会社</v>
      </c>
      <c r="C424" s="36" t="s">
        <v>889</v>
      </c>
      <c r="D424" s="37">
        <v>8100001007753</v>
      </c>
    </row>
    <row r="425" spans="1:4" ht="63.75" customHeight="1">
      <c r="A425" s="36" t="s">
        <v>434</v>
      </c>
      <c r="B425" s="36" t="str">
        <f t="shared" si="6"/>
        <v>株式会社ＪＡＬＵＸ</v>
      </c>
      <c r="C425" s="36" t="s">
        <v>892</v>
      </c>
      <c r="D425" s="37">
        <v>6010701007411</v>
      </c>
    </row>
    <row r="426" spans="1:4" ht="63.75" customHeight="1">
      <c r="A426" s="36" t="s">
        <v>300</v>
      </c>
      <c r="B426" s="36" t="str">
        <f t="shared" si="6"/>
        <v>昭和金属工業株式会社</v>
      </c>
      <c r="C426" s="36" t="s">
        <v>697</v>
      </c>
      <c r="D426" s="37">
        <v>8050001032278</v>
      </c>
    </row>
    <row r="427" spans="1:4" ht="63.75" customHeight="1">
      <c r="A427" s="2" t="s">
        <v>435</v>
      </c>
      <c r="B427" s="36" t="str">
        <f t="shared" si="6"/>
        <v>株式会社ＯＣＳ</v>
      </c>
      <c r="C427" s="2" t="s">
        <v>755</v>
      </c>
      <c r="D427" s="10">
        <v>5010401006994</v>
      </c>
    </row>
    <row r="428" spans="1:4" ht="63.75" customHeight="1">
      <c r="A428" s="2" t="s">
        <v>196</v>
      </c>
      <c r="B428" s="36" t="str">
        <f t="shared" si="6"/>
        <v>キヤノンマーケティングジャパン株式会社</v>
      </c>
      <c r="C428" s="2" t="s">
        <v>851</v>
      </c>
      <c r="D428" s="10">
        <v>5010401008297</v>
      </c>
    </row>
    <row r="429" spans="1:4" ht="63.75" customHeight="1">
      <c r="A429" s="2" t="s">
        <v>436</v>
      </c>
      <c r="B429" s="36" t="str">
        <f t="shared" si="6"/>
        <v>株式会社武田商店</v>
      </c>
      <c r="C429" s="2" t="s">
        <v>642</v>
      </c>
      <c r="D429" s="10">
        <v>2011001013590</v>
      </c>
    </row>
    <row r="430" spans="1:4" ht="63.75" customHeight="1">
      <c r="A430" s="2" t="s">
        <v>214</v>
      </c>
      <c r="B430" s="36" t="str">
        <f t="shared" si="6"/>
        <v>ＮＲＩセキュアテクノロジーズ株式会社</v>
      </c>
      <c r="C430" s="2" t="s">
        <v>855</v>
      </c>
      <c r="D430" s="10">
        <v>8010401084443</v>
      </c>
    </row>
    <row r="431" spans="1:4" ht="63.75" customHeight="1">
      <c r="A431" s="36" t="s">
        <v>289</v>
      </c>
      <c r="B431" s="36" t="str">
        <f t="shared" si="6"/>
        <v>株式会社オカモトヤ</v>
      </c>
      <c r="C431" s="36" t="s">
        <v>646</v>
      </c>
      <c r="D431" s="37">
        <v>1010401006180</v>
      </c>
    </row>
    <row r="432" spans="1:4" ht="63.75" customHeight="1">
      <c r="A432" s="36" t="s">
        <v>437</v>
      </c>
      <c r="B432" s="36" t="str">
        <f t="shared" si="6"/>
        <v>株式会社ピー・エス・インダストリー</v>
      </c>
      <c r="C432" s="36" t="s">
        <v>920</v>
      </c>
      <c r="D432" s="37">
        <v>6010901009942</v>
      </c>
    </row>
    <row r="433" spans="1:4" ht="63.75" customHeight="1">
      <c r="A433" s="11" t="s">
        <v>350</v>
      </c>
      <c r="B433" s="36" t="str">
        <f t="shared" si="6"/>
        <v>株式会社ベリサーブ</v>
      </c>
      <c r="C433" s="11" t="s">
        <v>921</v>
      </c>
      <c r="D433" s="10">
        <v>7011101032123</v>
      </c>
    </row>
    <row r="434" spans="1:4" ht="63.75" customHeight="1">
      <c r="A434" s="2" t="s">
        <v>438</v>
      </c>
      <c r="B434" s="36" t="str">
        <f t="shared" si="6"/>
        <v>株式会社大塚商会</v>
      </c>
      <c r="C434" s="2" t="s">
        <v>573</v>
      </c>
      <c r="D434" s="10">
        <v>1010001012983</v>
      </c>
    </row>
    <row r="435" spans="1:4" ht="63.75" customHeight="1">
      <c r="A435" s="2" t="s">
        <v>439</v>
      </c>
      <c r="B435" s="36" t="str">
        <f t="shared" si="6"/>
        <v>株式会社ライオン事務器</v>
      </c>
      <c r="C435" s="2" t="s">
        <v>758</v>
      </c>
      <c r="D435" s="10">
        <v>1122001014313</v>
      </c>
    </row>
    <row r="436" spans="1:4" ht="63.75" customHeight="1">
      <c r="A436" s="2" t="s">
        <v>440</v>
      </c>
      <c r="B436" s="36" t="str">
        <f t="shared" si="6"/>
        <v>富士テレコム株式会社</v>
      </c>
      <c r="C436" s="2" t="s">
        <v>831</v>
      </c>
      <c r="D436" s="10">
        <v>6011401007346</v>
      </c>
    </row>
    <row r="437" spans="1:4" ht="63.75" customHeight="1">
      <c r="A437" s="2" t="s">
        <v>441</v>
      </c>
      <c r="B437" s="36" t="str">
        <f t="shared" si="6"/>
        <v>日本カーリット株式会社</v>
      </c>
      <c r="C437" s="2" t="s">
        <v>768</v>
      </c>
      <c r="D437" s="10">
        <v>7010001033000</v>
      </c>
    </row>
    <row r="438" spans="1:4" ht="63.75" customHeight="1">
      <c r="A438" s="2" t="s">
        <v>49</v>
      </c>
      <c r="B438" s="36" t="str">
        <f t="shared" si="6"/>
        <v>朝日梱包株式会社</v>
      </c>
      <c r="C438" s="2" t="s">
        <v>759</v>
      </c>
      <c r="D438" s="10">
        <v>6430001039831</v>
      </c>
    </row>
    <row r="439" spans="1:4" ht="63.75" customHeight="1">
      <c r="A439" s="36" t="s">
        <v>345</v>
      </c>
      <c r="B439" s="36" t="str">
        <f t="shared" si="6"/>
        <v>株式会社アイザック・エデュケーション</v>
      </c>
      <c r="C439" s="36" t="s">
        <v>810</v>
      </c>
      <c r="D439" s="37">
        <v>1011001108342</v>
      </c>
    </row>
    <row r="440" spans="1:4" ht="63.75" customHeight="1">
      <c r="A440" s="36" t="s">
        <v>346</v>
      </c>
      <c r="B440" s="36" t="str">
        <f t="shared" si="6"/>
        <v>株式会社グロップ</v>
      </c>
      <c r="C440" s="36" t="s">
        <v>623</v>
      </c>
      <c r="D440" s="37">
        <v>6260001002220</v>
      </c>
    </row>
    <row r="441" spans="1:4" ht="63.75" customHeight="1">
      <c r="A441" s="36" t="s">
        <v>39</v>
      </c>
      <c r="B441" s="36" t="str">
        <f t="shared" si="6"/>
        <v>理科研株式会社</v>
      </c>
      <c r="C441" s="36" t="s">
        <v>700</v>
      </c>
      <c r="D441" s="37">
        <v>8180001124830</v>
      </c>
    </row>
    <row r="442" spans="1:4" ht="63.75" customHeight="1">
      <c r="A442" s="36" t="s">
        <v>303</v>
      </c>
      <c r="B442" s="36" t="str">
        <f t="shared" si="6"/>
        <v>日本通運株式会社</v>
      </c>
      <c r="C442" s="36" t="s">
        <v>888</v>
      </c>
      <c r="D442" s="37">
        <v>4010401022860</v>
      </c>
    </row>
    <row r="443" spans="1:4" ht="63.75" customHeight="1">
      <c r="A443" s="2" t="s">
        <v>442</v>
      </c>
      <c r="B443" s="36" t="str">
        <f t="shared" si="6"/>
        <v>協同紙商事株式会社</v>
      </c>
      <c r="C443" s="2" t="s">
        <v>922</v>
      </c>
      <c r="D443" s="10">
        <v>7010001009776</v>
      </c>
    </row>
    <row r="444" spans="1:4" ht="63.75" customHeight="1">
      <c r="A444" s="2" t="s">
        <v>443</v>
      </c>
      <c r="B444" s="36" t="str">
        <f t="shared" si="6"/>
        <v>株式会社昌新</v>
      </c>
      <c r="C444" s="2" t="s">
        <v>773</v>
      </c>
      <c r="D444" s="10">
        <v>5010001045971</v>
      </c>
    </row>
    <row r="445" spans="1:4" ht="63.75" customHeight="1">
      <c r="A445" s="2" t="s">
        <v>444</v>
      </c>
      <c r="B445" s="36" t="str">
        <f t="shared" si="6"/>
        <v>技術研究組合制御システムセキュリティセンター</v>
      </c>
      <c r="C445" s="2" t="s">
        <v>675</v>
      </c>
      <c r="D445" s="10">
        <v>8010605002498</v>
      </c>
    </row>
    <row r="446" spans="1:4" ht="63.75" customHeight="1">
      <c r="A446" s="2" t="s">
        <v>445</v>
      </c>
      <c r="B446" s="36" t="str">
        <f t="shared" si="6"/>
        <v>赤城工業株式会社</v>
      </c>
      <c r="C446" s="2" t="s">
        <v>674</v>
      </c>
      <c r="D446" s="10">
        <v>4010601000410</v>
      </c>
    </row>
    <row r="447" spans="1:4" ht="63.75" customHeight="1">
      <c r="A447" s="2" t="s">
        <v>446</v>
      </c>
      <c r="B447" s="36" t="str">
        <f t="shared" si="6"/>
        <v>一般社団法人ＵＴＭＳ協会</v>
      </c>
      <c r="C447" s="2" t="s">
        <v>707</v>
      </c>
      <c r="D447" s="10">
        <v>2011105005393</v>
      </c>
    </row>
    <row r="448" spans="1:4" ht="63.75" customHeight="1">
      <c r="A448" s="2" t="s">
        <v>447</v>
      </c>
      <c r="B448" s="36" t="str">
        <f t="shared" si="6"/>
        <v>国立研究開発法人　宇宙航空研究開発機構</v>
      </c>
      <c r="C448" s="2" t="s">
        <v>723</v>
      </c>
      <c r="D448" s="10">
        <v>9012405001241</v>
      </c>
    </row>
    <row r="449" spans="1:4" ht="63.75" customHeight="1">
      <c r="A449" s="2" t="s">
        <v>448</v>
      </c>
      <c r="B449" s="36" t="str">
        <f t="shared" si="6"/>
        <v>三光金属株式会社</v>
      </c>
      <c r="C449" s="2" t="s">
        <v>783</v>
      </c>
      <c r="D449" s="10">
        <v>6120001003471</v>
      </c>
    </row>
    <row r="450" spans="1:4" ht="63.75" customHeight="1">
      <c r="A450" s="2" t="s">
        <v>449</v>
      </c>
      <c r="B450" s="36" t="str">
        <f t="shared" si="6"/>
        <v>株式会社浦和銃砲火薬店</v>
      </c>
      <c r="C450" s="2" t="s">
        <v>686</v>
      </c>
      <c r="D450" s="10">
        <v>3030001000877</v>
      </c>
    </row>
    <row r="451" spans="1:4" ht="63.75" customHeight="1">
      <c r="A451" s="2" t="s">
        <v>450</v>
      </c>
      <c r="B451" s="36" t="str">
        <f t="shared" si="6"/>
        <v>株式会社ニール</v>
      </c>
      <c r="C451" s="2" t="s">
        <v>923</v>
      </c>
      <c r="D451" s="10">
        <v>1030003005827</v>
      </c>
    </row>
    <row r="452" spans="1:4" ht="63.75" customHeight="1">
      <c r="A452" s="2" t="s">
        <v>451</v>
      </c>
      <c r="B452" s="36" t="str">
        <f t="shared" ref="B452:B515" si="7">LEFT(A452,FIND(CHAR(10),A452)-1)</f>
        <v>ＣＴＣテクノロジー株式会社</v>
      </c>
      <c r="C452" s="2" t="s">
        <v>924</v>
      </c>
      <c r="D452" s="10">
        <v>9010001091707</v>
      </c>
    </row>
    <row r="453" spans="1:4" ht="63.75" customHeight="1">
      <c r="A453" s="36" t="s">
        <v>66</v>
      </c>
      <c r="B453" s="36" t="str">
        <f t="shared" si="7"/>
        <v>帝商株式会社</v>
      </c>
      <c r="C453" s="36" t="s">
        <v>677</v>
      </c>
      <c r="D453" s="37">
        <v>5010001050740</v>
      </c>
    </row>
    <row r="454" spans="1:4" ht="63.75" customHeight="1">
      <c r="A454" s="2" t="s">
        <v>452</v>
      </c>
      <c r="B454" s="36" t="str">
        <f t="shared" si="7"/>
        <v>株式会社アステム</v>
      </c>
      <c r="C454" s="2" t="s">
        <v>790</v>
      </c>
      <c r="D454" s="10">
        <v>7120001060149</v>
      </c>
    </row>
    <row r="455" spans="1:4" ht="63.75" customHeight="1">
      <c r="A455" s="2" t="s">
        <v>453</v>
      </c>
      <c r="B455" s="36" t="str">
        <f t="shared" si="7"/>
        <v>新成物産株式会社</v>
      </c>
      <c r="C455" s="2" t="s">
        <v>643</v>
      </c>
      <c r="D455" s="10">
        <v>1010001089519</v>
      </c>
    </row>
    <row r="456" spans="1:4" ht="63.75" customHeight="1">
      <c r="A456" s="2" t="s">
        <v>454</v>
      </c>
      <c r="B456" s="36" t="str">
        <f t="shared" si="7"/>
        <v>株式会社トータル・サポート・システム</v>
      </c>
      <c r="C456" s="2" t="s">
        <v>785</v>
      </c>
      <c r="D456" s="10">
        <v>7050001004757</v>
      </c>
    </row>
    <row r="457" spans="1:4" ht="63.75" customHeight="1">
      <c r="A457" s="2" t="s">
        <v>455</v>
      </c>
      <c r="B457" s="36" t="str">
        <f t="shared" si="7"/>
        <v>帝国繊維株式会社</v>
      </c>
      <c r="C457" s="2" t="s">
        <v>837</v>
      </c>
      <c r="D457" s="10">
        <v>7010001034840</v>
      </c>
    </row>
    <row r="458" spans="1:4" ht="63.75" customHeight="1">
      <c r="A458" s="2" t="s">
        <v>456</v>
      </c>
      <c r="B458" s="36" t="str">
        <f t="shared" si="7"/>
        <v>日油株式会社</v>
      </c>
      <c r="C458" s="2" t="s">
        <v>890</v>
      </c>
      <c r="D458" s="10">
        <v>1011001025967</v>
      </c>
    </row>
    <row r="459" spans="1:4" ht="63.75" customHeight="1">
      <c r="A459" s="36" t="s">
        <v>351</v>
      </c>
      <c r="B459" s="36" t="str">
        <f t="shared" si="7"/>
        <v>株式会社イワナシ</v>
      </c>
      <c r="C459" s="36" t="s">
        <v>628</v>
      </c>
      <c r="D459" s="37">
        <v>6011101030094</v>
      </c>
    </row>
    <row r="460" spans="1:4" ht="63.75" customHeight="1">
      <c r="A460" s="36" t="s">
        <v>352</v>
      </c>
      <c r="B460" s="36" t="str">
        <f t="shared" si="7"/>
        <v>岩片医療器株式会社</v>
      </c>
      <c r="C460" s="36" t="s">
        <v>699</v>
      </c>
      <c r="D460" s="37">
        <v>2010001000814</v>
      </c>
    </row>
    <row r="461" spans="1:4" ht="63.75" customHeight="1">
      <c r="A461" s="36" t="s">
        <v>353</v>
      </c>
      <c r="B461" s="36" t="str">
        <f t="shared" si="7"/>
        <v>株式会社ＳＥＬＣ</v>
      </c>
      <c r="C461" s="36" t="s">
        <v>925</v>
      </c>
      <c r="D461" s="37">
        <v>7021001047229</v>
      </c>
    </row>
    <row r="462" spans="1:4" ht="63.75" customHeight="1">
      <c r="A462" s="36" t="s">
        <v>356</v>
      </c>
      <c r="B462" s="36" t="str">
        <f t="shared" si="7"/>
        <v>株式会社カサレアル</v>
      </c>
      <c r="C462" s="36" t="s">
        <v>926</v>
      </c>
      <c r="D462" s="37">
        <v>3010701023007</v>
      </c>
    </row>
    <row r="463" spans="1:4" ht="63.75" customHeight="1">
      <c r="A463" s="2" t="s">
        <v>457</v>
      </c>
      <c r="B463" s="36" t="str">
        <f t="shared" si="7"/>
        <v>株式会社ゼロベース</v>
      </c>
      <c r="C463" s="2" t="s">
        <v>927</v>
      </c>
      <c r="D463" s="10">
        <v>5012401025801</v>
      </c>
    </row>
    <row r="464" spans="1:4" ht="63.75" customHeight="1">
      <c r="A464" s="2" t="s">
        <v>109</v>
      </c>
      <c r="B464" s="36" t="str">
        <f t="shared" si="7"/>
        <v>株式会社東機システムサービス</v>
      </c>
      <c r="C464" s="2" t="s">
        <v>798</v>
      </c>
      <c r="D464" s="10">
        <v>3010401019131</v>
      </c>
    </row>
    <row r="465" spans="1:4" ht="63.75" customHeight="1">
      <c r="A465" s="2" t="s">
        <v>458</v>
      </c>
      <c r="B465" s="36" t="str">
        <f t="shared" si="7"/>
        <v>丸紅エアロスペース株式会社</v>
      </c>
      <c r="C465" s="2" t="s">
        <v>629</v>
      </c>
      <c r="D465" s="10">
        <v>7010001029485</v>
      </c>
    </row>
    <row r="466" spans="1:4" ht="63.75" customHeight="1">
      <c r="A466" s="36" t="s">
        <v>305</v>
      </c>
      <c r="B466" s="36" t="str">
        <f t="shared" si="7"/>
        <v>日邦工業株式会社</v>
      </c>
      <c r="C466" s="36" t="s">
        <v>687</v>
      </c>
      <c r="D466" s="37">
        <v>8080101002269</v>
      </c>
    </row>
    <row r="467" spans="1:4" ht="63.75" customHeight="1">
      <c r="A467" s="36" t="s">
        <v>103</v>
      </c>
      <c r="B467" s="36" t="str">
        <f t="shared" si="7"/>
        <v>株式会社銀座銃砲店</v>
      </c>
      <c r="C467" s="36" t="s">
        <v>630</v>
      </c>
      <c r="D467" s="37">
        <v>1010001041116</v>
      </c>
    </row>
    <row r="468" spans="1:4" ht="63.75" customHeight="1">
      <c r="A468" s="36" t="s">
        <v>313</v>
      </c>
      <c r="B468" s="36" t="str">
        <f t="shared" si="7"/>
        <v>株式会社千寿</v>
      </c>
      <c r="C468" s="36" t="s">
        <v>800</v>
      </c>
      <c r="D468" s="37">
        <v>1010801022050</v>
      </c>
    </row>
    <row r="469" spans="1:4" ht="63.75" customHeight="1">
      <c r="A469" s="3" t="s">
        <v>459</v>
      </c>
      <c r="B469" s="36" t="str">
        <f t="shared" si="7"/>
        <v>株式会社旅屋</v>
      </c>
      <c r="C469" s="3" t="s">
        <v>928</v>
      </c>
      <c r="D469" s="9">
        <v>8013301033040</v>
      </c>
    </row>
    <row r="470" spans="1:4" ht="63.75" customHeight="1">
      <c r="A470" s="3" t="s">
        <v>75</v>
      </c>
      <c r="B470" s="36" t="str">
        <f t="shared" si="7"/>
        <v>西ノ宮株式会社</v>
      </c>
      <c r="C470" s="3" t="s">
        <v>777</v>
      </c>
      <c r="D470" s="9">
        <v>9010001025788</v>
      </c>
    </row>
    <row r="471" spans="1:4" ht="63.75" customHeight="1">
      <c r="A471" s="3" t="s">
        <v>354</v>
      </c>
      <c r="B471" s="36" t="str">
        <f t="shared" si="7"/>
        <v>株式会社イード</v>
      </c>
      <c r="C471" s="3" t="s">
        <v>929</v>
      </c>
      <c r="D471" s="9">
        <v>5011201013586</v>
      </c>
    </row>
    <row r="472" spans="1:4" ht="63.75" customHeight="1">
      <c r="A472" s="3" t="s">
        <v>355</v>
      </c>
      <c r="B472" s="36" t="str">
        <f t="shared" si="7"/>
        <v>エム・アール・アイリサーチアソシエイツ株式会社</v>
      </c>
      <c r="C472" s="3" t="s">
        <v>856</v>
      </c>
      <c r="D472" s="9">
        <v>7010001012532</v>
      </c>
    </row>
    <row r="473" spans="1:4" ht="63.75" customHeight="1">
      <c r="A473" s="3" t="s">
        <v>218</v>
      </c>
      <c r="B473" s="36" t="str">
        <f t="shared" si="7"/>
        <v>株式会社島津製作所</v>
      </c>
      <c r="C473" s="3" t="s">
        <v>858</v>
      </c>
      <c r="D473" s="9">
        <v>6130001021068</v>
      </c>
    </row>
    <row r="474" spans="1:4" ht="63.75" customHeight="1">
      <c r="A474" s="3" t="s">
        <v>357</v>
      </c>
      <c r="B474" s="36" t="str">
        <f t="shared" si="7"/>
        <v>医療法人社団ルーチェ会</v>
      </c>
      <c r="C474" s="3" t="s">
        <v>731</v>
      </c>
      <c r="D474" s="9">
        <v>2010505001226</v>
      </c>
    </row>
    <row r="475" spans="1:4" ht="63.75" customHeight="1">
      <c r="A475" s="3" t="s">
        <v>460</v>
      </c>
      <c r="B475" s="36" t="str">
        <f t="shared" si="7"/>
        <v>医療法人社団康生会シーエスケー・クリニック</v>
      </c>
      <c r="C475" s="3" t="s">
        <v>732</v>
      </c>
      <c r="D475" s="9">
        <v>7080105001177</v>
      </c>
    </row>
    <row r="476" spans="1:4" ht="63.75" customHeight="1">
      <c r="A476" s="3" t="s">
        <v>358</v>
      </c>
      <c r="B476" s="36" t="str">
        <f t="shared" si="7"/>
        <v>株式会社スリーライク</v>
      </c>
      <c r="C476" s="3" t="s">
        <v>930</v>
      </c>
      <c r="D476" s="9">
        <v>9050001025933</v>
      </c>
    </row>
    <row r="477" spans="1:4" ht="63.75" customHeight="1">
      <c r="A477" s="3" t="s">
        <v>309</v>
      </c>
      <c r="B477" s="36" t="str">
        <f t="shared" si="7"/>
        <v>ワールドインテリジェンスパートナーズジャパン株式会社</v>
      </c>
      <c r="C477" s="3" t="s">
        <v>794</v>
      </c>
      <c r="D477" s="9">
        <v>2010001113277</v>
      </c>
    </row>
    <row r="478" spans="1:4" ht="63.75" customHeight="1">
      <c r="A478" s="3" t="s">
        <v>226</v>
      </c>
      <c r="B478" s="36" t="str">
        <f t="shared" si="7"/>
        <v>本田技研工業株式会社</v>
      </c>
      <c r="C478" s="3" t="s">
        <v>864</v>
      </c>
      <c r="D478" s="9">
        <v>6010401027577</v>
      </c>
    </row>
    <row r="479" spans="1:4" ht="63.75" customHeight="1">
      <c r="A479" s="3" t="s">
        <v>312</v>
      </c>
      <c r="B479" s="36" t="str">
        <f t="shared" si="7"/>
        <v>株式会社イベント・コミュニケーションズ茨城</v>
      </c>
      <c r="C479" s="3" t="s">
        <v>797</v>
      </c>
      <c r="D479" s="9">
        <v>5050001016408</v>
      </c>
    </row>
    <row r="480" spans="1:4" ht="63.75" customHeight="1">
      <c r="A480" s="3" t="s">
        <v>221</v>
      </c>
      <c r="B480" s="36" t="str">
        <f t="shared" si="7"/>
        <v>株式会社エヌ・ティ・ティ・データ</v>
      </c>
      <c r="C480" s="3" t="s">
        <v>577</v>
      </c>
      <c r="D480" s="9">
        <v>9010601021385</v>
      </c>
    </row>
    <row r="481" spans="1:4" ht="63.75" customHeight="1">
      <c r="A481" s="3" t="s">
        <v>230</v>
      </c>
      <c r="B481" s="36" t="str">
        <f t="shared" si="7"/>
        <v>株式会社小学館集英社プロダクション</v>
      </c>
      <c r="C481" s="3" t="s">
        <v>695</v>
      </c>
      <c r="D481" s="9">
        <v>9010001018924</v>
      </c>
    </row>
    <row r="482" spans="1:4" ht="63.75" customHeight="1">
      <c r="A482" s="3" t="s">
        <v>359</v>
      </c>
      <c r="B482" s="36" t="str">
        <f t="shared" si="7"/>
        <v>株式会社キノックス</v>
      </c>
      <c r="C482" s="3" t="s">
        <v>931</v>
      </c>
      <c r="D482" s="9">
        <v>6011101005138</v>
      </c>
    </row>
    <row r="483" spans="1:4" ht="63.75" customHeight="1">
      <c r="A483" s="3" t="s">
        <v>51</v>
      </c>
      <c r="B483" s="36" t="str">
        <f t="shared" si="7"/>
        <v>株式会社ヒップ</v>
      </c>
      <c r="C483" s="3" t="s">
        <v>761</v>
      </c>
      <c r="D483" s="9">
        <v>7011001055661</v>
      </c>
    </row>
    <row r="484" spans="1:4" ht="63.75" customHeight="1">
      <c r="A484" s="3" t="s">
        <v>16</v>
      </c>
      <c r="B484" s="36" t="str">
        <f t="shared" si="7"/>
        <v>櫻護謨株式会社</v>
      </c>
      <c r="C484" s="3" t="s">
        <v>600</v>
      </c>
      <c r="D484" s="9">
        <v>3011001008986</v>
      </c>
    </row>
    <row r="485" spans="1:4" ht="63.75" customHeight="1">
      <c r="A485" s="3" t="s">
        <v>323</v>
      </c>
      <c r="B485" s="36" t="str">
        <f t="shared" si="7"/>
        <v>東洋化学設備工業株式会社</v>
      </c>
      <c r="C485" s="3" t="s">
        <v>876</v>
      </c>
      <c r="D485" s="9">
        <v>8011601004620</v>
      </c>
    </row>
    <row r="486" spans="1:4" ht="63.75" customHeight="1">
      <c r="A486" s="3" t="s">
        <v>360</v>
      </c>
      <c r="B486" s="36" t="str">
        <f t="shared" si="7"/>
        <v>有限会社金子銃砲火薬店</v>
      </c>
      <c r="C486" s="3" t="s">
        <v>1033</v>
      </c>
      <c r="D486" s="9">
        <v>2011402002366</v>
      </c>
    </row>
    <row r="487" spans="1:4" ht="63.75" customHeight="1">
      <c r="A487" s="3" t="s">
        <v>361</v>
      </c>
      <c r="B487" s="36" t="str">
        <f t="shared" si="7"/>
        <v>杉研商亊株式会社</v>
      </c>
      <c r="C487" s="3" t="s">
        <v>932</v>
      </c>
      <c r="D487" s="9">
        <v>5010901006024</v>
      </c>
    </row>
    <row r="488" spans="1:4" ht="63.75" customHeight="1">
      <c r="A488" s="3" t="s">
        <v>54</v>
      </c>
      <c r="B488" s="36" t="str">
        <f t="shared" si="7"/>
        <v>みずほリサーチ＆テクノロジーズ株式会社</v>
      </c>
      <c r="C488" s="3" t="s">
        <v>763</v>
      </c>
      <c r="D488" s="9">
        <v>9010001027685</v>
      </c>
    </row>
    <row r="489" spans="1:4" ht="63.75" customHeight="1">
      <c r="A489" s="3" t="s">
        <v>362</v>
      </c>
      <c r="B489" s="36" t="str">
        <f t="shared" si="7"/>
        <v>株式会社リフコム</v>
      </c>
      <c r="C489" s="3" t="s">
        <v>933</v>
      </c>
      <c r="D489" s="9">
        <v>9010001072822</v>
      </c>
    </row>
    <row r="490" spans="1:4" ht="63.75" customHeight="1">
      <c r="A490" s="3" t="s">
        <v>372</v>
      </c>
      <c r="B490" s="36" t="str">
        <f t="shared" si="7"/>
        <v>株式会社TSP</v>
      </c>
      <c r="C490" s="3" t="s">
        <v>853</v>
      </c>
      <c r="D490" s="9">
        <v>1013301025878</v>
      </c>
    </row>
    <row r="491" spans="1:4" ht="63.75" customHeight="1">
      <c r="A491" s="3" t="s">
        <v>461</v>
      </c>
      <c r="B491" s="36" t="str">
        <f t="shared" si="7"/>
        <v>富士ソフト株式会社</v>
      </c>
      <c r="C491" s="3" t="s">
        <v>741</v>
      </c>
      <c r="D491" s="9">
        <v>2020001043507</v>
      </c>
    </row>
    <row r="492" spans="1:4" ht="63.75" customHeight="1">
      <c r="A492" s="3" t="s">
        <v>71</v>
      </c>
      <c r="B492" s="36" t="str">
        <f t="shared" si="7"/>
        <v>株式会社トスコ</v>
      </c>
      <c r="C492" s="3" t="s">
        <v>775</v>
      </c>
      <c r="D492" s="9">
        <v>4260001004739</v>
      </c>
    </row>
    <row r="493" spans="1:4" ht="63.75" customHeight="1">
      <c r="A493" s="3" t="s">
        <v>232</v>
      </c>
      <c r="B493" s="36" t="str">
        <f t="shared" si="7"/>
        <v>株式会社ジャパックス</v>
      </c>
      <c r="C493" s="3" t="s">
        <v>868</v>
      </c>
      <c r="D493" s="9">
        <v>3011001032986</v>
      </c>
    </row>
    <row r="494" spans="1:4" ht="63.75" customHeight="1">
      <c r="A494" s="3" t="s">
        <v>462</v>
      </c>
      <c r="B494" s="36" t="str">
        <f t="shared" si="7"/>
        <v>五味自動車工業株式会社</v>
      </c>
      <c r="C494" s="3" t="s">
        <v>685</v>
      </c>
      <c r="D494" s="9">
        <v>3010001043432</v>
      </c>
    </row>
    <row r="495" spans="1:4" ht="63.75" customHeight="1">
      <c r="A495" s="3" t="s">
        <v>463</v>
      </c>
      <c r="B495" s="36" t="str">
        <f t="shared" si="7"/>
        <v>美保産業株式会社</v>
      </c>
      <c r="C495" s="3" t="s">
        <v>614</v>
      </c>
      <c r="D495" s="9">
        <v>5010701009482</v>
      </c>
    </row>
    <row r="496" spans="1:4" ht="63.75" customHeight="1">
      <c r="A496" s="3" t="s">
        <v>464</v>
      </c>
      <c r="B496" s="36" t="str">
        <f t="shared" si="7"/>
        <v>グランドプリンスホテル高輪</v>
      </c>
      <c r="C496" s="3" t="s">
        <v>733</v>
      </c>
      <c r="D496" s="9">
        <v>5013301022046</v>
      </c>
    </row>
    <row r="497" spans="1:4" ht="63.75" customHeight="1">
      <c r="A497" s="36" t="s">
        <v>363</v>
      </c>
      <c r="B497" s="36" t="str">
        <f t="shared" si="7"/>
        <v>株式会社レッツコーポレーション</v>
      </c>
      <c r="C497" s="36" t="s">
        <v>640</v>
      </c>
      <c r="D497" s="37">
        <v>9180001041942</v>
      </c>
    </row>
    <row r="498" spans="1:4" ht="63.75" customHeight="1">
      <c r="A498" s="3" t="s">
        <v>364</v>
      </c>
      <c r="B498" s="36" t="str">
        <f t="shared" si="7"/>
        <v>Ｓｍｉｔｈｓ　Ｄｅｔｅｃｔｉｏｎ　Ｇｅｒｍａｎｙ　ＧｍｂＨ</v>
      </c>
      <c r="C498" s="3" t="s">
        <v>734</v>
      </c>
      <c r="D498" s="9">
        <v>5700150015680</v>
      </c>
    </row>
    <row r="499" spans="1:4" ht="63.75" customHeight="1">
      <c r="A499" s="3" t="s">
        <v>365</v>
      </c>
      <c r="B499" s="36" t="str">
        <f t="shared" si="7"/>
        <v>Ｔｏｐ　Ｏｕｔ　Ｈｕｍａｎ　Ｃａｐｉｔａｌ株式会社</v>
      </c>
      <c r="C499" s="3" t="s">
        <v>934</v>
      </c>
      <c r="D499" s="9">
        <v>2010401114370</v>
      </c>
    </row>
    <row r="500" spans="1:4" ht="63.75" customHeight="1">
      <c r="A500" s="3" t="s">
        <v>465</v>
      </c>
      <c r="B500" s="36" t="str">
        <f t="shared" si="7"/>
        <v>株式会社ダスキン</v>
      </c>
      <c r="C500" s="3" t="s">
        <v>935</v>
      </c>
      <c r="D500" s="9">
        <v>3120901007178</v>
      </c>
    </row>
    <row r="501" spans="1:4" ht="63.75" customHeight="1">
      <c r="A501" s="36" t="s">
        <v>306</v>
      </c>
      <c r="B501" s="36" t="str">
        <f t="shared" si="7"/>
        <v>ノーベル工業株式会社</v>
      </c>
      <c r="C501" s="36" t="s">
        <v>613</v>
      </c>
      <c r="D501" s="37">
        <v>3010701007950</v>
      </c>
    </row>
    <row r="502" spans="1:4" ht="63.75" customHeight="1">
      <c r="A502" s="3" t="s">
        <v>320</v>
      </c>
      <c r="B502" s="36" t="str">
        <f t="shared" si="7"/>
        <v>日本特装株式会社</v>
      </c>
      <c r="C502" s="3" t="s">
        <v>645</v>
      </c>
      <c r="D502" s="9">
        <v>9010001033493</v>
      </c>
    </row>
    <row r="503" spans="1:4" ht="63.75" customHeight="1">
      <c r="A503" s="3" t="s">
        <v>366</v>
      </c>
      <c r="B503" s="36" t="str">
        <f t="shared" si="7"/>
        <v>株式会社日本エージェンシー</v>
      </c>
      <c r="C503" s="3" t="s">
        <v>936</v>
      </c>
      <c r="D503" s="9">
        <v>5220001005062</v>
      </c>
    </row>
    <row r="504" spans="1:4" ht="63.75" customHeight="1">
      <c r="A504" s="3" t="s">
        <v>367</v>
      </c>
      <c r="B504" s="36" t="str">
        <f t="shared" si="7"/>
        <v>イヌイ運送株式会社</v>
      </c>
      <c r="C504" s="3" t="s">
        <v>937</v>
      </c>
      <c r="D504" s="9">
        <v>6010601036790</v>
      </c>
    </row>
    <row r="505" spans="1:4" ht="63.75" customHeight="1">
      <c r="A505" s="3" t="s">
        <v>466</v>
      </c>
      <c r="B505" s="36" t="str">
        <f t="shared" si="7"/>
        <v>富士通Ｊａｐａｎ株式会社</v>
      </c>
      <c r="C505" s="3" t="s">
        <v>820</v>
      </c>
      <c r="D505" s="9">
        <v>5010001006767</v>
      </c>
    </row>
    <row r="506" spans="1:4" ht="63.75" customHeight="1">
      <c r="A506" s="36" t="s">
        <v>467</v>
      </c>
      <c r="B506" s="36" t="str">
        <f t="shared" si="7"/>
        <v>株式会社ソリッド・ソリューションズ</v>
      </c>
      <c r="C506" s="36" t="s">
        <v>619</v>
      </c>
      <c r="D506" s="37">
        <v>5010401077813</v>
      </c>
    </row>
    <row r="507" spans="1:4" ht="63.75" customHeight="1">
      <c r="A507" s="3" t="s">
        <v>371</v>
      </c>
      <c r="B507" s="36" t="str">
        <f t="shared" si="7"/>
        <v>ＡОＳデータ株式会社</v>
      </c>
      <c r="C507" s="3" t="s">
        <v>938</v>
      </c>
      <c r="D507" s="9">
        <v>8010401117533</v>
      </c>
    </row>
    <row r="508" spans="1:4" ht="63.75" customHeight="1">
      <c r="A508" s="3" t="s">
        <v>368</v>
      </c>
      <c r="B508" s="36" t="str">
        <f t="shared" si="7"/>
        <v>住友電設株式会社</v>
      </c>
      <c r="C508" s="3" t="s">
        <v>939</v>
      </c>
      <c r="D508" s="9">
        <v>7120001044515</v>
      </c>
    </row>
    <row r="509" spans="1:4" ht="63.75" customHeight="1">
      <c r="A509" s="3" t="s">
        <v>369</v>
      </c>
      <c r="B509" s="36" t="str">
        <f t="shared" si="7"/>
        <v>東通ネットワーク株式会社</v>
      </c>
      <c r="C509" s="3" t="s">
        <v>940</v>
      </c>
      <c r="D509" s="9">
        <v>6010001092261</v>
      </c>
    </row>
    <row r="510" spans="1:4" ht="63.75" customHeight="1">
      <c r="A510" s="3" t="s">
        <v>316</v>
      </c>
      <c r="B510" s="36" t="str">
        <f t="shared" si="7"/>
        <v>株式会社インフォマティクス</v>
      </c>
      <c r="C510" s="3" t="s">
        <v>595</v>
      </c>
      <c r="D510" s="9">
        <v>3010401131679</v>
      </c>
    </row>
    <row r="511" spans="1:4" ht="63.75" customHeight="1">
      <c r="A511" s="36" t="s">
        <v>370</v>
      </c>
      <c r="B511" s="36" t="str">
        <f t="shared" si="7"/>
        <v>株式会社紀伊國屋書店</v>
      </c>
      <c r="C511" s="36" t="s">
        <v>651</v>
      </c>
      <c r="D511" s="37">
        <v>4011101005131</v>
      </c>
    </row>
    <row r="512" spans="1:4" ht="63.75" customHeight="1">
      <c r="A512" s="3" t="s">
        <v>517</v>
      </c>
      <c r="B512" s="36" t="str">
        <f t="shared" si="7"/>
        <v>スズキ株式会社</v>
      </c>
      <c r="C512" s="3" t="s">
        <v>941</v>
      </c>
      <c r="D512" s="9">
        <v>8080401002431</v>
      </c>
    </row>
    <row r="513" spans="1:4" ht="63.75" customHeight="1">
      <c r="A513" s="3" t="s">
        <v>325</v>
      </c>
      <c r="B513" s="36" t="str">
        <f t="shared" si="7"/>
        <v>東芝デジタルソリューションズ株式会社</v>
      </c>
      <c r="C513" s="3" t="s">
        <v>611</v>
      </c>
      <c r="D513" s="9">
        <v>7010401052137</v>
      </c>
    </row>
    <row r="514" spans="1:4" ht="63.75" customHeight="1">
      <c r="A514" s="3" t="s">
        <v>373</v>
      </c>
      <c r="B514" s="36" t="str">
        <f t="shared" si="7"/>
        <v>株式会社ジェイ・アンド・ワイ</v>
      </c>
      <c r="C514" s="3" t="s">
        <v>565</v>
      </c>
      <c r="D514" s="9">
        <v>1010001141543</v>
      </c>
    </row>
    <row r="515" spans="1:4" ht="63.75" customHeight="1">
      <c r="A515" s="3" t="s">
        <v>255</v>
      </c>
      <c r="B515" s="36" t="str">
        <f t="shared" si="7"/>
        <v>株式会社装備開発機構</v>
      </c>
      <c r="C515" s="3" t="s">
        <v>814</v>
      </c>
      <c r="D515" s="9">
        <v>2011101066274</v>
      </c>
    </row>
    <row r="516" spans="1:4" ht="63.75" customHeight="1">
      <c r="A516" s="3" t="s">
        <v>468</v>
      </c>
      <c r="B516" s="36" t="str">
        <f t="shared" ref="B516:B579" si="8">LEFT(A516,FIND(CHAR(10),A516)-1)</f>
        <v>ＮＥＣマネジメントパートナー株式会社</v>
      </c>
      <c r="C516" s="3" t="s">
        <v>942</v>
      </c>
      <c r="D516" s="9">
        <v>4010401043667</v>
      </c>
    </row>
    <row r="517" spans="1:4" ht="63.75" customHeight="1">
      <c r="A517" s="3" t="s">
        <v>375</v>
      </c>
      <c r="B517" s="36" t="str">
        <f t="shared" si="8"/>
        <v>Midway Chauffeur Services Limited</v>
      </c>
      <c r="C517" s="3" t="s">
        <v>735</v>
      </c>
      <c r="D517" s="9" t="s">
        <v>344</v>
      </c>
    </row>
    <row r="518" spans="1:4" ht="63.75" customHeight="1">
      <c r="A518" s="3" t="s">
        <v>324</v>
      </c>
      <c r="B518" s="36" t="str">
        <f t="shared" si="8"/>
        <v>株式会社徳河</v>
      </c>
      <c r="C518" s="3" t="s">
        <v>608</v>
      </c>
      <c r="D518" s="9">
        <v>9013301008743</v>
      </c>
    </row>
    <row r="519" spans="1:4" ht="63.75" customHeight="1">
      <c r="A519" s="3" t="s">
        <v>469</v>
      </c>
      <c r="B519" s="36" t="str">
        <f t="shared" si="8"/>
        <v>日本ソフト開発株式会社</v>
      </c>
      <c r="C519" s="3" t="s">
        <v>943</v>
      </c>
      <c r="D519" s="9">
        <v>9160001006922</v>
      </c>
    </row>
    <row r="520" spans="1:4" ht="63.75" customHeight="1">
      <c r="A520" s="3" t="s">
        <v>470</v>
      </c>
      <c r="B520" s="36" t="str">
        <f t="shared" si="8"/>
        <v>株式会社チーム・チャンネル</v>
      </c>
      <c r="C520" s="3" t="s">
        <v>944</v>
      </c>
      <c r="D520" s="9">
        <v>7011001030012</v>
      </c>
    </row>
    <row r="521" spans="1:4" ht="63.75" customHeight="1">
      <c r="A521" s="3" t="s">
        <v>471</v>
      </c>
      <c r="B521" s="36" t="str">
        <f t="shared" si="8"/>
        <v>中日本航空株式会社</v>
      </c>
      <c r="C521" s="3" t="s">
        <v>805</v>
      </c>
      <c r="D521" s="9">
        <v>3180001031924</v>
      </c>
    </row>
    <row r="522" spans="1:4" ht="63.75" customHeight="1">
      <c r="A522" s="3" t="s">
        <v>472</v>
      </c>
      <c r="B522" s="36" t="str">
        <f t="shared" si="8"/>
        <v>JSAT MOBILE Communications株式会社</v>
      </c>
      <c r="C522" s="3" t="s">
        <v>770</v>
      </c>
      <c r="D522" s="9">
        <v>3010401077583</v>
      </c>
    </row>
    <row r="523" spans="1:4" ht="63.75" customHeight="1">
      <c r="A523" s="3" t="s">
        <v>374</v>
      </c>
      <c r="B523" s="36" t="str">
        <f t="shared" si="8"/>
        <v>第一法規株式会社</v>
      </c>
      <c r="C523" s="3" t="s">
        <v>622</v>
      </c>
      <c r="D523" s="9">
        <v>7010401017486</v>
      </c>
    </row>
    <row r="524" spans="1:4" ht="63.75" customHeight="1">
      <c r="A524" s="3" t="s">
        <v>376</v>
      </c>
      <c r="B524" s="36" t="str">
        <f t="shared" si="8"/>
        <v>株式会社アイディーエス</v>
      </c>
      <c r="C524" s="3" t="s">
        <v>665</v>
      </c>
      <c r="D524" s="9">
        <v>1010401036780</v>
      </c>
    </row>
    <row r="525" spans="1:4" ht="63.75" customHeight="1">
      <c r="A525" s="3" t="s">
        <v>120</v>
      </c>
      <c r="B525" s="36" t="str">
        <f t="shared" si="8"/>
        <v>マイナミ空港サービス株式会社</v>
      </c>
      <c r="C525" s="3" t="s">
        <v>804</v>
      </c>
      <c r="D525" s="9">
        <v>4010401027835</v>
      </c>
    </row>
    <row r="526" spans="1:4" ht="63.75" customHeight="1">
      <c r="A526" s="3" t="s">
        <v>133</v>
      </c>
      <c r="B526" s="36" t="str">
        <f t="shared" si="8"/>
        <v>名鉄観光サービス株式会社</v>
      </c>
      <c r="C526" s="3" t="s">
        <v>815</v>
      </c>
      <c r="D526" s="9">
        <v>4180001033060</v>
      </c>
    </row>
    <row r="527" spans="1:4" ht="63.75" customHeight="1">
      <c r="A527" s="3" t="s">
        <v>473</v>
      </c>
      <c r="B527" s="36" t="str">
        <f t="shared" si="8"/>
        <v>株式会社ＪＥＩ</v>
      </c>
      <c r="C527" s="3" t="s">
        <v>945</v>
      </c>
      <c r="D527" s="9">
        <v>5120001019337</v>
      </c>
    </row>
    <row r="528" spans="1:4" ht="63.75" customHeight="1">
      <c r="A528" s="3" t="s">
        <v>377</v>
      </c>
      <c r="B528" s="36" t="str">
        <f t="shared" si="8"/>
        <v>株式会社ＫＳＫテクノサポート</v>
      </c>
      <c r="C528" s="3" t="s">
        <v>946</v>
      </c>
      <c r="D528" s="9">
        <v>8013401002465</v>
      </c>
    </row>
    <row r="529" spans="1:4" ht="63.75" customHeight="1">
      <c r="A529" s="3" t="s">
        <v>378</v>
      </c>
      <c r="B529" s="36" t="str">
        <f t="shared" si="8"/>
        <v>株式会社クロス・マーケティング</v>
      </c>
      <c r="C529" s="3" t="s">
        <v>947</v>
      </c>
      <c r="D529" s="9">
        <v>9010001086351</v>
      </c>
    </row>
    <row r="530" spans="1:4" ht="63.75" customHeight="1">
      <c r="A530" s="3" t="s">
        <v>238</v>
      </c>
      <c r="B530" s="36" t="str">
        <f t="shared" si="8"/>
        <v>六三印刷株式会社</v>
      </c>
      <c r="C530" s="3" t="s">
        <v>872</v>
      </c>
      <c r="D530" s="9">
        <v>5010601007537</v>
      </c>
    </row>
    <row r="531" spans="1:4" ht="63.75" customHeight="1">
      <c r="A531" s="36" t="s">
        <v>379</v>
      </c>
      <c r="B531" s="36" t="str">
        <f t="shared" si="8"/>
        <v>株式会社オプテージ</v>
      </c>
      <c r="C531" s="36" t="s">
        <v>948</v>
      </c>
      <c r="D531" s="37">
        <v>9120001062589</v>
      </c>
    </row>
    <row r="532" spans="1:4" ht="63.75" customHeight="1">
      <c r="A532" s="36" t="s">
        <v>474</v>
      </c>
      <c r="B532" s="36" t="str">
        <f t="shared" si="8"/>
        <v>株式会社商運サービス</v>
      </c>
      <c r="C532" s="36" t="s">
        <v>949</v>
      </c>
      <c r="D532" s="37">
        <v>2011601010780</v>
      </c>
    </row>
    <row r="533" spans="1:4" ht="63.75" customHeight="1">
      <c r="A533" s="36" t="s">
        <v>475</v>
      </c>
      <c r="B533" s="36" t="str">
        <f t="shared" si="8"/>
        <v>株式会社フューチャーイン</v>
      </c>
      <c r="C533" s="36" t="s">
        <v>654</v>
      </c>
      <c r="D533" s="37">
        <v>3180001005325</v>
      </c>
    </row>
    <row r="534" spans="1:4" ht="63.75" customHeight="1">
      <c r="A534" s="3" t="s">
        <v>476</v>
      </c>
      <c r="B534" s="36" t="str">
        <f t="shared" si="8"/>
        <v>株式会社ＦＥＮＣＥＬＥＳＳ</v>
      </c>
      <c r="C534" s="3" t="s">
        <v>950</v>
      </c>
      <c r="D534" s="9">
        <v>7010001218146</v>
      </c>
    </row>
    <row r="535" spans="1:4" ht="63.75" customHeight="1">
      <c r="A535" s="36" t="s">
        <v>477</v>
      </c>
      <c r="B535" s="36" t="str">
        <f t="shared" si="8"/>
        <v>株式会社毎日映画社</v>
      </c>
      <c r="C535" s="36" t="s">
        <v>951</v>
      </c>
      <c r="D535" s="37">
        <v>9010001029962</v>
      </c>
    </row>
    <row r="536" spans="1:4" ht="63.75" customHeight="1">
      <c r="A536" s="3" t="s">
        <v>478</v>
      </c>
      <c r="B536" s="36" t="str">
        <f t="shared" si="8"/>
        <v>東京電設サービス株式会社</v>
      </c>
      <c r="C536" s="3" t="s">
        <v>952</v>
      </c>
      <c r="D536" s="9">
        <v>7010401020696</v>
      </c>
    </row>
    <row r="537" spans="1:4" ht="63.75" customHeight="1">
      <c r="A537" s="3" t="s">
        <v>380</v>
      </c>
      <c r="B537" s="36" t="str">
        <f t="shared" si="8"/>
        <v>東テク株式会社</v>
      </c>
      <c r="C537" s="3" t="s">
        <v>953</v>
      </c>
      <c r="D537" s="9">
        <v>2010001051477</v>
      </c>
    </row>
    <row r="538" spans="1:4" ht="63.75" customHeight="1">
      <c r="A538" s="2" t="s">
        <v>479</v>
      </c>
      <c r="B538" s="36" t="str">
        <f t="shared" si="8"/>
        <v>GMOサイバーセキュリティbyイエラエ株式会社</v>
      </c>
      <c r="C538" s="2" t="s">
        <v>954</v>
      </c>
      <c r="D538" s="10">
        <v>8012301009141</v>
      </c>
    </row>
    <row r="539" spans="1:4" ht="63.75" customHeight="1">
      <c r="A539" s="3" t="s">
        <v>381</v>
      </c>
      <c r="B539" s="36" t="str">
        <f t="shared" si="8"/>
        <v>株式会社バルク</v>
      </c>
      <c r="C539" s="3" t="s">
        <v>818</v>
      </c>
      <c r="D539" s="9">
        <v>4010001107293</v>
      </c>
    </row>
    <row r="540" spans="1:4" ht="63.75" customHeight="1">
      <c r="A540" s="36" t="s">
        <v>382</v>
      </c>
      <c r="B540" s="36" t="str">
        <f t="shared" si="8"/>
        <v>富士フイルムイメージングシステムズ株式会社</v>
      </c>
      <c r="C540" s="36" t="s">
        <v>955</v>
      </c>
      <c r="D540" s="37">
        <v>3010701015680</v>
      </c>
    </row>
    <row r="541" spans="1:4" ht="63.75" customHeight="1">
      <c r="A541" s="36" t="s">
        <v>383</v>
      </c>
      <c r="B541" s="36" t="str">
        <f t="shared" si="8"/>
        <v>一般財団法人日本規格協会</v>
      </c>
      <c r="C541" s="36" t="s">
        <v>736</v>
      </c>
      <c r="D541" s="37">
        <v>9010405010460</v>
      </c>
    </row>
    <row r="542" spans="1:4" ht="63.75" customHeight="1">
      <c r="A542" s="2" t="s">
        <v>235</v>
      </c>
      <c r="B542" s="36" t="str">
        <f t="shared" si="8"/>
        <v>株式会社ｏｎｅ</v>
      </c>
      <c r="C542" s="2" t="s">
        <v>870</v>
      </c>
      <c r="D542" s="10">
        <v>3011001069046</v>
      </c>
    </row>
    <row r="543" spans="1:4" ht="63.75" customHeight="1">
      <c r="A543" s="3" t="s">
        <v>142</v>
      </c>
      <c r="B543" s="36" t="str">
        <f t="shared" si="8"/>
        <v>株式会社ランシステム</v>
      </c>
      <c r="C543" s="3" t="s">
        <v>823</v>
      </c>
      <c r="D543" s="9">
        <v>3030001026708</v>
      </c>
    </row>
    <row r="544" spans="1:4" ht="63.75" customHeight="1">
      <c r="A544" s="38" t="s">
        <v>385</v>
      </c>
      <c r="B544" s="36" t="str">
        <f t="shared" si="8"/>
        <v>ＮＥＣフィールディング株式会社</v>
      </c>
      <c r="C544" s="38" t="s">
        <v>632</v>
      </c>
      <c r="D544" s="39">
        <v>3010401022977</v>
      </c>
    </row>
    <row r="545" spans="1:4" ht="63.75" customHeight="1">
      <c r="A545" s="38" t="s">
        <v>81</v>
      </c>
      <c r="B545" s="36" t="str">
        <f t="shared" si="8"/>
        <v>株式会社リベルタス・コンサルティング</v>
      </c>
      <c r="C545" s="38" t="s">
        <v>782</v>
      </c>
      <c r="D545" s="39">
        <v>4010401058533</v>
      </c>
    </row>
    <row r="546" spans="1:4" ht="63.75" customHeight="1">
      <c r="A546" s="38" t="s">
        <v>386</v>
      </c>
      <c r="B546" s="36" t="str">
        <f t="shared" si="8"/>
        <v>株式会社オフィスバスターズ</v>
      </c>
      <c r="C546" s="38" t="s">
        <v>956</v>
      </c>
      <c r="D546" s="39">
        <v>8010001096335</v>
      </c>
    </row>
    <row r="547" spans="1:4" ht="63.75" customHeight="1">
      <c r="A547" s="38" t="s">
        <v>387</v>
      </c>
      <c r="B547" s="36" t="str">
        <f t="shared" si="8"/>
        <v>日本システムケア株式会社</v>
      </c>
      <c r="C547" s="38" t="s">
        <v>957</v>
      </c>
      <c r="D547" s="39">
        <v>7010701023218</v>
      </c>
    </row>
    <row r="548" spans="1:4" ht="63.75" customHeight="1">
      <c r="A548" s="38" t="s">
        <v>389</v>
      </c>
      <c r="B548" s="36" t="str">
        <f t="shared" si="8"/>
        <v>株式会社高文</v>
      </c>
      <c r="C548" s="38" t="s">
        <v>821</v>
      </c>
      <c r="D548" s="39">
        <v>9010001021580</v>
      </c>
    </row>
    <row r="549" spans="1:4" ht="63.75" customHeight="1">
      <c r="A549" s="38" t="s">
        <v>388</v>
      </c>
      <c r="B549" s="36" t="str">
        <f t="shared" si="8"/>
        <v>株式会社ダイサン</v>
      </c>
      <c r="C549" s="38" t="s">
        <v>958</v>
      </c>
      <c r="D549" s="39">
        <v>4060001006053</v>
      </c>
    </row>
    <row r="550" spans="1:4" ht="63.75" customHeight="1">
      <c r="A550" s="38" t="s">
        <v>390</v>
      </c>
      <c r="B550" s="36" t="str">
        <f t="shared" si="8"/>
        <v>ネットワンシステムズ株式会社</v>
      </c>
      <c r="C550" s="38" t="s">
        <v>959</v>
      </c>
      <c r="D550" s="39">
        <v>7010701007922</v>
      </c>
    </row>
    <row r="551" spans="1:4" ht="63.75" customHeight="1">
      <c r="A551" s="38" t="s">
        <v>190</v>
      </c>
      <c r="B551" s="36" t="str">
        <f t="shared" si="8"/>
        <v>リコージャパン株式会社</v>
      </c>
      <c r="C551" s="38" t="s">
        <v>848</v>
      </c>
      <c r="D551" s="39">
        <v>1010001110829</v>
      </c>
    </row>
    <row r="552" spans="1:4" ht="63.75" customHeight="1">
      <c r="A552" s="38" t="s">
        <v>391</v>
      </c>
      <c r="B552" s="36" t="str">
        <f t="shared" si="8"/>
        <v>エイリツ電子産業株式会社</v>
      </c>
      <c r="C552" s="38" t="s">
        <v>960</v>
      </c>
      <c r="D552" s="39">
        <v>2290001004440</v>
      </c>
    </row>
    <row r="553" spans="1:4" ht="63.75" customHeight="1">
      <c r="A553" s="42" t="s">
        <v>392</v>
      </c>
      <c r="B553" s="36" t="str">
        <f t="shared" si="8"/>
        <v>NECキャピタルソリューション株式会社</v>
      </c>
      <c r="C553" s="42" t="s">
        <v>961</v>
      </c>
      <c r="D553" s="43">
        <v>8010401021784</v>
      </c>
    </row>
    <row r="554" spans="1:4" ht="63.75" customHeight="1">
      <c r="A554" s="40" t="s">
        <v>394</v>
      </c>
      <c r="B554" s="36" t="str">
        <f t="shared" si="8"/>
        <v>ディラ国際語学アカデミー株式会社</v>
      </c>
      <c r="C554" s="40" t="s">
        <v>962</v>
      </c>
      <c r="D554" s="41">
        <v>2010001021835</v>
      </c>
    </row>
    <row r="555" spans="1:4" ht="63.75" customHeight="1">
      <c r="A555" s="42" t="s">
        <v>205</v>
      </c>
      <c r="B555" s="36" t="str">
        <f t="shared" si="8"/>
        <v>セントラル警備保障株式会社</v>
      </c>
      <c r="C555" s="42" t="s">
        <v>620</v>
      </c>
      <c r="D555" s="43">
        <v>9011101011216</v>
      </c>
    </row>
    <row r="556" spans="1:4" ht="63.75" customHeight="1">
      <c r="A556" s="38" t="s">
        <v>395</v>
      </c>
      <c r="B556" s="36" t="str">
        <f t="shared" si="8"/>
        <v>ツネイシクラフト＆ファシリティーズ株式会社</v>
      </c>
      <c r="C556" s="38" t="s">
        <v>963</v>
      </c>
      <c r="D556" s="39">
        <v>6240001039454</v>
      </c>
    </row>
    <row r="557" spans="1:4" ht="63.75" customHeight="1">
      <c r="A557" s="42" t="s">
        <v>396</v>
      </c>
      <c r="B557" s="36" t="str">
        <f t="shared" si="8"/>
        <v>株式会社ＨＹＳエンジニアリングサービス</v>
      </c>
      <c r="C557" s="42" t="s">
        <v>812</v>
      </c>
      <c r="D557" s="43">
        <v>7012701009163</v>
      </c>
    </row>
    <row r="558" spans="1:4" ht="63.75" customHeight="1">
      <c r="A558" s="38" t="s">
        <v>397</v>
      </c>
      <c r="B558" s="36" t="str">
        <f t="shared" si="8"/>
        <v>株式会社エス・ティ・ジャパン</v>
      </c>
      <c r="C558" s="38" t="s">
        <v>692</v>
      </c>
      <c r="D558" s="39">
        <v>2010001038268</v>
      </c>
    </row>
    <row r="559" spans="1:4" ht="63.75" customHeight="1">
      <c r="A559" s="38" t="s">
        <v>398</v>
      </c>
      <c r="B559" s="36" t="str">
        <f t="shared" si="8"/>
        <v>株式会社リガク</v>
      </c>
      <c r="C559" s="38" t="s">
        <v>964</v>
      </c>
      <c r="D559" s="39">
        <v>5012801002680</v>
      </c>
    </row>
    <row r="560" spans="1:4" ht="63.75" customHeight="1">
      <c r="A560" s="40" t="s">
        <v>399</v>
      </c>
      <c r="B560" s="36" t="str">
        <f t="shared" si="8"/>
        <v>株式会社甲信商工</v>
      </c>
      <c r="C560" s="40" t="s">
        <v>965</v>
      </c>
      <c r="D560" s="41">
        <v>1012401013223</v>
      </c>
    </row>
    <row r="561" spans="1:4" ht="63.75" customHeight="1">
      <c r="A561" s="38" t="s">
        <v>400</v>
      </c>
      <c r="B561" s="36" t="str">
        <f t="shared" si="8"/>
        <v>株式会社日情システムソリューションズ</v>
      </c>
      <c r="C561" s="38" t="s">
        <v>966</v>
      </c>
      <c r="D561" s="39">
        <v>3390001006640</v>
      </c>
    </row>
    <row r="562" spans="1:4" ht="63.75" customHeight="1">
      <c r="A562" s="36" t="s">
        <v>481</v>
      </c>
      <c r="B562" s="36" t="str">
        <f t="shared" si="8"/>
        <v>株式会社ＪＥＣＣ</v>
      </c>
      <c r="C562" s="36" t="s">
        <v>669</v>
      </c>
      <c r="D562" s="37">
        <v>2010001033475</v>
      </c>
    </row>
    <row r="563" spans="1:4" ht="63.75" customHeight="1">
      <c r="A563" s="36" t="s">
        <v>482</v>
      </c>
      <c r="B563" s="36" t="str">
        <f t="shared" si="8"/>
        <v>株式会社ＴＯＫＡＩコミュニケーションズ</v>
      </c>
      <c r="C563" s="36" t="s">
        <v>679</v>
      </c>
      <c r="D563" s="37">
        <v>2080001004346</v>
      </c>
    </row>
    <row r="564" spans="1:4" ht="63.75" customHeight="1">
      <c r="A564" s="36" t="s">
        <v>483</v>
      </c>
      <c r="B564" s="36" t="str">
        <f t="shared" si="8"/>
        <v>株式会社コンベンションリンケージ</v>
      </c>
      <c r="C564" s="36" t="s">
        <v>967</v>
      </c>
      <c r="D564" s="37">
        <v>8010001092202</v>
      </c>
    </row>
    <row r="565" spans="1:4" ht="63.75" customHeight="1">
      <c r="A565" s="36" t="s">
        <v>484</v>
      </c>
      <c r="B565" s="36" t="str">
        <f t="shared" si="8"/>
        <v>株式会社ネイティブクリエイション</v>
      </c>
      <c r="C565" s="36" t="s">
        <v>670</v>
      </c>
      <c r="D565" s="37">
        <v>5011101049375</v>
      </c>
    </row>
    <row r="566" spans="1:4" ht="63.75" customHeight="1">
      <c r="A566" s="36" t="s">
        <v>485</v>
      </c>
      <c r="B566" s="36" t="str">
        <f t="shared" si="8"/>
        <v>株式会社ビー・アンド・ディー</v>
      </c>
      <c r="C566" s="36" t="s">
        <v>968</v>
      </c>
      <c r="D566" s="37">
        <v>3010001071061</v>
      </c>
    </row>
    <row r="567" spans="1:4" ht="63.75" customHeight="1">
      <c r="A567" s="36" t="s">
        <v>486</v>
      </c>
      <c r="B567" s="36" t="str">
        <f t="shared" si="8"/>
        <v>株式会社日本デジコム</v>
      </c>
      <c r="C567" s="36" t="s">
        <v>664</v>
      </c>
      <c r="D567" s="37">
        <v>7010001063732</v>
      </c>
    </row>
    <row r="568" spans="1:4" ht="63.75" customHeight="1">
      <c r="A568" s="36" t="s">
        <v>487</v>
      </c>
      <c r="B568" s="36" t="str">
        <f t="shared" si="8"/>
        <v>株式会社讀賣連合広告社</v>
      </c>
      <c r="C568" s="36" t="s">
        <v>672</v>
      </c>
      <c r="D568" s="37">
        <v>3120001071843</v>
      </c>
    </row>
    <row r="569" spans="1:4" ht="63.75" customHeight="1">
      <c r="A569" s="36" t="s">
        <v>488</v>
      </c>
      <c r="B569" s="36" t="str">
        <f t="shared" si="8"/>
        <v>ＪＡＬビジネスアビエーション株式会社</v>
      </c>
      <c r="C569" s="36" t="s">
        <v>969</v>
      </c>
      <c r="D569" s="37">
        <v>7010701036962</v>
      </c>
    </row>
    <row r="570" spans="1:4" ht="63.75" customHeight="1">
      <c r="A570" s="36" t="s">
        <v>489</v>
      </c>
      <c r="B570" s="36" t="str">
        <f t="shared" si="8"/>
        <v>ＭＥＧＡＺＯＮＥ株式会社</v>
      </c>
      <c r="C570" s="36" t="s">
        <v>680</v>
      </c>
      <c r="D570" s="37">
        <v>6010401145379</v>
      </c>
    </row>
    <row r="571" spans="1:4" ht="63.75" customHeight="1">
      <c r="A571" s="36" t="s">
        <v>490</v>
      </c>
      <c r="B571" s="36" t="str">
        <f t="shared" si="8"/>
        <v>アクロスロード株式会社</v>
      </c>
      <c r="C571" s="36" t="s">
        <v>970</v>
      </c>
      <c r="D571" s="37">
        <v>2020001088122</v>
      </c>
    </row>
    <row r="572" spans="1:4" ht="63.75" customHeight="1">
      <c r="A572" s="36" t="s">
        <v>491</v>
      </c>
      <c r="B572" s="36" t="str">
        <f t="shared" si="8"/>
        <v>アンカーテクノロジーズ株式会社</v>
      </c>
      <c r="C572" s="36" t="s">
        <v>579</v>
      </c>
      <c r="D572" s="37">
        <v>2011001149856</v>
      </c>
    </row>
    <row r="573" spans="1:4" ht="63.75" customHeight="1">
      <c r="A573" s="36" t="s">
        <v>492</v>
      </c>
      <c r="B573" s="36" t="str">
        <f t="shared" si="8"/>
        <v>セコム株式会社</v>
      </c>
      <c r="C573" s="36" t="s">
        <v>971</v>
      </c>
      <c r="D573" s="37">
        <v>6011001035920</v>
      </c>
    </row>
    <row r="574" spans="1:4" ht="63.75" customHeight="1">
      <c r="A574" s="36" t="s">
        <v>493</v>
      </c>
      <c r="B574" s="36" t="str">
        <f t="shared" si="8"/>
        <v>ソニーマーケティング株式会社</v>
      </c>
      <c r="C574" s="36" t="s">
        <v>972</v>
      </c>
      <c r="D574" s="37">
        <v>2010401032358</v>
      </c>
    </row>
    <row r="575" spans="1:4" ht="63.75" customHeight="1">
      <c r="A575" s="36" t="s">
        <v>494</v>
      </c>
      <c r="B575" s="36" t="str">
        <f t="shared" si="8"/>
        <v>ソルダーコート株式会社</v>
      </c>
      <c r="C575" s="36" t="s">
        <v>973</v>
      </c>
      <c r="D575" s="37">
        <v>5180001028324</v>
      </c>
    </row>
    <row r="576" spans="1:4" ht="63.75" customHeight="1">
      <c r="A576" s="36" t="s">
        <v>495</v>
      </c>
      <c r="B576" s="36" t="str">
        <f t="shared" si="8"/>
        <v>テガラ株式会社</v>
      </c>
      <c r="C576" s="36" t="s">
        <v>974</v>
      </c>
      <c r="D576" s="37">
        <v>3080401003319</v>
      </c>
    </row>
    <row r="577" spans="1:4" ht="63.75" customHeight="1">
      <c r="A577" s="36" t="s">
        <v>496</v>
      </c>
      <c r="B577" s="36" t="str">
        <f t="shared" si="8"/>
        <v>リコーリース株式会社</v>
      </c>
      <c r="C577" s="36" t="s">
        <v>636</v>
      </c>
      <c r="D577" s="37">
        <v>7010601037788</v>
      </c>
    </row>
    <row r="578" spans="1:4" ht="63.75" customHeight="1">
      <c r="A578" s="36" t="s">
        <v>497</v>
      </c>
      <c r="B578" s="36" t="str">
        <f t="shared" si="8"/>
        <v>株式会社アンノーン</v>
      </c>
      <c r="C578" s="36" t="s">
        <v>975</v>
      </c>
      <c r="D578" s="37">
        <v>5013301044775</v>
      </c>
    </row>
    <row r="579" spans="1:4" ht="63.75" customHeight="1">
      <c r="A579" s="36" t="s">
        <v>498</v>
      </c>
      <c r="B579" s="36" t="str">
        <f t="shared" si="8"/>
        <v>株式会社ウィザップ</v>
      </c>
      <c r="C579" s="36" t="s">
        <v>976</v>
      </c>
      <c r="D579" s="37">
        <v>6110001002086</v>
      </c>
    </row>
    <row r="580" spans="1:4" ht="63.75" customHeight="1">
      <c r="A580" s="36" t="s">
        <v>499</v>
      </c>
      <c r="B580" s="36" t="str">
        <f t="shared" ref="B580:B643" si="9">LEFT(A580,FIND(CHAR(10),A580)-1)</f>
        <v>株式会社シード・プランニング</v>
      </c>
      <c r="C580" s="36" t="s">
        <v>977</v>
      </c>
      <c r="D580" s="37">
        <v>9010001144299</v>
      </c>
    </row>
    <row r="581" spans="1:4" ht="63.75" customHeight="1">
      <c r="A581" s="36" t="s">
        <v>500</v>
      </c>
      <c r="B581" s="36" t="str">
        <f t="shared" si="9"/>
        <v>株式会社シャフト</v>
      </c>
      <c r="C581" s="36" t="s">
        <v>978</v>
      </c>
      <c r="D581" s="37">
        <v>1122001034253</v>
      </c>
    </row>
    <row r="582" spans="1:4" ht="63.75" customHeight="1">
      <c r="A582" s="36" t="s">
        <v>501</v>
      </c>
      <c r="B582" s="36" t="str">
        <f t="shared" si="9"/>
        <v>株式会社ディーアイ・ネクスト</v>
      </c>
      <c r="C582" s="36" t="s">
        <v>979</v>
      </c>
      <c r="D582" s="37">
        <v>2013301030992</v>
      </c>
    </row>
    <row r="583" spans="1:4" ht="63.75" customHeight="1">
      <c r="A583" s="36" t="s">
        <v>502</v>
      </c>
      <c r="B583" s="36" t="str">
        <f t="shared" si="9"/>
        <v>株式会社プロセスユニーク</v>
      </c>
      <c r="C583" s="36" t="s">
        <v>980</v>
      </c>
      <c r="D583" s="37">
        <v>7180001043511</v>
      </c>
    </row>
    <row r="584" spans="1:4" ht="63.75" customHeight="1">
      <c r="A584" s="36" t="s">
        <v>503</v>
      </c>
      <c r="B584" s="36" t="str">
        <f t="shared" si="9"/>
        <v>関西電力株式会社</v>
      </c>
      <c r="C584" s="36" t="s">
        <v>981</v>
      </c>
      <c r="D584" s="37">
        <v>3120001059632</v>
      </c>
    </row>
    <row r="585" spans="1:4" ht="63.75" customHeight="1">
      <c r="A585" s="36" t="s">
        <v>504</v>
      </c>
      <c r="B585" s="36" t="str">
        <f t="shared" si="9"/>
        <v>日本管財株式会社</v>
      </c>
      <c r="C585" s="36" t="s">
        <v>982</v>
      </c>
      <c r="D585" s="37">
        <v>9140001069797</v>
      </c>
    </row>
    <row r="586" spans="1:4" ht="63.75" customHeight="1">
      <c r="A586" s="36" t="s">
        <v>505</v>
      </c>
      <c r="B586" s="36" t="str">
        <f t="shared" si="9"/>
        <v>日本通信ネットワーク株式会社</v>
      </c>
      <c r="C586" s="36" t="s">
        <v>983</v>
      </c>
      <c r="D586" s="37">
        <v>3010001033417</v>
      </c>
    </row>
    <row r="587" spans="1:4" ht="63.75" customHeight="1">
      <c r="A587" s="36" t="s">
        <v>506</v>
      </c>
      <c r="B587" s="36" t="str">
        <f t="shared" si="9"/>
        <v>油研化学株式会社</v>
      </c>
      <c r="C587" s="36" t="s">
        <v>984</v>
      </c>
      <c r="D587" s="37">
        <v>2140001062172</v>
      </c>
    </row>
    <row r="588" spans="1:4" ht="63.75" customHeight="1">
      <c r="A588" s="36" t="s">
        <v>507</v>
      </c>
      <c r="B588" s="36" t="str">
        <f t="shared" si="9"/>
        <v>瀧定名古屋株式会社</v>
      </c>
      <c r="C588" s="36" t="s">
        <v>691</v>
      </c>
      <c r="D588" s="37">
        <v>6180001037794</v>
      </c>
    </row>
    <row r="589" spans="1:4" ht="63.75" customHeight="1">
      <c r="A589" s="36" t="s">
        <v>508</v>
      </c>
      <c r="B589" s="36" t="str">
        <f t="shared" si="9"/>
        <v>株式会社日本協力</v>
      </c>
      <c r="C589" s="36" t="s">
        <v>676</v>
      </c>
      <c r="D589" s="37">
        <v>8010601005570</v>
      </c>
    </row>
    <row r="590" spans="1:4" ht="63.75" customHeight="1">
      <c r="A590" s="36" t="s">
        <v>509</v>
      </c>
      <c r="B590" s="36" t="str">
        <f t="shared" si="9"/>
        <v>株式会社オン・ザ・プラネット</v>
      </c>
      <c r="C590" s="36" t="s">
        <v>985</v>
      </c>
      <c r="D590" s="37">
        <v>7012301007484</v>
      </c>
    </row>
    <row r="591" spans="1:4" ht="63.75" customHeight="1">
      <c r="A591" s="36" t="s">
        <v>510</v>
      </c>
      <c r="B591" s="36" t="str">
        <f t="shared" si="9"/>
        <v>株式会社リチェルカセキュリティ</v>
      </c>
      <c r="C591" s="36" t="s">
        <v>986</v>
      </c>
      <c r="D591" s="37">
        <v>1010001205950</v>
      </c>
    </row>
    <row r="592" spans="1:4" ht="63.75" customHeight="1">
      <c r="A592" s="3" t="s">
        <v>511</v>
      </c>
      <c r="B592" s="36" t="str">
        <f t="shared" si="9"/>
        <v>株式会社中外</v>
      </c>
      <c r="C592" s="3" t="s">
        <v>987</v>
      </c>
      <c r="D592" s="7">
        <v>2010001022651</v>
      </c>
    </row>
    <row r="593" spans="1:4" ht="63.75" customHeight="1">
      <c r="A593" s="36" t="s">
        <v>512</v>
      </c>
      <c r="B593" s="36" t="str">
        <f t="shared" si="9"/>
        <v>グローリー株式会社</v>
      </c>
      <c r="C593" s="36" t="s">
        <v>988</v>
      </c>
      <c r="D593" s="37">
        <v>5140001058614</v>
      </c>
    </row>
    <row r="594" spans="1:4" ht="63.75" customHeight="1">
      <c r="A594" s="36" t="s">
        <v>519</v>
      </c>
      <c r="B594" s="36" t="str">
        <f t="shared" si="9"/>
        <v>三菱ＨＣキャピタル株式会社</v>
      </c>
      <c r="C594" s="36" t="s">
        <v>989</v>
      </c>
      <c r="D594" s="37">
        <v>4010001049866</v>
      </c>
    </row>
    <row r="595" spans="1:4" ht="63.75" customHeight="1">
      <c r="A595" s="36" t="s">
        <v>520</v>
      </c>
      <c r="B595" s="36" t="str">
        <f t="shared" si="9"/>
        <v>株式会社ホンダドリームジャパン</v>
      </c>
      <c r="C595" s="36" t="s">
        <v>990</v>
      </c>
      <c r="D595" s="37">
        <v>1011801020861</v>
      </c>
    </row>
    <row r="596" spans="1:4" ht="63.75" customHeight="1">
      <c r="A596" s="36" t="s">
        <v>521</v>
      </c>
      <c r="B596" s="36" t="str">
        <f t="shared" si="9"/>
        <v>株式会社日本旅行</v>
      </c>
      <c r="C596" s="36" t="s">
        <v>634</v>
      </c>
      <c r="D596" s="37">
        <v>1010401023408</v>
      </c>
    </row>
    <row r="597" spans="1:4" ht="63.75" customHeight="1">
      <c r="A597" s="36" t="s">
        <v>522</v>
      </c>
      <c r="B597" s="36" t="str">
        <f t="shared" si="9"/>
        <v>株式会社創言社</v>
      </c>
      <c r="C597" s="36" t="s">
        <v>991</v>
      </c>
      <c r="D597" s="37">
        <v>5010001021139</v>
      </c>
    </row>
    <row r="598" spans="1:4" ht="63.75" customHeight="1">
      <c r="A598" s="36" t="s">
        <v>523</v>
      </c>
      <c r="B598" s="36" t="str">
        <f t="shared" si="9"/>
        <v>イヨンインターナショナル株式会社</v>
      </c>
      <c r="C598" s="36" t="s">
        <v>992</v>
      </c>
      <c r="D598" s="37">
        <v>8010401003287</v>
      </c>
    </row>
    <row r="599" spans="1:4" ht="63.75" customHeight="1">
      <c r="A599" s="36" t="s">
        <v>524</v>
      </c>
      <c r="B599" s="36" t="str">
        <f t="shared" si="9"/>
        <v>株式会社アウルズ</v>
      </c>
      <c r="C599" s="36" t="s">
        <v>993</v>
      </c>
      <c r="D599" s="37">
        <v>1290801000094</v>
      </c>
    </row>
    <row r="600" spans="1:4" ht="63.75" customHeight="1">
      <c r="A600" s="36" t="s">
        <v>525</v>
      </c>
      <c r="B600" s="36" t="str">
        <f t="shared" si="9"/>
        <v>株式会社金原</v>
      </c>
      <c r="C600" s="36" t="s">
        <v>994</v>
      </c>
      <c r="D600" s="37">
        <v>1020001009756</v>
      </c>
    </row>
    <row r="601" spans="1:4" ht="63.75" customHeight="1">
      <c r="A601" s="36" t="s">
        <v>526</v>
      </c>
      <c r="B601" s="36" t="str">
        <f t="shared" si="9"/>
        <v>有限会社末良タイヤ商会</v>
      </c>
      <c r="C601" s="36" t="s">
        <v>1034</v>
      </c>
      <c r="D601" s="37">
        <v>5010002042836</v>
      </c>
    </row>
    <row r="602" spans="1:4" ht="63.75" customHeight="1">
      <c r="A602" s="36" t="s">
        <v>527</v>
      </c>
      <c r="B602" s="36" t="str">
        <f t="shared" si="9"/>
        <v>株式会社ＪＫＢ　ＤＡＩＲＡ　ＪＡＰＡＮ</v>
      </c>
      <c r="C602" s="36" t="s">
        <v>995</v>
      </c>
      <c r="D602" s="37">
        <v>1010401049304</v>
      </c>
    </row>
    <row r="603" spans="1:4" ht="63.75" customHeight="1">
      <c r="A603" s="36" t="s">
        <v>528</v>
      </c>
      <c r="B603" s="36" t="str">
        <f t="shared" si="9"/>
        <v>株式会社フルネス</v>
      </c>
      <c r="C603" s="36" t="s">
        <v>996</v>
      </c>
      <c r="D603" s="37">
        <v>9011201014936</v>
      </c>
    </row>
    <row r="604" spans="1:4" ht="63.75" customHeight="1">
      <c r="A604" s="36" t="s">
        <v>529</v>
      </c>
      <c r="B604" s="36" t="str">
        <f t="shared" si="9"/>
        <v>キャロットソフトウェア株式会社</v>
      </c>
      <c r="C604" s="36" t="s">
        <v>997</v>
      </c>
      <c r="D604" s="37">
        <v>5011101005378</v>
      </c>
    </row>
    <row r="605" spans="1:4" ht="63.75" customHeight="1">
      <c r="A605" s="36" t="s">
        <v>530</v>
      </c>
      <c r="B605" s="36" t="str">
        <f t="shared" si="9"/>
        <v>株式会社ロイヤリティマーケティング</v>
      </c>
      <c r="C605" s="36" t="s">
        <v>998</v>
      </c>
      <c r="D605" s="37">
        <v>1011001058851</v>
      </c>
    </row>
    <row r="606" spans="1:4" ht="63.75" customHeight="1">
      <c r="A606" s="36" t="s">
        <v>531</v>
      </c>
      <c r="B606" s="36" t="str">
        <f t="shared" si="9"/>
        <v>公益財団法人日本武道館</v>
      </c>
      <c r="C606" s="36" t="s">
        <v>737</v>
      </c>
      <c r="D606" s="37">
        <v>8010005004194</v>
      </c>
    </row>
    <row r="607" spans="1:4" ht="63.75" customHeight="1">
      <c r="A607" s="36" t="s">
        <v>532</v>
      </c>
      <c r="B607" s="36" t="str">
        <f t="shared" si="9"/>
        <v>株式会社プラム</v>
      </c>
      <c r="C607" s="36" t="s">
        <v>999</v>
      </c>
      <c r="D607" s="37">
        <v>1012301008744</v>
      </c>
    </row>
    <row r="608" spans="1:4" ht="63.75" customHeight="1">
      <c r="A608" s="36" t="s">
        <v>533</v>
      </c>
      <c r="B608" s="36" t="str">
        <f t="shared" si="9"/>
        <v>株式会社シミズオクト</v>
      </c>
      <c r="C608" s="36" t="s">
        <v>1000</v>
      </c>
      <c r="D608" s="37">
        <v>5011101009189</v>
      </c>
    </row>
    <row r="609" spans="1:4" ht="63.75" customHeight="1">
      <c r="A609" s="36" t="s">
        <v>534</v>
      </c>
      <c r="B609" s="36" t="str">
        <f t="shared" si="9"/>
        <v>コーンズテクノロジー株式会社</v>
      </c>
      <c r="C609" s="36" t="s">
        <v>1001</v>
      </c>
      <c r="D609" s="37">
        <v>1010401098920</v>
      </c>
    </row>
    <row r="610" spans="1:4" ht="63.75" customHeight="1">
      <c r="A610" s="36" t="s">
        <v>535</v>
      </c>
      <c r="B610" s="36" t="str">
        <f t="shared" si="9"/>
        <v>株式会社スエナガ</v>
      </c>
      <c r="C610" s="36" t="s">
        <v>1002</v>
      </c>
      <c r="D610" s="37">
        <v>2020001087454</v>
      </c>
    </row>
    <row r="611" spans="1:4" ht="63.75" customHeight="1">
      <c r="A611" s="36" t="s">
        <v>536</v>
      </c>
      <c r="B611" s="36" t="str">
        <f t="shared" si="9"/>
        <v>株式会社Fultum</v>
      </c>
      <c r="C611" s="36" t="s">
        <v>1003</v>
      </c>
      <c r="D611" s="37">
        <v>6020001149738</v>
      </c>
    </row>
    <row r="612" spans="1:4" ht="63.75" customHeight="1">
      <c r="A612" s="36" t="s">
        <v>537</v>
      </c>
      <c r="B612" s="36" t="str">
        <f t="shared" si="9"/>
        <v>豊和工業株式会社</v>
      </c>
      <c r="C612" s="36" t="s">
        <v>1004</v>
      </c>
      <c r="D612" s="37">
        <v>7180001032621</v>
      </c>
    </row>
    <row r="613" spans="1:4" ht="63.75" customHeight="1">
      <c r="A613" s="36" t="s">
        <v>538</v>
      </c>
      <c r="B613" s="36" t="str">
        <f t="shared" si="9"/>
        <v>株式会社中松商会</v>
      </c>
      <c r="C613" s="36" t="s">
        <v>1005</v>
      </c>
      <c r="D613" s="37">
        <v>4010001025041</v>
      </c>
    </row>
    <row r="614" spans="1:4" ht="63.75" customHeight="1">
      <c r="A614" s="36" t="s">
        <v>539</v>
      </c>
      <c r="B614" s="36" t="str">
        <f t="shared" si="9"/>
        <v>万方商事株式会社</v>
      </c>
      <c r="C614" s="36" t="s">
        <v>1006</v>
      </c>
      <c r="D614" s="37">
        <v>3290001055004</v>
      </c>
    </row>
    <row r="615" spans="1:4" ht="63.75" customHeight="1">
      <c r="A615" s="36" t="s">
        <v>540</v>
      </c>
      <c r="B615" s="36" t="str">
        <f t="shared" si="9"/>
        <v>双日エアロスペース株式会社</v>
      </c>
      <c r="C615" s="36" t="s">
        <v>1007</v>
      </c>
      <c r="D615" s="37">
        <v>9010401021742</v>
      </c>
    </row>
    <row r="616" spans="1:4" ht="63.75" customHeight="1">
      <c r="A616" s="36" t="s">
        <v>541</v>
      </c>
      <c r="B616" s="36" t="str">
        <f t="shared" si="9"/>
        <v>株式会社ステージ</v>
      </c>
      <c r="C616" s="36" t="s">
        <v>1008</v>
      </c>
      <c r="D616" s="37">
        <v>3013301015869</v>
      </c>
    </row>
    <row r="617" spans="1:4" ht="63.75" customHeight="1">
      <c r="A617" s="36" t="s">
        <v>542</v>
      </c>
      <c r="B617" s="36" t="str">
        <f t="shared" si="9"/>
        <v>有限会社キーラインエクセル</v>
      </c>
      <c r="C617" s="36" t="s">
        <v>1035</v>
      </c>
      <c r="D617" s="37">
        <v>9040002003146</v>
      </c>
    </row>
    <row r="618" spans="1:4" ht="63.75" customHeight="1">
      <c r="A618" s="36" t="s">
        <v>543</v>
      </c>
      <c r="B618" s="36" t="str">
        <f t="shared" si="9"/>
        <v>株式会社アイネット</v>
      </c>
      <c r="C618" s="36" t="s">
        <v>647</v>
      </c>
      <c r="D618" s="37">
        <v>5010001067883</v>
      </c>
    </row>
    <row r="619" spans="1:4" ht="63.75" customHeight="1">
      <c r="A619" s="36" t="s">
        <v>544</v>
      </c>
      <c r="B619" s="36" t="str">
        <f t="shared" si="9"/>
        <v>株式会社日テレアックスオン</v>
      </c>
      <c r="C619" s="36" t="s">
        <v>1009</v>
      </c>
      <c r="D619" s="37">
        <v>8010001033445</v>
      </c>
    </row>
    <row r="620" spans="1:4" ht="63.75" customHeight="1">
      <c r="A620" s="36" t="s">
        <v>545</v>
      </c>
      <c r="B620" s="36" t="str">
        <f t="shared" si="9"/>
        <v>ロボティクス・センタージャパン株式会社</v>
      </c>
      <c r="C620" s="36" t="s">
        <v>1010</v>
      </c>
      <c r="D620" s="37">
        <v>9450001012552</v>
      </c>
    </row>
    <row r="621" spans="1:4" ht="63.75" customHeight="1">
      <c r="A621" s="36" t="s">
        <v>546</v>
      </c>
      <c r="B621" s="36" t="str">
        <f t="shared" si="9"/>
        <v>ライフサポート株式会社</v>
      </c>
      <c r="C621" s="36" t="s">
        <v>567</v>
      </c>
      <c r="D621" s="37">
        <v>1030001008947</v>
      </c>
    </row>
    <row r="622" spans="1:4" ht="63.75" customHeight="1">
      <c r="A622" s="36" t="s">
        <v>547</v>
      </c>
      <c r="B622" s="36" t="str">
        <f t="shared" si="9"/>
        <v>寶結株式会社</v>
      </c>
      <c r="C622" s="36" t="s">
        <v>1011</v>
      </c>
      <c r="D622" s="37">
        <v>7290801021102</v>
      </c>
    </row>
    <row r="623" spans="1:4" ht="63.75" customHeight="1">
      <c r="A623" s="36" t="s">
        <v>548</v>
      </c>
      <c r="B623" s="36" t="str">
        <f t="shared" si="9"/>
        <v>Ｔｏｈａｓｅｎ　Ｒｏｂｏｔｉｃｓ株式会社</v>
      </c>
      <c r="C623" s="36" t="s">
        <v>1012</v>
      </c>
      <c r="D623" s="37">
        <v>1010101013931</v>
      </c>
    </row>
    <row r="624" spans="1:4" ht="63.75" customHeight="1">
      <c r="A624" s="36" t="s">
        <v>549</v>
      </c>
      <c r="B624" s="36" t="str">
        <f t="shared" si="9"/>
        <v>株式会社タイチ</v>
      </c>
      <c r="C624" s="36" t="s">
        <v>1013</v>
      </c>
      <c r="D624" s="37">
        <v>9011001013213</v>
      </c>
    </row>
    <row r="625" spans="1:4" ht="63.75" customHeight="1">
      <c r="A625" s="36" t="s">
        <v>550</v>
      </c>
      <c r="B625" s="36" t="str">
        <f t="shared" si="9"/>
        <v>株式会社ノビタス</v>
      </c>
      <c r="C625" s="36" t="s">
        <v>1014</v>
      </c>
      <c r="D625" s="37">
        <v>7020001055885</v>
      </c>
    </row>
    <row r="626" spans="1:4" ht="63.75" customHeight="1">
      <c r="A626" s="36" t="s">
        <v>551</v>
      </c>
      <c r="B626" s="36" t="str">
        <f t="shared" si="9"/>
        <v>株式会社ユーメディア</v>
      </c>
      <c r="C626" s="36" t="s">
        <v>1015</v>
      </c>
      <c r="D626" s="37">
        <v>1370001004227</v>
      </c>
    </row>
    <row r="627" spans="1:4" ht="63.75" customHeight="1">
      <c r="A627" s="36" t="s">
        <v>552</v>
      </c>
      <c r="B627" s="36" t="str">
        <f t="shared" si="9"/>
        <v>株式会社阪神交易</v>
      </c>
      <c r="C627" s="36" t="s">
        <v>1016</v>
      </c>
      <c r="D627" s="37">
        <v>8120001069230</v>
      </c>
    </row>
    <row r="628" spans="1:4" ht="63.75" customHeight="1">
      <c r="A628" s="36" t="s">
        <v>553</v>
      </c>
      <c r="B628" s="36" t="str">
        <f t="shared" si="9"/>
        <v>ハンファジャパン株式会社</v>
      </c>
      <c r="C628" s="36" t="s">
        <v>1017</v>
      </c>
      <c r="D628" s="37">
        <v>6010401024335</v>
      </c>
    </row>
    <row r="629" spans="1:4" ht="63.75" customHeight="1">
      <c r="A629" s="36" t="s">
        <v>554</v>
      </c>
      <c r="B629" s="36" t="str">
        <f t="shared" si="9"/>
        <v>株式会社ヨコモリ電池屋コーポレーション</v>
      </c>
      <c r="C629" s="36" t="s">
        <v>1018</v>
      </c>
      <c r="D629" s="37">
        <v>3011001024109</v>
      </c>
    </row>
    <row r="630" spans="1:4" ht="63.75" customHeight="1">
      <c r="A630" s="36" t="s">
        <v>555</v>
      </c>
      <c r="B630" s="36" t="str">
        <f t="shared" si="9"/>
        <v>株式会社ＧＩＳｕｐｐｌｙ</v>
      </c>
      <c r="C630" s="36" t="s">
        <v>1019</v>
      </c>
      <c r="D630" s="37">
        <v>3450001005280</v>
      </c>
    </row>
    <row r="631" spans="1:4" ht="63.75" customHeight="1">
      <c r="A631" s="36" t="s">
        <v>556</v>
      </c>
      <c r="B631" s="36" t="str">
        <f t="shared" si="9"/>
        <v>アンリツ株式会社</v>
      </c>
      <c r="C631" s="36" t="s">
        <v>1020</v>
      </c>
      <c r="D631" s="37">
        <v>2021001021865</v>
      </c>
    </row>
    <row r="632" spans="1:4" ht="63.75" customHeight="1">
      <c r="A632" s="36" t="s">
        <v>557</v>
      </c>
      <c r="B632" s="36" t="str">
        <f t="shared" si="9"/>
        <v>日本テクニカル・サービス株式会社</v>
      </c>
      <c r="C632" s="36" t="s">
        <v>1021</v>
      </c>
      <c r="D632" s="37">
        <v>9010901009056</v>
      </c>
    </row>
    <row r="633" spans="1:4" ht="63.75" customHeight="1">
      <c r="A633" s="36" t="s">
        <v>558</v>
      </c>
      <c r="B633" s="36" t="str">
        <f t="shared" si="9"/>
        <v>株式会社ビッグツリーテクノロジー＆コンサルティング</v>
      </c>
      <c r="C633" s="36" t="s">
        <v>1022</v>
      </c>
      <c r="D633" s="37">
        <v>2010001193831</v>
      </c>
    </row>
    <row r="634" spans="1:4" ht="63.75" customHeight="1">
      <c r="A634" s="36" t="s">
        <v>559</v>
      </c>
      <c r="B634" s="36" t="str">
        <f t="shared" si="9"/>
        <v>ＮＴＴ・ＴＣリース株式会社</v>
      </c>
      <c r="C634" s="36" t="s">
        <v>1023</v>
      </c>
      <c r="D634" s="37">
        <v>3010401151289</v>
      </c>
    </row>
    <row r="635" spans="1:4" ht="63.75" customHeight="1">
      <c r="A635" s="36" t="s">
        <v>560</v>
      </c>
      <c r="B635" s="36" t="str">
        <f t="shared" si="9"/>
        <v>株式会社インフィニティ</v>
      </c>
      <c r="C635" s="36" t="s">
        <v>1024</v>
      </c>
      <c r="D635" s="37">
        <v>3250001013460</v>
      </c>
    </row>
    <row r="636" spans="1:4" ht="63.75" customHeight="1">
      <c r="A636" s="36" t="s">
        <v>561</v>
      </c>
      <c r="B636" s="36" t="str">
        <f t="shared" si="9"/>
        <v>日本信号株式会社</v>
      </c>
      <c r="C636" s="36" t="s">
        <v>683</v>
      </c>
      <c r="D636" s="37">
        <v>9010001110631</v>
      </c>
    </row>
    <row r="637" spans="1:4" ht="63.75" customHeight="1">
      <c r="A637" s="36" t="s">
        <v>562</v>
      </c>
      <c r="B637" s="36" t="str">
        <f t="shared" si="9"/>
        <v>株式会社ダイワキコー</v>
      </c>
      <c r="C637" s="36" t="s">
        <v>1025</v>
      </c>
      <c r="D637" s="37">
        <v>7010701006627</v>
      </c>
    </row>
    <row r="638" spans="1:4" ht="63.75" customHeight="1">
      <c r="A638" s="36" t="s">
        <v>563</v>
      </c>
      <c r="B638" s="36" t="str">
        <f t="shared" si="9"/>
        <v>株式会社イノウエ商事</v>
      </c>
      <c r="C638" s="36" t="s">
        <v>1026</v>
      </c>
      <c r="D638" s="37">
        <v>9120101042177</v>
      </c>
    </row>
    <row r="639" spans="1:4" ht="63.75" customHeight="1">
      <c r="A639" s="4" t="s">
        <v>705</v>
      </c>
      <c r="B639" s="36" t="str">
        <f t="shared" si="9"/>
        <v>株式会社東機システムサービス</v>
      </c>
      <c r="C639" s="4" t="s">
        <v>798</v>
      </c>
      <c r="D639" s="5">
        <v>3010401019131</v>
      </c>
    </row>
    <row r="640" spans="1:4" ht="63.75" customHeight="1">
      <c r="A640" s="4" t="s">
        <v>706</v>
      </c>
      <c r="B640" s="36" t="str">
        <f t="shared" si="9"/>
        <v>株式会社ニューテック</v>
      </c>
      <c r="C640" s="4" t="s">
        <v>1027</v>
      </c>
      <c r="D640" s="5">
        <v>3010001084121</v>
      </c>
    </row>
    <row r="641" spans="1:4" ht="63.75" customHeight="1">
      <c r="A641" s="36" t="s">
        <v>688</v>
      </c>
      <c r="B641" s="36" t="str">
        <f t="shared" si="9"/>
        <v>シューワ株式会社</v>
      </c>
      <c r="C641" s="36" t="s">
        <v>1028</v>
      </c>
      <c r="D641" s="37">
        <v>1120101003418</v>
      </c>
    </row>
    <row r="642" spans="1:4" ht="63.75" customHeight="1">
      <c r="A642" s="36" t="s">
        <v>689</v>
      </c>
      <c r="B642" s="36" t="str">
        <f t="shared" si="9"/>
        <v>株式会社三﨑</v>
      </c>
      <c r="C642" s="36" t="s">
        <v>1029</v>
      </c>
      <c r="D642" s="37">
        <v>7011401006099</v>
      </c>
    </row>
    <row r="643" spans="1:4" ht="63.75" customHeight="1">
      <c r="A643" s="36" t="s">
        <v>704</v>
      </c>
      <c r="B643" s="36" t="str">
        <f t="shared" si="9"/>
        <v>川崎重工業株式会社</v>
      </c>
      <c r="C643" s="36" t="s">
        <v>703</v>
      </c>
      <c r="D643" s="37">
        <v>1140001005719</v>
      </c>
    </row>
  </sheetData>
  <sheetProtection autoFilter="0"/>
  <autoFilter ref="A3:D643" xr:uid="{9B077D00-2DEF-409C-8028-C67F15FABD35}"/>
  <customSheetViews>
    <customSheetView guid="{7F091A48-793C-4599-BED6-4F8AAD68E0F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5CA3A23D-6857-44A8-9DA3-0854F07CE14A}"/>
    </customSheetView>
    <customSheetView guid="{E0F9D3B4-EDDC-4C83-BD0A-63DA51031958}"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FE7ED7B7-104B-4A24-99F1-877700228EE7}"/>
    </customSheetView>
    <customSheetView guid="{8CECCA95-91AB-4C96-9283-19B99156156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130D21AD-D882-4DC8-8A6E-BF291EA82E54}"/>
    </customSheetView>
    <customSheetView guid="{B34D9A28-D4B9-4B3B-BC16-05BEAD00E892}"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625F2CB9-5E56-4860-B22D-E3B4722F57F3}"/>
    </customSheetView>
    <customSheetView guid="{DC5609E5-E2A0-42F6-9E41-C2AA865D322C}"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36E313A5-F645-4EA6-B0F1-3B56DCA33DA7}"/>
    </customSheetView>
    <customSheetView guid="{963DA141-4C0F-4EE5-96F4-DB4D16E9BCAC}"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F0EC4C95-C0E5-4451-9CE4-321F96112FD6}"/>
    </customSheetView>
    <customSheetView guid="{D686AEE7-EA01-422C-943E-018132040CDB}"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9C8224C9-CC49-48E1-8353-EF8D7AC25B56}"/>
    </customSheetView>
    <customSheetView guid="{8D6989C3-F7EF-4E5F-8C07-EA0C77727042}"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435913ED-D130-4AF3-A087-DEBDEA09565A}"/>
    </customSheetView>
    <customSheetView guid="{7BC30DA5-AF4C-4D08-BC00-571A846EB728}"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F9A4B6F2-DBF0-4F19-BE4F-8B11FEDED5E4}"/>
    </customSheetView>
    <customSheetView guid="{6B368536-863E-486F-B74F-23F5C7EF0517}" scale="60" showPageBreaks="1" fitToPage="1" printArea="1" showAutoFilter="1" state="hidden" view="pageBreakPreview">
      <pane ySplit="2" topLeftCell="A21" activePane="bottomLeft" state="frozen"/>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3FBC9D6F-A957-41F8-93EB-536AEE5E19EA}"/>
    </customSheetView>
    <customSheetView guid="{4EC8026C-6249-4913-8B28-2F8C2D2D2A85}" scale="60" showPageBreaks="1" fitToPage="1" printArea="1" showAutoFilter="1" state="hidden" view="pageBreakPreview">
      <pane ySplit="2" topLeftCell="A21" activePane="bottomLeft"/>
      <selection pane="bottomLeft" activeCell="D25" sqref="D25"/>
      <rowBreaks count="2" manualBreakCount="2">
        <brk id="813" max="1" man="1"/>
        <brk id="821" max="1" man="1"/>
      </rowBreaks>
      <pageMargins left="0.39370078740157483" right="0.39370078740157483" top="0.98425196850393704" bottom="0.59055118110236227" header="0.59055118110236227" footer="0.47244094488188981"/>
      <pageSetup paperSize="9" fitToHeight="0" orientation="landscape" r:id="rId1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3:D643" xr:uid="{C7A8ED21-68D6-4E16-9A2A-731AA21676A4}"/>
    </customSheetView>
  </customSheetViews>
  <phoneticPr fontId="9"/>
  <pageMargins left="0.39370078740157483" right="0.39370078740157483" top="0.98425196850393704" bottom="0.59055118110236227" header="0.59055118110236227" footer="0.47244094488188981"/>
  <pageSetup paperSize="9" fitToHeight="0" orientation="landscape" r:id="rId1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rowBreaks count="2" manualBreakCount="2">
    <brk id="813" max="1" man="1"/>
    <brk id="82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3075-7556-48EF-B724-C40C0D717A4B}">
  <sheetPr>
    <outlinePr summaryBelow="0" summaryRight="0"/>
    <pageSetUpPr fitToPage="1"/>
  </sheetPr>
  <dimension ref="A1:O305"/>
  <sheetViews>
    <sheetView tabSelected="1" view="pageBreakPreview" topLeftCell="A136" zoomScaleNormal="100" zoomScaleSheetLayoutView="100" workbookViewId="0">
      <selection activeCell="O76" sqref="O1:O1048576"/>
    </sheetView>
  </sheetViews>
  <sheetFormatPr defaultColWidth="8.08203125" defaultRowHeight="63.75" customHeight="1"/>
  <cols>
    <col min="1" max="1" width="36.58203125" style="12" customWidth="1"/>
    <col min="2" max="2" width="30.08203125" style="1" bestFit="1" customWidth="1"/>
    <col min="3" max="3" width="17" style="13" bestFit="1" customWidth="1"/>
    <col min="4" max="4" width="30.08203125" style="1" customWidth="1"/>
    <col min="5" max="5" width="18.58203125" style="14" customWidth="1"/>
    <col min="6" max="6" width="25.58203125" style="1" customWidth="1"/>
    <col min="7" max="7" width="11.5" style="15" customWidth="1"/>
    <col min="8" max="8" width="16.58203125" style="16" bestFit="1" customWidth="1"/>
    <col min="9" max="9" width="7.08203125" style="1" bestFit="1" customWidth="1"/>
    <col min="10" max="13" width="11" style="1" customWidth="1"/>
    <col min="14" max="14" width="32.08203125" style="1" customWidth="1"/>
    <col min="15" max="15" width="12.08203125" style="1" bestFit="1" customWidth="1"/>
    <col min="16" max="16384" width="8.08203125" style="1"/>
  </cols>
  <sheetData>
    <row r="1" spans="1:15" ht="26.25" customHeight="1">
      <c r="A1" s="51" t="s">
        <v>0</v>
      </c>
      <c r="B1" s="50" t="s">
        <v>1</v>
      </c>
      <c r="C1" s="52" t="s">
        <v>2</v>
      </c>
      <c r="D1" s="50" t="s">
        <v>3</v>
      </c>
      <c r="E1" s="54" t="s">
        <v>4</v>
      </c>
      <c r="F1" s="50" t="s">
        <v>165</v>
      </c>
      <c r="G1" s="55" t="s">
        <v>5</v>
      </c>
      <c r="H1" s="56" t="s">
        <v>166</v>
      </c>
      <c r="I1" s="51" t="s">
        <v>167</v>
      </c>
      <c r="J1" s="50" t="s">
        <v>168</v>
      </c>
      <c r="K1" s="53" t="s">
        <v>6</v>
      </c>
      <c r="L1" s="53"/>
      <c r="M1" s="53"/>
      <c r="N1" s="51" t="s">
        <v>169</v>
      </c>
    </row>
    <row r="2" spans="1:15" ht="33" customHeight="1">
      <c r="A2" s="51"/>
      <c r="B2" s="50"/>
      <c r="C2" s="52"/>
      <c r="D2" s="50"/>
      <c r="E2" s="54"/>
      <c r="F2" s="50"/>
      <c r="G2" s="55"/>
      <c r="H2" s="56"/>
      <c r="I2" s="51"/>
      <c r="J2" s="50"/>
      <c r="K2" s="19" t="s">
        <v>7</v>
      </c>
      <c r="L2" s="18" t="s">
        <v>8</v>
      </c>
      <c r="M2" s="19" t="s">
        <v>9</v>
      </c>
      <c r="N2" s="51"/>
    </row>
    <row r="3" spans="1:15" ht="63.75" customHeight="1">
      <c r="A3" s="21" t="s">
        <v>1060</v>
      </c>
      <c r="B3" s="20" t="s">
        <v>1127</v>
      </c>
      <c r="C3" s="22">
        <v>45383</v>
      </c>
      <c r="D3" s="4" t="s">
        <v>105</v>
      </c>
      <c r="E3" s="5">
        <v>7010001008844</v>
      </c>
      <c r="F3" s="26" t="s">
        <v>569</v>
      </c>
      <c r="G3" s="23" t="s">
        <v>11</v>
      </c>
      <c r="H3" s="6">
        <v>14080000</v>
      </c>
      <c r="I3" s="24" t="s">
        <v>11</v>
      </c>
      <c r="J3" s="24"/>
      <c r="K3" s="25"/>
      <c r="L3" s="25"/>
      <c r="M3" s="25"/>
      <c r="N3" s="27"/>
      <c r="O3" s="29"/>
    </row>
    <row r="4" spans="1:15" ht="63.75" customHeight="1">
      <c r="A4" s="21" t="s">
        <v>1061</v>
      </c>
      <c r="B4" s="20" t="s">
        <v>1127</v>
      </c>
      <c r="C4" s="22">
        <v>45383</v>
      </c>
      <c r="D4" s="4" t="s">
        <v>221</v>
      </c>
      <c r="E4" s="5">
        <v>6010601062093</v>
      </c>
      <c r="F4" s="26" t="s">
        <v>569</v>
      </c>
      <c r="G4" s="23" t="s">
        <v>11</v>
      </c>
      <c r="H4" s="6">
        <v>83160000</v>
      </c>
      <c r="I4" s="24" t="s">
        <v>11</v>
      </c>
      <c r="J4" s="24"/>
      <c r="K4" s="25"/>
      <c r="L4" s="25"/>
      <c r="M4" s="25"/>
      <c r="N4" s="27"/>
      <c r="O4" s="29"/>
    </row>
    <row r="5" spans="1:15" ht="63.75" customHeight="1">
      <c r="A5" s="21" t="s">
        <v>1062</v>
      </c>
      <c r="B5" s="20" t="s">
        <v>1127</v>
      </c>
      <c r="C5" s="22">
        <v>45383</v>
      </c>
      <c r="D5" s="4" t="s">
        <v>50</v>
      </c>
      <c r="E5" s="5">
        <v>7011101029722</v>
      </c>
      <c r="F5" s="26" t="s">
        <v>569</v>
      </c>
      <c r="G5" s="23" t="s">
        <v>11</v>
      </c>
      <c r="H5" s="6">
        <v>140136700</v>
      </c>
      <c r="I5" s="24" t="s">
        <v>11</v>
      </c>
      <c r="J5" s="24"/>
      <c r="K5" s="25"/>
      <c r="L5" s="25"/>
      <c r="M5" s="25"/>
      <c r="N5" s="27"/>
      <c r="O5" s="29"/>
    </row>
    <row r="6" spans="1:15" ht="63.75" customHeight="1">
      <c r="A6" s="21" t="s">
        <v>1063</v>
      </c>
      <c r="B6" s="20" t="s">
        <v>1127</v>
      </c>
      <c r="C6" s="22">
        <v>45383</v>
      </c>
      <c r="D6" s="4" t="s">
        <v>1041</v>
      </c>
      <c r="E6" s="5">
        <v>3010005018926</v>
      </c>
      <c r="F6" s="26" t="s">
        <v>569</v>
      </c>
      <c r="G6" s="23" t="s">
        <v>11</v>
      </c>
      <c r="H6" s="6">
        <v>1100000</v>
      </c>
      <c r="I6" s="24" t="s">
        <v>11</v>
      </c>
      <c r="J6" s="24"/>
      <c r="K6" s="25"/>
      <c r="L6" s="25"/>
      <c r="M6" s="25"/>
      <c r="N6" s="27"/>
      <c r="O6" s="29"/>
    </row>
    <row r="7" spans="1:15" ht="63.75" customHeight="1">
      <c r="A7" s="21" t="s">
        <v>1064</v>
      </c>
      <c r="B7" s="20" t="s">
        <v>1127</v>
      </c>
      <c r="C7" s="22">
        <v>45383</v>
      </c>
      <c r="D7" s="4" t="s">
        <v>1201</v>
      </c>
      <c r="E7" s="5">
        <v>9010401028746</v>
      </c>
      <c r="F7" s="26" t="s">
        <v>583</v>
      </c>
      <c r="G7" s="23" t="s">
        <v>11</v>
      </c>
      <c r="H7" s="6">
        <v>93940000</v>
      </c>
      <c r="I7" s="24" t="s">
        <v>11</v>
      </c>
      <c r="J7" s="24"/>
      <c r="K7" s="25"/>
      <c r="L7" s="25"/>
      <c r="M7" s="25"/>
      <c r="N7" s="27"/>
      <c r="O7" s="29"/>
    </row>
    <row r="8" spans="1:15" ht="63.75" customHeight="1">
      <c r="A8" s="21" t="s">
        <v>1065</v>
      </c>
      <c r="B8" s="20" t="s">
        <v>1127</v>
      </c>
      <c r="C8" s="22">
        <v>45383</v>
      </c>
      <c r="D8" s="4" t="s">
        <v>264</v>
      </c>
      <c r="E8" s="5">
        <v>6010401003504</v>
      </c>
      <c r="F8" s="26" t="s">
        <v>569</v>
      </c>
      <c r="G8" s="23" t="s">
        <v>11</v>
      </c>
      <c r="H8" s="6">
        <v>70012800</v>
      </c>
      <c r="I8" s="24" t="s">
        <v>11</v>
      </c>
      <c r="J8" s="24"/>
      <c r="K8" s="25"/>
      <c r="L8" s="25"/>
      <c r="M8" s="25"/>
      <c r="N8" s="27"/>
      <c r="O8" s="29"/>
    </row>
    <row r="9" spans="1:15" ht="63.75" customHeight="1">
      <c r="A9" s="21" t="s">
        <v>1066</v>
      </c>
      <c r="B9" s="20" t="s">
        <v>1127</v>
      </c>
      <c r="C9" s="22">
        <v>45383</v>
      </c>
      <c r="D9" s="4" t="s">
        <v>264</v>
      </c>
      <c r="E9" s="5">
        <v>6010401003504</v>
      </c>
      <c r="F9" s="26" t="s">
        <v>569</v>
      </c>
      <c r="G9" s="23" t="s">
        <v>11</v>
      </c>
      <c r="H9" s="6">
        <v>18044400</v>
      </c>
      <c r="I9" s="24" t="s">
        <v>11</v>
      </c>
      <c r="J9" s="24"/>
      <c r="K9" s="25"/>
      <c r="L9" s="25"/>
      <c r="M9" s="25"/>
      <c r="N9" s="27"/>
      <c r="O9" s="29"/>
    </row>
    <row r="10" spans="1:15" ht="63.75" customHeight="1">
      <c r="A10" s="21" t="s">
        <v>1067</v>
      </c>
      <c r="B10" s="20" t="s">
        <v>1127</v>
      </c>
      <c r="C10" s="22">
        <v>45383</v>
      </c>
      <c r="D10" s="4" t="s">
        <v>1192</v>
      </c>
      <c r="E10" s="5">
        <v>3010001129215</v>
      </c>
      <c r="F10" s="26" t="s">
        <v>569</v>
      </c>
      <c r="G10" s="23" t="s">
        <v>11</v>
      </c>
      <c r="H10" s="6">
        <v>80916000</v>
      </c>
      <c r="I10" s="24" t="s">
        <v>11</v>
      </c>
      <c r="J10" s="24"/>
      <c r="K10" s="25"/>
      <c r="L10" s="25"/>
      <c r="M10" s="25"/>
      <c r="N10" s="27"/>
      <c r="O10" s="29"/>
    </row>
    <row r="11" spans="1:15" ht="63.75" customHeight="1">
      <c r="A11" s="21" t="s">
        <v>1068</v>
      </c>
      <c r="B11" s="20" t="s">
        <v>1127</v>
      </c>
      <c r="C11" s="22">
        <v>45383</v>
      </c>
      <c r="D11" s="4" t="s">
        <v>92</v>
      </c>
      <c r="E11" s="5">
        <v>4010001008772</v>
      </c>
      <c r="F11" s="26" t="s">
        <v>569</v>
      </c>
      <c r="G11" s="23" t="s">
        <v>11</v>
      </c>
      <c r="H11" s="6">
        <v>270909100</v>
      </c>
      <c r="I11" s="24" t="s">
        <v>11</v>
      </c>
      <c r="J11" s="24"/>
      <c r="K11" s="25"/>
      <c r="L11" s="25"/>
      <c r="M11" s="25"/>
      <c r="N11" s="27"/>
      <c r="O11" s="29"/>
    </row>
    <row r="12" spans="1:15" ht="63.75" customHeight="1">
      <c r="A12" s="21" t="s">
        <v>1069</v>
      </c>
      <c r="B12" s="20" t="s">
        <v>1127</v>
      </c>
      <c r="C12" s="22">
        <v>45383</v>
      </c>
      <c r="D12" s="4" t="s">
        <v>69</v>
      </c>
      <c r="E12" s="5">
        <v>7010401022916</v>
      </c>
      <c r="F12" s="26" t="s">
        <v>569</v>
      </c>
      <c r="G12" s="23" t="s">
        <v>11</v>
      </c>
      <c r="H12" s="6">
        <v>487346970</v>
      </c>
      <c r="I12" s="24" t="s">
        <v>11</v>
      </c>
      <c r="J12" s="24"/>
      <c r="K12" s="25"/>
      <c r="L12" s="25"/>
      <c r="M12" s="25"/>
      <c r="N12" s="27"/>
      <c r="O12" s="29"/>
    </row>
    <row r="13" spans="1:15" ht="63.75" customHeight="1">
      <c r="A13" s="21" t="s">
        <v>1070</v>
      </c>
      <c r="B13" s="20" t="s">
        <v>1127</v>
      </c>
      <c r="C13" s="22">
        <v>45385</v>
      </c>
      <c r="D13" s="4" t="s">
        <v>1202</v>
      </c>
      <c r="E13" s="5">
        <v>1010401145441</v>
      </c>
      <c r="F13" s="26" t="s">
        <v>569</v>
      </c>
      <c r="G13" s="23" t="s">
        <v>11</v>
      </c>
      <c r="H13" s="6">
        <v>33000000</v>
      </c>
      <c r="I13" s="24" t="s">
        <v>11</v>
      </c>
      <c r="J13" s="24"/>
      <c r="K13" s="25"/>
      <c r="L13" s="25"/>
      <c r="M13" s="25"/>
      <c r="N13" s="27"/>
      <c r="O13" s="29"/>
    </row>
    <row r="14" spans="1:15" ht="63.75" customHeight="1">
      <c r="A14" s="21" t="s">
        <v>1071</v>
      </c>
      <c r="B14" s="20" t="s">
        <v>1127</v>
      </c>
      <c r="C14" s="22">
        <v>45383</v>
      </c>
      <c r="D14" s="4" t="s">
        <v>173</v>
      </c>
      <c r="E14" s="5">
        <v>1011105005403</v>
      </c>
      <c r="F14" s="26" t="s">
        <v>569</v>
      </c>
      <c r="G14" s="23" t="s">
        <v>11</v>
      </c>
      <c r="H14" s="6">
        <v>32512700</v>
      </c>
      <c r="I14" s="24" t="s">
        <v>11</v>
      </c>
      <c r="J14" s="24"/>
      <c r="K14" s="25"/>
      <c r="L14" s="25"/>
      <c r="M14" s="25"/>
      <c r="N14" s="27"/>
      <c r="O14" s="29"/>
    </row>
    <row r="15" spans="1:15" ht="63.75" customHeight="1">
      <c r="A15" s="21" t="s">
        <v>1072</v>
      </c>
      <c r="B15" s="20" t="s">
        <v>1127</v>
      </c>
      <c r="C15" s="22">
        <v>45383</v>
      </c>
      <c r="D15" s="4" t="s">
        <v>1203</v>
      </c>
      <c r="E15" s="5">
        <v>8700150102187</v>
      </c>
      <c r="F15" s="26" t="s">
        <v>569</v>
      </c>
      <c r="G15" s="23" t="s">
        <v>11</v>
      </c>
      <c r="H15" s="6">
        <v>4254000</v>
      </c>
      <c r="I15" s="24" t="s">
        <v>11</v>
      </c>
      <c r="J15" s="24"/>
      <c r="K15" s="25"/>
      <c r="L15" s="25"/>
      <c r="M15" s="25"/>
      <c r="N15" s="27"/>
      <c r="O15" s="29"/>
    </row>
    <row r="16" spans="1:15" ht="63.75" customHeight="1">
      <c r="A16" s="21" t="s">
        <v>1073</v>
      </c>
      <c r="B16" s="20" t="s">
        <v>1127</v>
      </c>
      <c r="C16" s="22">
        <v>45383</v>
      </c>
      <c r="D16" s="4" t="s">
        <v>137</v>
      </c>
      <c r="E16" s="5">
        <v>9010401052465</v>
      </c>
      <c r="F16" s="26" t="s">
        <v>569</v>
      </c>
      <c r="G16" s="23" t="s">
        <v>11</v>
      </c>
      <c r="H16" s="6">
        <v>1227600</v>
      </c>
      <c r="I16" s="24" t="s">
        <v>11</v>
      </c>
      <c r="J16" s="24"/>
      <c r="K16" s="25"/>
      <c r="L16" s="25"/>
      <c r="M16" s="25"/>
      <c r="N16" s="27"/>
      <c r="O16" s="29"/>
    </row>
    <row r="17" spans="1:15" ht="63.75" customHeight="1">
      <c r="A17" s="21" t="s">
        <v>1074</v>
      </c>
      <c r="B17" s="20" t="s">
        <v>1127</v>
      </c>
      <c r="C17" s="22">
        <v>45383</v>
      </c>
      <c r="D17" s="4" t="s">
        <v>105</v>
      </c>
      <c r="E17" s="5">
        <v>7010001008844</v>
      </c>
      <c r="F17" s="26" t="s">
        <v>589</v>
      </c>
      <c r="G17" s="23" t="s">
        <v>11</v>
      </c>
      <c r="H17" s="6">
        <v>9886800</v>
      </c>
      <c r="I17" s="24" t="s">
        <v>11</v>
      </c>
      <c r="J17" s="24"/>
      <c r="K17" s="25"/>
      <c r="L17" s="25"/>
      <c r="M17" s="25"/>
      <c r="N17" s="27"/>
      <c r="O17" s="29"/>
    </row>
    <row r="18" spans="1:15" ht="63.75" customHeight="1">
      <c r="A18" s="21" t="s">
        <v>1075</v>
      </c>
      <c r="B18" s="20" t="s">
        <v>1127</v>
      </c>
      <c r="C18" s="22">
        <v>45383</v>
      </c>
      <c r="D18" s="4" t="s">
        <v>105</v>
      </c>
      <c r="E18" s="5">
        <v>7010001008844</v>
      </c>
      <c r="F18" s="26" t="s">
        <v>569</v>
      </c>
      <c r="G18" s="23" t="s">
        <v>11</v>
      </c>
      <c r="H18" s="6">
        <v>34320000</v>
      </c>
      <c r="I18" s="24" t="s">
        <v>11</v>
      </c>
      <c r="J18" s="24"/>
      <c r="K18" s="25"/>
      <c r="L18" s="25"/>
      <c r="M18" s="25"/>
      <c r="N18" s="27"/>
      <c r="O18" s="29"/>
    </row>
    <row r="19" spans="1:15" ht="63.75" customHeight="1">
      <c r="A19" s="21" t="s">
        <v>1076</v>
      </c>
      <c r="B19" s="20" t="s">
        <v>1127</v>
      </c>
      <c r="C19" s="22">
        <v>45394</v>
      </c>
      <c r="D19" s="4" t="s">
        <v>105</v>
      </c>
      <c r="E19" s="5">
        <v>7010001008844</v>
      </c>
      <c r="F19" s="26" t="s">
        <v>569</v>
      </c>
      <c r="G19" s="23" t="s">
        <v>11</v>
      </c>
      <c r="H19" s="6">
        <v>89392380</v>
      </c>
      <c r="I19" s="24" t="s">
        <v>11</v>
      </c>
      <c r="J19" s="24"/>
      <c r="K19" s="25"/>
      <c r="L19" s="25"/>
      <c r="M19" s="25"/>
      <c r="N19" s="27"/>
      <c r="O19" s="29"/>
    </row>
    <row r="20" spans="1:15" ht="63.75" customHeight="1">
      <c r="A20" s="21" t="s">
        <v>1077</v>
      </c>
      <c r="B20" s="20" t="s">
        <v>1127</v>
      </c>
      <c r="C20" s="22">
        <v>45383</v>
      </c>
      <c r="D20" s="4" t="s">
        <v>1204</v>
      </c>
      <c r="E20" s="5">
        <v>8010001085296</v>
      </c>
      <c r="F20" s="26" t="s">
        <v>604</v>
      </c>
      <c r="G20" s="23" t="s">
        <v>11</v>
      </c>
      <c r="H20" s="6">
        <v>17234784</v>
      </c>
      <c r="I20" s="24" t="s">
        <v>11</v>
      </c>
      <c r="J20" s="24"/>
      <c r="K20" s="25"/>
      <c r="L20" s="25"/>
      <c r="M20" s="25"/>
      <c r="N20" s="27"/>
      <c r="O20" s="29"/>
    </row>
    <row r="21" spans="1:15" ht="63.75" customHeight="1">
      <c r="A21" s="21" t="s">
        <v>1078</v>
      </c>
      <c r="B21" s="20" t="s">
        <v>1127</v>
      </c>
      <c r="C21" s="22">
        <v>45383</v>
      </c>
      <c r="D21" s="4" t="s">
        <v>171</v>
      </c>
      <c r="E21" s="5">
        <v>7010401004245</v>
      </c>
      <c r="F21" s="26" t="s">
        <v>604</v>
      </c>
      <c r="G21" s="23" t="s">
        <v>11</v>
      </c>
      <c r="H21" s="6">
        <v>160000000</v>
      </c>
      <c r="I21" s="24" t="s">
        <v>11</v>
      </c>
      <c r="J21" s="24"/>
      <c r="K21" s="25"/>
      <c r="L21" s="25"/>
      <c r="M21" s="25"/>
      <c r="N21" s="27"/>
      <c r="O21" s="29"/>
    </row>
    <row r="22" spans="1:15" ht="63.75" customHeight="1">
      <c r="A22" s="21" t="s">
        <v>1079</v>
      </c>
      <c r="B22" s="20" t="s">
        <v>1127</v>
      </c>
      <c r="C22" s="22">
        <v>45383</v>
      </c>
      <c r="D22" s="4" t="s">
        <v>1205</v>
      </c>
      <c r="E22" s="5">
        <v>7010401022916</v>
      </c>
      <c r="F22" s="26" t="s">
        <v>569</v>
      </c>
      <c r="G22" s="23" t="s">
        <v>11</v>
      </c>
      <c r="H22" s="6">
        <v>11298553</v>
      </c>
      <c r="I22" s="24" t="s">
        <v>11</v>
      </c>
      <c r="J22" s="24"/>
      <c r="K22" s="25"/>
      <c r="L22" s="25"/>
      <c r="M22" s="25"/>
      <c r="N22" s="27"/>
      <c r="O22" s="29"/>
    </row>
    <row r="23" spans="1:15" ht="63.75" customHeight="1">
      <c r="A23" s="21" t="s">
        <v>1080</v>
      </c>
      <c r="B23" s="20" t="s">
        <v>1127</v>
      </c>
      <c r="C23" s="22">
        <v>45383</v>
      </c>
      <c r="D23" s="4" t="s">
        <v>48</v>
      </c>
      <c r="E23" s="5">
        <v>3010001010696</v>
      </c>
      <c r="F23" s="26" t="s">
        <v>569</v>
      </c>
      <c r="G23" s="23" t="s">
        <v>11</v>
      </c>
      <c r="H23" s="6">
        <v>50793600</v>
      </c>
      <c r="I23" s="24" t="s">
        <v>11</v>
      </c>
      <c r="J23" s="24"/>
      <c r="K23" s="25"/>
      <c r="L23" s="25"/>
      <c r="M23" s="25"/>
      <c r="N23" s="27"/>
      <c r="O23" s="29"/>
    </row>
    <row r="24" spans="1:15" ht="63.75" customHeight="1">
      <c r="A24" s="21" t="s">
        <v>1081</v>
      </c>
      <c r="B24" s="20" t="s">
        <v>1127</v>
      </c>
      <c r="C24" s="22">
        <v>45398</v>
      </c>
      <c r="D24" s="4" t="s">
        <v>18</v>
      </c>
      <c r="E24" s="5">
        <v>1010001087332</v>
      </c>
      <c r="F24" s="26" t="s">
        <v>569</v>
      </c>
      <c r="G24" s="23" t="s">
        <v>11</v>
      </c>
      <c r="H24" s="6">
        <v>1847337</v>
      </c>
      <c r="I24" s="24" t="s">
        <v>11</v>
      </c>
      <c r="J24" s="24"/>
      <c r="K24" s="25"/>
      <c r="L24" s="25"/>
      <c r="M24" s="25"/>
      <c r="N24" s="27"/>
      <c r="O24" s="29"/>
    </row>
    <row r="25" spans="1:15" ht="63.75" customHeight="1">
      <c r="A25" s="21" t="s">
        <v>1082</v>
      </c>
      <c r="B25" s="20" t="s">
        <v>1127</v>
      </c>
      <c r="C25" s="22">
        <v>45383</v>
      </c>
      <c r="D25" s="4" t="s">
        <v>194</v>
      </c>
      <c r="E25" s="5">
        <v>6010001174019</v>
      </c>
      <c r="F25" s="26" t="s">
        <v>604</v>
      </c>
      <c r="G25" s="23" t="s">
        <v>11</v>
      </c>
      <c r="H25" s="6">
        <v>86724000</v>
      </c>
      <c r="I25" s="24" t="s">
        <v>11</v>
      </c>
      <c r="J25" s="24"/>
      <c r="K25" s="25"/>
      <c r="L25" s="25"/>
      <c r="M25" s="25"/>
      <c r="N25" s="27"/>
      <c r="O25" s="29"/>
    </row>
    <row r="26" spans="1:15" ht="63.75" customHeight="1">
      <c r="A26" s="21" t="s">
        <v>1083</v>
      </c>
      <c r="B26" s="20" t="s">
        <v>1127</v>
      </c>
      <c r="C26" s="22">
        <v>45401</v>
      </c>
      <c r="D26" s="4" t="s">
        <v>60</v>
      </c>
      <c r="E26" s="5">
        <v>9012301002748</v>
      </c>
      <c r="F26" s="26" t="s">
        <v>569</v>
      </c>
      <c r="G26" s="23" t="s">
        <v>11</v>
      </c>
      <c r="H26" s="6">
        <v>9446800</v>
      </c>
      <c r="I26" s="24" t="s">
        <v>11</v>
      </c>
      <c r="J26" s="24"/>
      <c r="K26" s="25"/>
      <c r="L26" s="25"/>
      <c r="M26" s="25"/>
      <c r="N26" s="27"/>
      <c r="O26" s="29"/>
    </row>
    <row r="27" spans="1:15" ht="63.75" customHeight="1">
      <c r="A27" s="21" t="s">
        <v>1084</v>
      </c>
      <c r="B27" s="20" t="s">
        <v>1127</v>
      </c>
      <c r="C27" s="22">
        <v>45383</v>
      </c>
      <c r="D27" s="4" t="s">
        <v>1206</v>
      </c>
      <c r="E27" s="5" t="s">
        <v>1207</v>
      </c>
      <c r="F27" s="26" t="s">
        <v>569</v>
      </c>
      <c r="G27" s="23" t="s">
        <v>11</v>
      </c>
      <c r="H27" s="6">
        <v>22846143</v>
      </c>
      <c r="I27" s="24" t="s">
        <v>11</v>
      </c>
      <c r="J27" s="24"/>
      <c r="K27" s="25"/>
      <c r="L27" s="25"/>
      <c r="M27" s="25"/>
      <c r="N27" s="27"/>
      <c r="O27" s="29"/>
    </row>
    <row r="28" spans="1:15" ht="63.75" customHeight="1">
      <c r="A28" s="21" t="s">
        <v>1085</v>
      </c>
      <c r="B28" s="20" t="s">
        <v>1127</v>
      </c>
      <c r="C28" s="22">
        <v>45383</v>
      </c>
      <c r="D28" s="4" t="s">
        <v>1208</v>
      </c>
      <c r="E28" s="5">
        <v>6120001059605</v>
      </c>
      <c r="F28" s="26" t="s">
        <v>569</v>
      </c>
      <c r="G28" s="23" t="s">
        <v>11</v>
      </c>
      <c r="H28" s="6">
        <v>3405600</v>
      </c>
      <c r="I28" s="24" t="s">
        <v>11</v>
      </c>
      <c r="J28" s="24"/>
      <c r="K28" s="25"/>
      <c r="L28" s="25"/>
      <c r="M28" s="25"/>
      <c r="N28" s="27"/>
      <c r="O28" s="29"/>
    </row>
    <row r="29" spans="1:15" ht="63.75" customHeight="1">
      <c r="A29" s="21" t="s">
        <v>1086</v>
      </c>
      <c r="B29" s="20" t="s">
        <v>1127</v>
      </c>
      <c r="C29" s="22">
        <v>45383</v>
      </c>
      <c r="D29" s="4" t="s">
        <v>105</v>
      </c>
      <c r="E29" s="5">
        <v>7010001008844</v>
      </c>
      <c r="F29" s="26" t="s">
        <v>569</v>
      </c>
      <c r="G29" s="23" t="s">
        <v>11</v>
      </c>
      <c r="H29" s="6">
        <v>13069320</v>
      </c>
      <c r="I29" s="24" t="s">
        <v>11</v>
      </c>
      <c r="J29" s="24"/>
      <c r="K29" s="25"/>
      <c r="L29" s="25"/>
      <c r="M29" s="25"/>
      <c r="N29" s="27"/>
      <c r="O29" s="29"/>
    </row>
    <row r="30" spans="1:15" ht="63.75" customHeight="1">
      <c r="A30" s="21" t="s">
        <v>1125</v>
      </c>
      <c r="B30" s="20" t="s">
        <v>1127</v>
      </c>
      <c r="C30" s="22">
        <v>45383</v>
      </c>
      <c r="D30" s="4" t="s">
        <v>1209</v>
      </c>
      <c r="E30" s="5">
        <v>3011101100734</v>
      </c>
      <c r="F30" s="26" t="s">
        <v>583</v>
      </c>
      <c r="G30" s="23" t="s">
        <v>11</v>
      </c>
      <c r="H30" s="6" t="s">
        <v>1054</v>
      </c>
      <c r="I30" s="24" t="s">
        <v>11</v>
      </c>
      <c r="J30" s="24"/>
      <c r="K30" s="25"/>
      <c r="L30" s="25"/>
      <c r="M30" s="25"/>
      <c r="N30" s="27" t="s">
        <v>1053</v>
      </c>
      <c r="O30" s="29"/>
    </row>
    <row r="31" spans="1:15" ht="63.75" customHeight="1">
      <c r="A31" s="21" t="s">
        <v>1087</v>
      </c>
      <c r="B31" s="20" t="s">
        <v>1127</v>
      </c>
      <c r="C31" s="22">
        <v>45426</v>
      </c>
      <c r="D31" s="4" t="s">
        <v>1210</v>
      </c>
      <c r="E31" s="5">
        <v>4011001121482</v>
      </c>
      <c r="F31" s="26" t="s">
        <v>569</v>
      </c>
      <c r="G31" s="23" t="s">
        <v>11</v>
      </c>
      <c r="H31" s="6">
        <v>3300000</v>
      </c>
      <c r="I31" s="24" t="s">
        <v>11</v>
      </c>
      <c r="J31" s="24"/>
      <c r="K31" s="25"/>
      <c r="L31" s="25"/>
      <c r="M31" s="25"/>
      <c r="N31" s="27"/>
      <c r="O31" s="29"/>
    </row>
    <row r="32" spans="1:15" ht="63.75" customHeight="1">
      <c r="A32" s="21" t="s">
        <v>1088</v>
      </c>
      <c r="B32" s="20" t="s">
        <v>1127</v>
      </c>
      <c r="C32" s="22">
        <v>45383</v>
      </c>
      <c r="D32" s="4" t="s">
        <v>190</v>
      </c>
      <c r="E32" s="5">
        <v>1010001110829</v>
      </c>
      <c r="F32" s="26" t="s">
        <v>569</v>
      </c>
      <c r="G32" s="23" t="s">
        <v>11</v>
      </c>
      <c r="H32" s="6" t="s">
        <v>1055</v>
      </c>
      <c r="I32" s="24" t="s">
        <v>11</v>
      </c>
      <c r="J32" s="24"/>
      <c r="K32" s="25"/>
      <c r="L32" s="25"/>
      <c r="M32" s="25"/>
      <c r="N32" s="27" t="s">
        <v>1052</v>
      </c>
      <c r="O32" s="29"/>
    </row>
    <row r="33" spans="1:15" ht="63.75" customHeight="1">
      <c r="A33" s="21" t="s">
        <v>1089</v>
      </c>
      <c r="B33" s="20" t="s">
        <v>1127</v>
      </c>
      <c r="C33" s="22">
        <v>45383</v>
      </c>
      <c r="D33" s="4" t="s">
        <v>183</v>
      </c>
      <c r="E33" s="5">
        <v>7010601023838</v>
      </c>
      <c r="F33" s="26" t="s">
        <v>569</v>
      </c>
      <c r="G33" s="23" t="s">
        <v>11</v>
      </c>
      <c r="H33" s="6" t="s">
        <v>1049</v>
      </c>
      <c r="I33" s="24" t="s">
        <v>11</v>
      </c>
      <c r="J33" s="24"/>
      <c r="K33" s="25"/>
      <c r="L33" s="25"/>
      <c r="M33" s="25"/>
      <c r="N33" s="27" t="s">
        <v>1048</v>
      </c>
      <c r="O33" s="29"/>
    </row>
    <row r="34" spans="1:15" ht="63.75" customHeight="1">
      <c r="A34" s="21" t="s">
        <v>1090</v>
      </c>
      <c r="B34" s="20" t="s">
        <v>1127</v>
      </c>
      <c r="C34" s="22">
        <v>45383</v>
      </c>
      <c r="D34" s="4" t="s">
        <v>1211</v>
      </c>
      <c r="E34" s="5">
        <v>7010001025724</v>
      </c>
      <c r="F34" s="26" t="s">
        <v>589</v>
      </c>
      <c r="G34" s="23" t="s">
        <v>11</v>
      </c>
      <c r="H34" s="6" t="s">
        <v>1050</v>
      </c>
      <c r="I34" s="24" t="s">
        <v>11</v>
      </c>
      <c r="J34" s="24"/>
      <c r="K34" s="25"/>
      <c r="L34" s="25"/>
      <c r="M34" s="25"/>
      <c r="N34" s="27" t="s">
        <v>1051</v>
      </c>
      <c r="O34" s="29"/>
    </row>
    <row r="35" spans="1:15" ht="63.75" customHeight="1">
      <c r="A35" s="21" t="s">
        <v>1091</v>
      </c>
      <c r="B35" s="20" t="s">
        <v>1127</v>
      </c>
      <c r="C35" s="22">
        <v>45432</v>
      </c>
      <c r="D35" s="4" t="s">
        <v>1212</v>
      </c>
      <c r="E35" s="5">
        <v>1010001100425</v>
      </c>
      <c r="F35" s="26" t="s">
        <v>569</v>
      </c>
      <c r="G35" s="23" t="s">
        <v>11</v>
      </c>
      <c r="H35" s="6">
        <v>1999614</v>
      </c>
      <c r="I35" s="24" t="s">
        <v>11</v>
      </c>
      <c r="J35" s="24"/>
      <c r="K35" s="25"/>
      <c r="L35" s="25"/>
      <c r="M35" s="25"/>
      <c r="N35" s="27"/>
      <c r="O35" s="29"/>
    </row>
    <row r="36" spans="1:15" ht="63.75" customHeight="1">
      <c r="A36" s="21" t="s">
        <v>1092</v>
      </c>
      <c r="B36" s="20" t="s">
        <v>1127</v>
      </c>
      <c r="C36" s="22">
        <v>45383</v>
      </c>
      <c r="D36" s="4" t="s">
        <v>1040</v>
      </c>
      <c r="E36" s="5">
        <v>1011101015050</v>
      </c>
      <c r="F36" s="26" t="s">
        <v>569</v>
      </c>
      <c r="G36" s="23" t="s">
        <v>11</v>
      </c>
      <c r="H36" s="6" t="s">
        <v>1056</v>
      </c>
      <c r="I36" s="24" t="s">
        <v>11</v>
      </c>
      <c r="J36" s="24"/>
      <c r="K36" s="25"/>
      <c r="L36" s="25"/>
      <c r="M36" s="25"/>
      <c r="N36" s="27" t="s">
        <v>1047</v>
      </c>
      <c r="O36" s="29"/>
    </row>
    <row r="37" spans="1:15" ht="63.75" customHeight="1">
      <c r="A37" s="21" t="s">
        <v>1093</v>
      </c>
      <c r="B37" s="20" t="s">
        <v>1127</v>
      </c>
      <c r="C37" s="22">
        <v>45383</v>
      </c>
      <c r="D37" s="4" t="s">
        <v>1205</v>
      </c>
      <c r="E37" s="5" t="s">
        <v>1213</v>
      </c>
      <c r="F37" s="26" t="s">
        <v>569</v>
      </c>
      <c r="G37" s="23" t="s">
        <v>11</v>
      </c>
      <c r="H37" s="6">
        <v>13705266</v>
      </c>
      <c r="I37" s="24" t="s">
        <v>11</v>
      </c>
      <c r="J37" s="24"/>
      <c r="K37" s="25"/>
      <c r="L37" s="25"/>
      <c r="M37" s="25"/>
      <c r="N37" s="27"/>
      <c r="O37" s="29"/>
    </row>
    <row r="38" spans="1:15" ht="63.75" customHeight="1">
      <c r="A38" s="21" t="s">
        <v>1094</v>
      </c>
      <c r="B38" s="20" t="s">
        <v>1127</v>
      </c>
      <c r="C38" s="22">
        <v>45383</v>
      </c>
      <c r="D38" s="4" t="s">
        <v>1205</v>
      </c>
      <c r="E38" s="5" t="s">
        <v>1213</v>
      </c>
      <c r="F38" s="26" t="s">
        <v>569</v>
      </c>
      <c r="G38" s="23" t="s">
        <v>11</v>
      </c>
      <c r="H38" s="6">
        <v>54479568</v>
      </c>
      <c r="I38" s="24" t="s">
        <v>11</v>
      </c>
      <c r="J38" s="24"/>
      <c r="K38" s="25"/>
      <c r="L38" s="25"/>
      <c r="M38" s="25"/>
      <c r="N38" s="27">
        <v>0</v>
      </c>
      <c r="O38" s="29"/>
    </row>
    <row r="39" spans="1:15" ht="63.75" customHeight="1">
      <c r="A39" s="21" t="s">
        <v>1095</v>
      </c>
      <c r="B39" s="20" t="s">
        <v>1127</v>
      </c>
      <c r="C39" s="22">
        <v>45407</v>
      </c>
      <c r="D39" s="4" t="s">
        <v>1037</v>
      </c>
      <c r="E39" s="5">
        <v>3120001071843</v>
      </c>
      <c r="F39" s="26" t="s">
        <v>604</v>
      </c>
      <c r="G39" s="23" t="s">
        <v>11</v>
      </c>
      <c r="H39" s="6">
        <v>11166945</v>
      </c>
      <c r="I39" s="24" t="s">
        <v>11</v>
      </c>
      <c r="J39" s="24"/>
      <c r="K39" s="25"/>
      <c r="L39" s="25"/>
      <c r="M39" s="25"/>
      <c r="N39" s="27"/>
      <c r="O39" s="29"/>
    </row>
    <row r="40" spans="1:15" ht="63.75" customHeight="1">
      <c r="A40" s="21" t="s">
        <v>1115</v>
      </c>
      <c r="B40" s="20" t="s">
        <v>1127</v>
      </c>
      <c r="C40" s="22">
        <v>45406</v>
      </c>
      <c r="D40" s="4" t="s">
        <v>1214</v>
      </c>
      <c r="E40" s="5" t="s">
        <v>1215</v>
      </c>
      <c r="F40" s="26" t="s">
        <v>604</v>
      </c>
      <c r="G40" s="23" t="s">
        <v>11</v>
      </c>
      <c r="H40" s="6">
        <v>699772205</v>
      </c>
      <c r="I40" s="24" t="s">
        <v>11</v>
      </c>
      <c r="J40" s="24"/>
      <c r="K40" s="25"/>
      <c r="L40" s="25"/>
      <c r="M40" s="25"/>
      <c r="N40" s="27"/>
      <c r="O40" s="29"/>
    </row>
    <row r="41" spans="1:15" ht="63.75" customHeight="1">
      <c r="A41" s="21" t="s">
        <v>1096</v>
      </c>
      <c r="B41" s="20" t="s">
        <v>1127</v>
      </c>
      <c r="C41" s="22">
        <v>45383</v>
      </c>
      <c r="D41" s="4" t="s">
        <v>1038</v>
      </c>
      <c r="E41" s="5">
        <v>1010601036242</v>
      </c>
      <c r="F41" s="26" t="s">
        <v>569</v>
      </c>
      <c r="G41" s="23" t="s">
        <v>11</v>
      </c>
      <c r="H41" s="6" t="s">
        <v>1116</v>
      </c>
      <c r="I41" s="24" t="s">
        <v>11</v>
      </c>
      <c r="J41" s="24"/>
      <c r="K41" s="25"/>
      <c r="L41" s="25"/>
      <c r="M41" s="25"/>
      <c r="N41" s="27" t="s">
        <v>1046</v>
      </c>
      <c r="O41" s="29"/>
    </row>
    <row r="42" spans="1:15" ht="63.75" customHeight="1">
      <c r="A42" s="21" t="s">
        <v>1097</v>
      </c>
      <c r="B42" s="20" t="s">
        <v>1127</v>
      </c>
      <c r="C42" s="22">
        <v>45429</v>
      </c>
      <c r="D42" s="4" t="s">
        <v>1191</v>
      </c>
      <c r="E42" s="5">
        <v>8010401084443</v>
      </c>
      <c r="F42" s="26" t="s">
        <v>569</v>
      </c>
      <c r="G42" s="23" t="s">
        <v>11</v>
      </c>
      <c r="H42" s="6">
        <v>3993000</v>
      </c>
      <c r="I42" s="24" t="s">
        <v>11</v>
      </c>
      <c r="J42" s="24"/>
      <c r="K42" s="25"/>
      <c r="L42" s="25"/>
      <c r="M42" s="25"/>
      <c r="N42" s="27"/>
      <c r="O42" s="29"/>
    </row>
    <row r="43" spans="1:15" ht="63.75" customHeight="1">
      <c r="A43" s="21" t="s">
        <v>1098</v>
      </c>
      <c r="B43" s="20" t="s">
        <v>1127</v>
      </c>
      <c r="C43" s="22">
        <v>45433</v>
      </c>
      <c r="D43" s="4" t="s">
        <v>209</v>
      </c>
      <c r="E43" s="5">
        <v>7011001012340</v>
      </c>
      <c r="F43" s="26" t="s">
        <v>569</v>
      </c>
      <c r="G43" s="23" t="s">
        <v>11</v>
      </c>
      <c r="H43" s="6">
        <v>4917000</v>
      </c>
      <c r="I43" s="24" t="s">
        <v>11</v>
      </c>
      <c r="J43" s="24"/>
      <c r="K43" s="25"/>
      <c r="L43" s="25"/>
      <c r="M43" s="25"/>
      <c r="N43" s="27"/>
      <c r="O43" s="29"/>
    </row>
    <row r="44" spans="1:15" ht="63.75" customHeight="1">
      <c r="A44" s="21" t="s">
        <v>1099</v>
      </c>
      <c r="B44" s="20" t="s">
        <v>1127</v>
      </c>
      <c r="C44" s="22">
        <v>45406</v>
      </c>
      <c r="D44" s="4" t="s">
        <v>1216</v>
      </c>
      <c r="E44" s="5">
        <v>1010401059872</v>
      </c>
      <c r="F44" s="26" t="s">
        <v>583</v>
      </c>
      <c r="G44" s="23" t="s">
        <v>11</v>
      </c>
      <c r="H44" s="6">
        <v>30448000</v>
      </c>
      <c r="I44" s="24" t="s">
        <v>11</v>
      </c>
      <c r="J44" s="24"/>
      <c r="K44" s="25"/>
      <c r="L44" s="25"/>
      <c r="M44" s="25"/>
      <c r="N44" s="27"/>
      <c r="O44" s="29"/>
    </row>
    <row r="45" spans="1:15" ht="81" customHeight="1">
      <c r="A45" s="21" t="s">
        <v>1100</v>
      </c>
      <c r="B45" s="20" t="s">
        <v>1127</v>
      </c>
      <c r="C45" s="22">
        <v>45436</v>
      </c>
      <c r="D45" s="4" t="s">
        <v>1217</v>
      </c>
      <c r="E45" s="5" t="s">
        <v>1218</v>
      </c>
      <c r="F45" s="26" t="s">
        <v>569</v>
      </c>
      <c r="G45" s="23" t="s">
        <v>11</v>
      </c>
      <c r="H45" s="6">
        <v>249995790</v>
      </c>
      <c r="I45" s="24" t="s">
        <v>11</v>
      </c>
      <c r="J45" s="24"/>
      <c r="K45" s="25"/>
      <c r="L45" s="25"/>
      <c r="M45" s="25"/>
      <c r="N45" s="27"/>
      <c r="O45" s="29"/>
    </row>
    <row r="46" spans="1:15" ht="63.75" customHeight="1">
      <c r="A46" s="21" t="s">
        <v>1101</v>
      </c>
      <c r="B46" s="20" t="s">
        <v>1127</v>
      </c>
      <c r="C46" s="22">
        <v>45447</v>
      </c>
      <c r="D46" s="4" t="s">
        <v>1219</v>
      </c>
      <c r="E46" s="5">
        <v>3010005006658</v>
      </c>
      <c r="F46" s="26" t="s">
        <v>589</v>
      </c>
      <c r="G46" s="23" t="s">
        <v>11</v>
      </c>
      <c r="H46" s="6">
        <v>7489719</v>
      </c>
      <c r="I46" s="24" t="s">
        <v>11</v>
      </c>
      <c r="J46" s="24"/>
      <c r="K46" s="25"/>
      <c r="L46" s="25"/>
      <c r="M46" s="25"/>
      <c r="N46" s="27"/>
      <c r="O46" s="29"/>
    </row>
    <row r="47" spans="1:15" ht="63.75" customHeight="1">
      <c r="A47" s="21" t="s">
        <v>1102</v>
      </c>
      <c r="B47" s="20" t="s">
        <v>1127</v>
      </c>
      <c r="C47" s="22">
        <v>45383</v>
      </c>
      <c r="D47" s="4" t="s">
        <v>1220</v>
      </c>
      <c r="E47" s="5">
        <v>7220005007879</v>
      </c>
      <c r="F47" s="26" t="s">
        <v>569</v>
      </c>
      <c r="G47" s="23" t="s">
        <v>11</v>
      </c>
      <c r="H47" s="47" t="s">
        <v>1117</v>
      </c>
      <c r="I47" s="24" t="s">
        <v>11</v>
      </c>
      <c r="J47" s="24"/>
      <c r="K47" s="25"/>
      <c r="L47" s="25"/>
      <c r="M47" s="25"/>
      <c r="N47" s="27" t="s">
        <v>1045</v>
      </c>
      <c r="O47" s="29"/>
    </row>
    <row r="48" spans="1:15" ht="63.75" customHeight="1">
      <c r="A48" s="21" t="s">
        <v>1103</v>
      </c>
      <c r="B48" s="20" t="s">
        <v>1127</v>
      </c>
      <c r="C48" s="22">
        <v>45448</v>
      </c>
      <c r="D48" s="4" t="s">
        <v>1221</v>
      </c>
      <c r="E48" s="5">
        <v>1010703003272</v>
      </c>
      <c r="F48" s="26" t="s">
        <v>604</v>
      </c>
      <c r="G48" s="23" t="s">
        <v>11</v>
      </c>
      <c r="H48" s="6">
        <v>45502820</v>
      </c>
      <c r="I48" s="24" t="s">
        <v>11</v>
      </c>
      <c r="J48" s="24"/>
      <c r="K48" s="25"/>
      <c r="L48" s="25"/>
      <c r="M48" s="25"/>
      <c r="N48" s="27"/>
      <c r="O48" s="29"/>
    </row>
    <row r="49" spans="1:15" ht="63.75" customHeight="1">
      <c r="A49" s="21" t="s">
        <v>1104</v>
      </c>
      <c r="B49" s="20" t="s">
        <v>1127</v>
      </c>
      <c r="C49" s="22">
        <v>45449</v>
      </c>
      <c r="D49" s="4" t="s">
        <v>1039</v>
      </c>
      <c r="E49" s="5">
        <v>7010001002962</v>
      </c>
      <c r="F49" s="26" t="s">
        <v>583</v>
      </c>
      <c r="G49" s="23" t="s">
        <v>11</v>
      </c>
      <c r="H49" s="6">
        <v>70708000</v>
      </c>
      <c r="I49" s="24" t="s">
        <v>11</v>
      </c>
      <c r="J49" s="24"/>
      <c r="K49" s="25"/>
      <c r="L49" s="25"/>
      <c r="M49" s="25"/>
      <c r="N49" s="27"/>
      <c r="O49" s="29"/>
    </row>
    <row r="50" spans="1:15" ht="63.75" customHeight="1">
      <c r="A50" s="21" t="s">
        <v>1105</v>
      </c>
      <c r="B50" s="20" t="s">
        <v>1127</v>
      </c>
      <c r="C50" s="22">
        <v>45448</v>
      </c>
      <c r="D50" s="4" t="s">
        <v>1222</v>
      </c>
      <c r="E50" s="5">
        <v>2010005018547</v>
      </c>
      <c r="F50" s="26" t="s">
        <v>589</v>
      </c>
      <c r="G50" s="23" t="s">
        <v>11</v>
      </c>
      <c r="H50" s="6">
        <v>29535000</v>
      </c>
      <c r="I50" s="24" t="s">
        <v>11</v>
      </c>
      <c r="J50" s="24"/>
      <c r="K50" s="28" t="s">
        <v>1043</v>
      </c>
      <c r="L50" s="28" t="s">
        <v>1044</v>
      </c>
      <c r="M50" s="28">
        <v>1</v>
      </c>
      <c r="N50" s="27"/>
      <c r="O50" s="29"/>
    </row>
    <row r="51" spans="1:15" ht="63.75" customHeight="1">
      <c r="A51" s="21" t="s">
        <v>1106</v>
      </c>
      <c r="B51" s="20" t="s">
        <v>1127</v>
      </c>
      <c r="C51" s="22">
        <v>45449</v>
      </c>
      <c r="D51" s="4" t="s">
        <v>1036</v>
      </c>
      <c r="E51" s="5">
        <v>6180001037794</v>
      </c>
      <c r="F51" s="26" t="s">
        <v>583</v>
      </c>
      <c r="G51" s="23" t="s">
        <v>11</v>
      </c>
      <c r="H51" s="6">
        <v>6960844</v>
      </c>
      <c r="I51" s="24" t="s">
        <v>11</v>
      </c>
      <c r="J51" s="24"/>
      <c r="K51" s="25"/>
      <c r="L51" s="25"/>
      <c r="M51" s="25"/>
      <c r="N51" s="27"/>
      <c r="O51" s="29"/>
    </row>
    <row r="52" spans="1:15" ht="63.75" customHeight="1">
      <c r="A52" s="21" t="s">
        <v>1083</v>
      </c>
      <c r="B52" s="20" t="s">
        <v>1127</v>
      </c>
      <c r="C52" s="22">
        <v>45454</v>
      </c>
      <c r="D52" s="4" t="s">
        <v>60</v>
      </c>
      <c r="E52" s="5">
        <v>9012301002748</v>
      </c>
      <c r="F52" s="26" t="s">
        <v>569</v>
      </c>
      <c r="G52" s="23" t="s">
        <v>11</v>
      </c>
      <c r="H52" s="6">
        <v>5060000</v>
      </c>
      <c r="I52" s="24" t="s">
        <v>11</v>
      </c>
      <c r="J52" s="24"/>
      <c r="K52" s="25"/>
      <c r="L52" s="25"/>
      <c r="M52" s="25"/>
      <c r="N52" s="27"/>
      <c r="O52" s="29"/>
    </row>
    <row r="53" spans="1:15" ht="63.75" customHeight="1">
      <c r="A53" s="21" t="s">
        <v>1107</v>
      </c>
      <c r="B53" s="20" t="s">
        <v>1127</v>
      </c>
      <c r="C53" s="22">
        <v>45461</v>
      </c>
      <c r="D53" s="4" t="s">
        <v>315</v>
      </c>
      <c r="E53" s="5">
        <v>9010001018924</v>
      </c>
      <c r="F53" s="26" t="s">
        <v>604</v>
      </c>
      <c r="G53" s="23" t="s">
        <v>11</v>
      </c>
      <c r="H53" s="6">
        <v>4235000</v>
      </c>
      <c r="I53" s="24" t="s">
        <v>11</v>
      </c>
      <c r="J53" s="24"/>
      <c r="K53" s="25"/>
      <c r="L53" s="25"/>
      <c r="M53" s="25"/>
      <c r="N53" s="27"/>
      <c r="O53" s="29"/>
    </row>
    <row r="54" spans="1:15" ht="63.75" customHeight="1">
      <c r="A54" s="21" t="s">
        <v>1108</v>
      </c>
      <c r="B54" s="20" t="s">
        <v>1127</v>
      </c>
      <c r="C54" s="22">
        <v>45436</v>
      </c>
      <c r="D54" s="4" t="s">
        <v>1223</v>
      </c>
      <c r="E54" s="5">
        <v>5013201004656</v>
      </c>
      <c r="F54" s="26" t="s">
        <v>583</v>
      </c>
      <c r="G54" s="23" t="s">
        <v>11</v>
      </c>
      <c r="H54" s="6">
        <v>17391246</v>
      </c>
      <c r="I54" s="24" t="s">
        <v>11</v>
      </c>
      <c r="J54" s="24"/>
      <c r="K54" s="25"/>
      <c r="L54" s="25"/>
      <c r="M54" s="25"/>
      <c r="N54" s="27"/>
      <c r="O54" s="29"/>
    </row>
    <row r="55" spans="1:15" ht="63.75" customHeight="1">
      <c r="A55" s="21" t="s">
        <v>1109</v>
      </c>
      <c r="B55" s="20" t="s">
        <v>1127</v>
      </c>
      <c r="C55" s="22">
        <v>45461</v>
      </c>
      <c r="D55" s="4" t="s">
        <v>209</v>
      </c>
      <c r="E55" s="5">
        <v>7011001012340</v>
      </c>
      <c r="F55" s="26" t="s">
        <v>569</v>
      </c>
      <c r="G55" s="23" t="s">
        <v>11</v>
      </c>
      <c r="H55" s="6">
        <v>2373910</v>
      </c>
      <c r="I55" s="24" t="s">
        <v>11</v>
      </c>
      <c r="J55" s="24"/>
      <c r="K55" s="25"/>
      <c r="L55" s="25"/>
      <c r="M55" s="25"/>
      <c r="N55" s="27"/>
      <c r="O55" s="29"/>
    </row>
    <row r="56" spans="1:15" ht="63.75" customHeight="1">
      <c r="A56" s="21" t="s">
        <v>1110</v>
      </c>
      <c r="B56" s="20" t="s">
        <v>1127</v>
      </c>
      <c r="C56" s="22">
        <v>45463</v>
      </c>
      <c r="D56" s="4" t="s">
        <v>1224</v>
      </c>
      <c r="E56" s="5">
        <v>7010401006126</v>
      </c>
      <c r="F56" s="26" t="s">
        <v>569</v>
      </c>
      <c r="G56" s="23" t="s">
        <v>11</v>
      </c>
      <c r="H56" s="6">
        <v>16940000</v>
      </c>
      <c r="I56" s="24" t="s">
        <v>11</v>
      </c>
      <c r="J56" s="24"/>
      <c r="K56" s="25"/>
      <c r="L56" s="25"/>
      <c r="M56" s="25"/>
      <c r="N56" s="27"/>
      <c r="O56" s="29"/>
    </row>
    <row r="57" spans="1:15" ht="63.75" customHeight="1">
      <c r="A57" s="21" t="s">
        <v>1111</v>
      </c>
      <c r="B57" s="20" t="s">
        <v>1199</v>
      </c>
      <c r="C57" s="22">
        <v>45469</v>
      </c>
      <c r="D57" s="4" t="s">
        <v>1224</v>
      </c>
      <c r="E57" s="5">
        <v>7010401006126</v>
      </c>
      <c r="F57" s="26" t="s">
        <v>569</v>
      </c>
      <c r="G57" s="23" t="s">
        <v>11</v>
      </c>
      <c r="H57" s="6">
        <v>2420000</v>
      </c>
      <c r="I57" s="24" t="s">
        <v>11</v>
      </c>
      <c r="J57" s="24"/>
      <c r="K57" s="25"/>
      <c r="L57" s="25"/>
      <c r="M57" s="25"/>
      <c r="N57" s="27"/>
      <c r="O57" s="29"/>
    </row>
    <row r="58" spans="1:15" ht="63.75" customHeight="1">
      <c r="A58" s="21" t="s">
        <v>1112</v>
      </c>
      <c r="B58" s="20" t="s">
        <v>1127</v>
      </c>
      <c r="C58" s="22">
        <v>45383</v>
      </c>
      <c r="D58" s="4" t="s">
        <v>69</v>
      </c>
      <c r="E58" s="5">
        <v>7010401022916</v>
      </c>
      <c r="F58" s="26" t="s">
        <v>569</v>
      </c>
      <c r="G58" s="23" t="s">
        <v>11</v>
      </c>
      <c r="H58" s="6">
        <v>155578500</v>
      </c>
      <c r="I58" s="24" t="s">
        <v>11</v>
      </c>
      <c r="J58" s="24"/>
      <c r="K58" s="25"/>
      <c r="L58" s="25"/>
      <c r="M58" s="25"/>
      <c r="N58" s="27"/>
      <c r="O58" s="29"/>
    </row>
    <row r="59" spans="1:15" ht="63.75" customHeight="1">
      <c r="A59" s="21" t="s">
        <v>1113</v>
      </c>
      <c r="B59" s="20" t="s">
        <v>1199</v>
      </c>
      <c r="C59" s="22">
        <v>45467</v>
      </c>
      <c r="D59" s="4" t="s">
        <v>1225</v>
      </c>
      <c r="E59" s="5">
        <v>1140001005719</v>
      </c>
      <c r="F59" s="26" t="s">
        <v>583</v>
      </c>
      <c r="G59" s="23" t="s">
        <v>11</v>
      </c>
      <c r="H59" s="6">
        <v>466070000</v>
      </c>
      <c r="I59" s="24" t="s">
        <v>11</v>
      </c>
      <c r="J59" s="24"/>
      <c r="K59" s="25"/>
      <c r="L59" s="25"/>
      <c r="M59" s="25"/>
      <c r="N59" s="27"/>
      <c r="O59" s="29"/>
    </row>
    <row r="60" spans="1:15" ht="63.75" customHeight="1">
      <c r="A60" s="21" t="s">
        <v>1058</v>
      </c>
      <c r="B60" s="20" t="s">
        <v>1127</v>
      </c>
      <c r="C60" s="22">
        <v>45383</v>
      </c>
      <c r="D60" s="4" t="s">
        <v>185</v>
      </c>
      <c r="E60" s="5">
        <v>4010001033317</v>
      </c>
      <c r="F60" s="26" t="s">
        <v>569</v>
      </c>
      <c r="G60" s="23" t="s">
        <v>11</v>
      </c>
      <c r="H60" s="47" t="s">
        <v>1124</v>
      </c>
      <c r="I60" s="24" t="s">
        <v>11</v>
      </c>
      <c r="J60" s="24"/>
      <c r="K60" s="25"/>
      <c r="L60" s="25"/>
      <c r="M60" s="25"/>
      <c r="N60" s="27" t="s">
        <v>1123</v>
      </c>
      <c r="O60" s="29"/>
    </row>
    <row r="61" spans="1:15" ht="63.75" customHeight="1">
      <c r="A61" s="21" t="s">
        <v>1059</v>
      </c>
      <c r="B61" s="20" t="s">
        <v>1127</v>
      </c>
      <c r="C61" s="22">
        <v>45383</v>
      </c>
      <c r="D61" s="4" t="s">
        <v>1223</v>
      </c>
      <c r="E61" s="5">
        <v>5013201004656</v>
      </c>
      <c r="F61" s="26" t="s">
        <v>569</v>
      </c>
      <c r="G61" s="23" t="s">
        <v>11</v>
      </c>
      <c r="H61" s="47" t="s">
        <v>1121</v>
      </c>
      <c r="I61" s="24" t="s">
        <v>11</v>
      </c>
      <c r="J61" s="24"/>
      <c r="K61" s="25"/>
      <c r="L61" s="25"/>
      <c r="M61" s="25"/>
      <c r="N61" s="27" t="s">
        <v>1122</v>
      </c>
      <c r="O61" s="29"/>
    </row>
    <row r="62" spans="1:15" ht="63.75" customHeight="1">
      <c r="A62" s="21" t="s">
        <v>1114</v>
      </c>
      <c r="B62" s="20" t="s">
        <v>1127</v>
      </c>
      <c r="C62" s="22">
        <v>45383</v>
      </c>
      <c r="D62" s="4" t="s">
        <v>182</v>
      </c>
      <c r="E62" s="5">
        <v>1010001112577</v>
      </c>
      <c r="F62" s="26" t="s">
        <v>569</v>
      </c>
      <c r="G62" s="23" t="s">
        <v>11</v>
      </c>
      <c r="H62" s="46" t="s">
        <v>1057</v>
      </c>
      <c r="I62" s="24" t="s">
        <v>11</v>
      </c>
      <c r="J62" s="24"/>
      <c r="K62" s="25"/>
      <c r="L62" s="25"/>
      <c r="M62" s="25"/>
      <c r="N62" s="27" t="s">
        <v>1120</v>
      </c>
      <c r="O62" s="29"/>
    </row>
    <row r="63" spans="1:15" ht="63.75" customHeight="1">
      <c r="A63" s="21" t="s">
        <v>1114</v>
      </c>
      <c r="B63" s="20" t="s">
        <v>1127</v>
      </c>
      <c r="C63" s="22">
        <v>45383</v>
      </c>
      <c r="D63" s="4" t="s">
        <v>182</v>
      </c>
      <c r="E63" s="5">
        <v>1010001112577</v>
      </c>
      <c r="F63" s="26" t="s">
        <v>569</v>
      </c>
      <c r="G63" s="23" t="s">
        <v>11</v>
      </c>
      <c r="H63" s="46" t="s">
        <v>1057</v>
      </c>
      <c r="I63" s="24" t="s">
        <v>11</v>
      </c>
      <c r="J63" s="24"/>
      <c r="K63" s="25"/>
      <c r="L63" s="25"/>
      <c r="M63" s="25"/>
      <c r="N63" s="27" t="s">
        <v>1042</v>
      </c>
      <c r="O63" s="29"/>
    </row>
    <row r="64" spans="1:15" ht="63.75" customHeight="1">
      <c r="A64" s="21" t="s">
        <v>1118</v>
      </c>
      <c r="B64" s="20" t="s">
        <v>1127</v>
      </c>
      <c r="C64" s="22">
        <v>45383</v>
      </c>
      <c r="D64" s="4" t="s">
        <v>1226</v>
      </c>
      <c r="E64" s="5">
        <v>4010405008740</v>
      </c>
      <c r="F64" s="26" t="s">
        <v>569</v>
      </c>
      <c r="G64" s="23" t="s">
        <v>11</v>
      </c>
      <c r="H64" s="6">
        <v>12078000</v>
      </c>
      <c r="I64" s="24" t="s">
        <v>11</v>
      </c>
      <c r="J64" s="24"/>
      <c r="K64" s="25"/>
      <c r="L64" s="25"/>
      <c r="M64" s="25"/>
      <c r="N64" s="27"/>
      <c r="O64" s="29"/>
    </row>
    <row r="65" spans="1:15" ht="63.75" customHeight="1">
      <c r="A65" s="21" t="s">
        <v>1119</v>
      </c>
      <c r="B65" s="20" t="s">
        <v>1127</v>
      </c>
      <c r="C65" s="22">
        <v>45383</v>
      </c>
      <c r="D65" s="4" t="s">
        <v>177</v>
      </c>
      <c r="E65" s="5">
        <v>7010001018703</v>
      </c>
      <c r="F65" s="26" t="s">
        <v>569</v>
      </c>
      <c r="G65" s="23" t="s">
        <v>11</v>
      </c>
      <c r="H65" s="6">
        <v>12262800</v>
      </c>
      <c r="I65" s="24" t="s">
        <v>11</v>
      </c>
      <c r="J65" s="24"/>
      <c r="K65" s="25"/>
      <c r="L65" s="25"/>
      <c r="M65" s="25"/>
      <c r="N65" s="27"/>
      <c r="O65" s="29"/>
    </row>
    <row r="66" spans="1:15" ht="63.75" customHeight="1">
      <c r="A66" s="21" t="s">
        <v>1136</v>
      </c>
      <c r="B66" s="20" t="s">
        <v>1190</v>
      </c>
      <c r="C66" s="22">
        <v>45478</v>
      </c>
      <c r="D66" s="4" t="s">
        <v>1227</v>
      </c>
      <c r="E66" s="5">
        <v>8010005004194</v>
      </c>
      <c r="F66" s="26" t="s">
        <v>569</v>
      </c>
      <c r="G66" s="23" t="s">
        <v>11</v>
      </c>
      <c r="H66" s="6">
        <v>2343000</v>
      </c>
      <c r="I66" s="24" t="s">
        <v>11</v>
      </c>
      <c r="J66" s="24"/>
      <c r="K66" s="25"/>
      <c r="L66" s="25"/>
      <c r="M66" s="25"/>
      <c r="N66" s="27"/>
      <c r="O66" s="29"/>
    </row>
    <row r="67" spans="1:15" ht="63.75" customHeight="1">
      <c r="A67" s="21" t="s">
        <v>1128</v>
      </c>
      <c r="B67" s="20" t="s">
        <v>1190</v>
      </c>
      <c r="C67" s="22">
        <v>45478</v>
      </c>
      <c r="D67" s="4" t="s">
        <v>1228</v>
      </c>
      <c r="E67" s="5">
        <v>3120001071843</v>
      </c>
      <c r="F67" s="26" t="s">
        <v>604</v>
      </c>
      <c r="G67" s="23" t="s">
        <v>11</v>
      </c>
      <c r="H67" s="6">
        <v>9942134</v>
      </c>
      <c r="I67" s="24" t="s">
        <v>11</v>
      </c>
      <c r="J67" s="24"/>
      <c r="K67" s="25"/>
      <c r="L67" s="25"/>
      <c r="M67" s="25"/>
      <c r="N67" s="27"/>
      <c r="O67" s="29"/>
    </row>
    <row r="68" spans="1:15" ht="63.75" customHeight="1">
      <c r="A68" s="21" t="s">
        <v>1129</v>
      </c>
      <c r="B68" s="20" t="s">
        <v>1190</v>
      </c>
      <c r="C68" s="22">
        <v>45491</v>
      </c>
      <c r="D68" s="4" t="s">
        <v>58</v>
      </c>
      <c r="E68" s="5">
        <v>1010501032556</v>
      </c>
      <c r="F68" s="26" t="s">
        <v>583</v>
      </c>
      <c r="G68" s="23" t="s">
        <v>11</v>
      </c>
      <c r="H68" s="6">
        <v>2707320</v>
      </c>
      <c r="I68" s="24" t="s">
        <v>11</v>
      </c>
      <c r="J68" s="24"/>
      <c r="K68" s="25"/>
      <c r="L68" s="25"/>
      <c r="M68" s="25"/>
      <c r="N68" s="27"/>
      <c r="O68" s="29"/>
    </row>
    <row r="69" spans="1:15" ht="63.75" customHeight="1">
      <c r="A69" s="21" t="s">
        <v>1130</v>
      </c>
      <c r="B69" s="20" t="s">
        <v>1190</v>
      </c>
      <c r="C69" s="22">
        <v>45491</v>
      </c>
      <c r="D69" s="4" t="s">
        <v>16</v>
      </c>
      <c r="E69" s="5">
        <v>3011001008986</v>
      </c>
      <c r="F69" s="26" t="s">
        <v>583</v>
      </c>
      <c r="G69" s="23" t="s">
        <v>11</v>
      </c>
      <c r="H69" s="6">
        <v>29040000</v>
      </c>
      <c r="I69" s="24" t="s">
        <v>11</v>
      </c>
      <c r="J69" s="24"/>
      <c r="K69" s="25"/>
      <c r="L69" s="25"/>
      <c r="M69" s="25"/>
      <c r="N69" s="27"/>
      <c r="O69" s="29"/>
    </row>
    <row r="70" spans="1:15" ht="63.75" customHeight="1">
      <c r="A70" s="21" t="s">
        <v>1131</v>
      </c>
      <c r="B70" s="20" t="s">
        <v>1190</v>
      </c>
      <c r="C70" s="22">
        <v>45502</v>
      </c>
      <c r="D70" s="4" t="s">
        <v>16</v>
      </c>
      <c r="E70" s="5">
        <v>3011001008986</v>
      </c>
      <c r="F70" s="26" t="s">
        <v>583</v>
      </c>
      <c r="G70" s="23" t="s">
        <v>11</v>
      </c>
      <c r="H70" s="6">
        <v>59170650</v>
      </c>
      <c r="I70" s="24" t="s">
        <v>11</v>
      </c>
      <c r="J70" s="24"/>
      <c r="K70" s="25"/>
      <c r="L70" s="25"/>
      <c r="M70" s="25"/>
      <c r="N70" s="27"/>
      <c r="O70" s="29"/>
    </row>
    <row r="71" spans="1:15" ht="63.75" customHeight="1">
      <c r="A71" s="21" t="s">
        <v>1133</v>
      </c>
      <c r="B71" s="20" t="s">
        <v>1190</v>
      </c>
      <c r="C71" s="22">
        <v>45383</v>
      </c>
      <c r="D71" s="4" t="s">
        <v>1229</v>
      </c>
      <c r="E71" s="5">
        <v>2010001021835</v>
      </c>
      <c r="F71" s="26" t="s">
        <v>569</v>
      </c>
      <c r="G71" s="23" t="s">
        <v>11</v>
      </c>
      <c r="H71" s="6">
        <v>1575750</v>
      </c>
      <c r="I71" s="24" t="s">
        <v>11</v>
      </c>
      <c r="J71" s="24"/>
      <c r="K71" s="25"/>
      <c r="L71" s="25"/>
      <c r="M71" s="25"/>
      <c r="N71" s="27"/>
      <c r="O71" s="29"/>
    </row>
    <row r="72" spans="1:15" ht="63.75" customHeight="1">
      <c r="A72" s="21" t="s">
        <v>1132</v>
      </c>
      <c r="B72" s="20" t="s">
        <v>1190</v>
      </c>
      <c r="C72" s="22">
        <v>45512</v>
      </c>
      <c r="D72" s="4" t="s">
        <v>1126</v>
      </c>
      <c r="E72" s="5">
        <v>3010401151289</v>
      </c>
      <c r="F72" s="26" t="s">
        <v>569</v>
      </c>
      <c r="G72" s="23" t="s">
        <v>11</v>
      </c>
      <c r="H72" s="6">
        <v>1635700</v>
      </c>
      <c r="I72" s="24" t="s">
        <v>11</v>
      </c>
      <c r="J72" s="24"/>
      <c r="K72" s="25"/>
      <c r="L72" s="25"/>
      <c r="M72" s="25"/>
      <c r="N72" s="27"/>
      <c r="O72" s="29"/>
    </row>
    <row r="73" spans="1:15" ht="63.75" customHeight="1">
      <c r="A73" s="21" t="s">
        <v>1134</v>
      </c>
      <c r="B73" s="20" t="s">
        <v>1190</v>
      </c>
      <c r="C73" s="22">
        <v>45513</v>
      </c>
      <c r="D73" s="4" t="s">
        <v>223</v>
      </c>
      <c r="E73" s="5">
        <v>5010401018924</v>
      </c>
      <c r="F73" s="26" t="s">
        <v>604</v>
      </c>
      <c r="G73" s="23" t="s">
        <v>11</v>
      </c>
      <c r="H73" s="6">
        <v>6987508</v>
      </c>
      <c r="I73" s="24" t="s">
        <v>11</v>
      </c>
      <c r="J73" s="24"/>
      <c r="K73" s="25"/>
      <c r="L73" s="25"/>
      <c r="M73" s="25"/>
      <c r="N73" s="27"/>
      <c r="O73" s="29"/>
    </row>
    <row r="74" spans="1:15" ht="63.75" customHeight="1">
      <c r="A74" s="21" t="s">
        <v>1135</v>
      </c>
      <c r="B74" s="20" t="s">
        <v>1190</v>
      </c>
      <c r="C74" s="22">
        <v>45527</v>
      </c>
      <c r="D74" s="4" t="s">
        <v>223</v>
      </c>
      <c r="E74" s="5">
        <v>5010401018924</v>
      </c>
      <c r="F74" s="26" t="s">
        <v>604</v>
      </c>
      <c r="G74" s="23" t="s">
        <v>11</v>
      </c>
      <c r="H74" s="6">
        <v>8499040</v>
      </c>
      <c r="I74" s="24" t="s">
        <v>11</v>
      </c>
      <c r="J74" s="24"/>
      <c r="K74" s="25"/>
      <c r="L74" s="25"/>
      <c r="M74" s="25"/>
      <c r="N74" s="27"/>
      <c r="O74" s="29"/>
    </row>
    <row r="75" spans="1:15" ht="63.75" customHeight="1">
      <c r="A75" s="21" t="s">
        <v>1137</v>
      </c>
      <c r="B75" s="20" t="s">
        <v>1190</v>
      </c>
      <c r="C75" s="22">
        <v>45490</v>
      </c>
      <c r="D75" s="4" t="s">
        <v>1230</v>
      </c>
      <c r="E75" s="5">
        <v>1010001128061</v>
      </c>
      <c r="F75" s="26" t="s">
        <v>589</v>
      </c>
      <c r="G75" s="23" t="s">
        <v>11</v>
      </c>
      <c r="H75" s="6">
        <v>51084000</v>
      </c>
      <c r="I75" s="24" t="s">
        <v>11</v>
      </c>
      <c r="J75" s="24"/>
      <c r="K75" s="25"/>
      <c r="L75" s="25"/>
      <c r="M75" s="25"/>
      <c r="N75" s="27"/>
      <c r="O75" s="29"/>
    </row>
    <row r="76" spans="1:15" ht="63.75" customHeight="1">
      <c r="A76" s="21" t="s">
        <v>1138</v>
      </c>
      <c r="B76" s="20" t="s">
        <v>1127</v>
      </c>
      <c r="C76" s="22">
        <v>45436</v>
      </c>
      <c r="D76" s="4" t="s">
        <v>1223</v>
      </c>
      <c r="E76" s="5">
        <v>5013201004656</v>
      </c>
      <c r="F76" s="26" t="s">
        <v>583</v>
      </c>
      <c r="G76" s="23" t="s">
        <v>11</v>
      </c>
      <c r="H76" s="6">
        <v>235278754</v>
      </c>
      <c r="I76" s="24" t="s">
        <v>11</v>
      </c>
      <c r="J76" s="24"/>
      <c r="K76" s="25"/>
      <c r="L76" s="25"/>
      <c r="M76" s="25"/>
      <c r="N76" s="27"/>
      <c r="O76" s="29"/>
    </row>
    <row r="77" spans="1:15" ht="63.75" customHeight="1">
      <c r="A77" s="21" t="s">
        <v>1143</v>
      </c>
      <c r="B77" s="20" t="s">
        <v>1190</v>
      </c>
      <c r="C77" s="22">
        <v>45502</v>
      </c>
      <c r="D77" s="4" t="s">
        <v>1036</v>
      </c>
      <c r="E77" s="5">
        <v>6180001037794</v>
      </c>
      <c r="F77" s="26" t="s">
        <v>583</v>
      </c>
      <c r="G77" s="23" t="s">
        <v>11</v>
      </c>
      <c r="H77" s="6">
        <v>3302618</v>
      </c>
      <c r="I77" s="24" t="s">
        <v>11</v>
      </c>
      <c r="J77" s="24"/>
      <c r="K77" s="25"/>
      <c r="L77" s="25"/>
      <c r="M77" s="25"/>
      <c r="N77" s="27"/>
      <c r="O77" s="29"/>
    </row>
    <row r="78" spans="1:15" ht="63.75" customHeight="1">
      <c r="A78" s="21" t="s">
        <v>1159</v>
      </c>
      <c r="B78" s="20" t="s">
        <v>1190</v>
      </c>
      <c r="C78" s="22">
        <v>45532</v>
      </c>
      <c r="D78" s="4" t="s">
        <v>1212</v>
      </c>
      <c r="E78" s="5">
        <v>1010001100425</v>
      </c>
      <c r="F78" s="26" t="s">
        <v>569</v>
      </c>
      <c r="G78" s="23" t="s">
        <v>11</v>
      </c>
      <c r="H78" s="6">
        <v>3468210</v>
      </c>
      <c r="I78" s="24" t="s">
        <v>11</v>
      </c>
      <c r="J78" s="24"/>
      <c r="K78" s="25"/>
      <c r="L78" s="25"/>
      <c r="M78" s="25"/>
      <c r="N78" s="27"/>
      <c r="O78" s="29"/>
    </row>
    <row r="79" spans="1:15" ht="63.75" customHeight="1">
      <c r="A79" s="21" t="s">
        <v>1160</v>
      </c>
      <c r="B79" s="20" t="s">
        <v>1190</v>
      </c>
      <c r="C79" s="22">
        <v>45537</v>
      </c>
      <c r="D79" s="4" t="s">
        <v>1231</v>
      </c>
      <c r="E79" s="5">
        <v>6010001120410</v>
      </c>
      <c r="F79" s="26" t="s">
        <v>569</v>
      </c>
      <c r="G79" s="23" t="s">
        <v>11</v>
      </c>
      <c r="H79" s="6">
        <v>1320000</v>
      </c>
      <c r="I79" s="24" t="s">
        <v>11</v>
      </c>
      <c r="J79" s="24"/>
      <c r="K79" s="25"/>
      <c r="L79" s="25"/>
      <c r="M79" s="25"/>
      <c r="N79" s="27"/>
      <c r="O79" s="29"/>
    </row>
    <row r="80" spans="1:15" ht="63.75" customHeight="1">
      <c r="A80" s="21" t="s">
        <v>1161</v>
      </c>
      <c r="B80" s="20" t="s">
        <v>1190</v>
      </c>
      <c r="C80" s="22">
        <v>45544</v>
      </c>
      <c r="D80" s="4" t="s">
        <v>1139</v>
      </c>
      <c r="E80" s="5">
        <v>3010401011971</v>
      </c>
      <c r="F80" s="26" t="s">
        <v>604</v>
      </c>
      <c r="G80" s="23" t="s">
        <v>11</v>
      </c>
      <c r="H80" s="6">
        <v>3960715</v>
      </c>
      <c r="I80" s="24" t="s">
        <v>11</v>
      </c>
      <c r="J80" s="24"/>
      <c r="K80" s="25"/>
      <c r="L80" s="25"/>
      <c r="M80" s="25"/>
      <c r="N80" s="27"/>
      <c r="O80" s="29"/>
    </row>
    <row r="81" spans="1:15" ht="63.75" customHeight="1">
      <c r="A81" s="21" t="s">
        <v>1162</v>
      </c>
      <c r="B81" s="20" t="s">
        <v>1190</v>
      </c>
      <c r="C81" s="22">
        <v>45537</v>
      </c>
      <c r="D81" s="4" t="s">
        <v>1191</v>
      </c>
      <c r="E81" s="5">
        <v>8010401084443</v>
      </c>
      <c r="F81" s="26" t="s">
        <v>569</v>
      </c>
      <c r="G81" s="23" t="s">
        <v>11</v>
      </c>
      <c r="H81" s="6">
        <v>3993000</v>
      </c>
      <c r="I81" s="24" t="s">
        <v>11</v>
      </c>
      <c r="J81" s="24"/>
      <c r="K81" s="25"/>
      <c r="L81" s="25"/>
      <c r="M81" s="25"/>
      <c r="N81" s="27"/>
      <c r="O81" s="29"/>
    </row>
    <row r="82" spans="1:15" ht="63.75" customHeight="1">
      <c r="A82" s="21" t="s">
        <v>1163</v>
      </c>
      <c r="B82" s="20" t="s">
        <v>1190</v>
      </c>
      <c r="C82" s="22">
        <v>45553</v>
      </c>
      <c r="D82" s="4" t="s">
        <v>1140</v>
      </c>
      <c r="E82" s="5">
        <v>6010401027577</v>
      </c>
      <c r="F82" s="26" t="s">
        <v>589</v>
      </c>
      <c r="G82" s="23" t="s">
        <v>11</v>
      </c>
      <c r="H82" s="6">
        <v>5498130</v>
      </c>
      <c r="I82" s="24" t="s">
        <v>11</v>
      </c>
      <c r="J82" s="24"/>
      <c r="K82" s="25"/>
      <c r="L82" s="25"/>
      <c r="M82" s="25"/>
      <c r="N82" s="27"/>
      <c r="O82" s="29"/>
    </row>
    <row r="83" spans="1:15" ht="63.75" customHeight="1">
      <c r="A83" s="21" t="s">
        <v>1164</v>
      </c>
      <c r="B83" s="20" t="s">
        <v>1190</v>
      </c>
      <c r="C83" s="22">
        <v>45544</v>
      </c>
      <c r="D83" s="4" t="s">
        <v>615</v>
      </c>
      <c r="E83" s="5">
        <v>5010701009482</v>
      </c>
      <c r="F83" s="26" t="s">
        <v>569</v>
      </c>
      <c r="G83" s="23" t="s">
        <v>11</v>
      </c>
      <c r="H83" s="6">
        <v>2464495</v>
      </c>
      <c r="I83" s="24" t="s">
        <v>11</v>
      </c>
      <c r="J83" s="24"/>
      <c r="K83" s="25"/>
      <c r="L83" s="25"/>
      <c r="M83" s="25"/>
      <c r="N83" s="27"/>
      <c r="O83" s="29"/>
    </row>
    <row r="84" spans="1:15" ht="63.75" customHeight="1">
      <c r="A84" s="21" t="s">
        <v>1165</v>
      </c>
      <c r="B84" s="20" t="s">
        <v>1190</v>
      </c>
      <c r="C84" s="22">
        <v>45503</v>
      </c>
      <c r="D84" s="4" t="s">
        <v>678</v>
      </c>
      <c r="E84" s="5">
        <v>3010401016070</v>
      </c>
      <c r="F84" s="26" t="s">
        <v>569</v>
      </c>
      <c r="G84" s="23" t="s">
        <v>11</v>
      </c>
      <c r="H84" s="6">
        <v>48362292</v>
      </c>
      <c r="I84" s="24" t="s">
        <v>11</v>
      </c>
      <c r="J84" s="24"/>
      <c r="K84" s="25"/>
      <c r="L84" s="25"/>
      <c r="M84" s="25"/>
      <c r="N84" s="27"/>
      <c r="O84" s="29"/>
    </row>
    <row r="85" spans="1:15" ht="63.75" customHeight="1">
      <c r="A85" s="21" t="s">
        <v>1166</v>
      </c>
      <c r="B85" s="20" t="s">
        <v>1190</v>
      </c>
      <c r="C85" s="22">
        <v>45565</v>
      </c>
      <c r="D85" s="4" t="s">
        <v>644</v>
      </c>
      <c r="E85" s="5">
        <v>1010001089519</v>
      </c>
      <c r="F85" s="26" t="s">
        <v>583</v>
      </c>
      <c r="G85" s="23" t="s">
        <v>11</v>
      </c>
      <c r="H85" s="6">
        <v>11523600</v>
      </c>
      <c r="I85" s="24" t="s">
        <v>11</v>
      </c>
      <c r="J85" s="24"/>
      <c r="K85" s="25"/>
      <c r="L85" s="25"/>
      <c r="M85" s="25"/>
      <c r="N85" s="27"/>
      <c r="O85" s="29"/>
    </row>
    <row r="86" spans="1:15" ht="63.75" customHeight="1">
      <c r="A86" s="21" t="s">
        <v>1167</v>
      </c>
      <c r="B86" s="20" t="s">
        <v>1190</v>
      </c>
      <c r="C86" s="22">
        <v>45565</v>
      </c>
      <c r="D86" s="4" t="s">
        <v>1232</v>
      </c>
      <c r="E86" s="5" t="s">
        <v>248</v>
      </c>
      <c r="F86" s="26" t="s">
        <v>604</v>
      </c>
      <c r="G86" s="23" t="s">
        <v>11</v>
      </c>
      <c r="H86" s="6">
        <v>2998386</v>
      </c>
      <c r="I86" s="24" t="s">
        <v>11</v>
      </c>
      <c r="J86" s="24"/>
      <c r="K86" s="25"/>
      <c r="L86" s="25"/>
      <c r="M86" s="25"/>
      <c r="N86" s="27"/>
      <c r="O86" s="29"/>
    </row>
    <row r="87" spans="1:15" ht="63.75" customHeight="1">
      <c r="A87" s="21" t="s">
        <v>1168</v>
      </c>
      <c r="B87" s="20" t="s">
        <v>1190</v>
      </c>
      <c r="C87" s="22">
        <v>45561</v>
      </c>
      <c r="D87" s="4" t="s">
        <v>1233</v>
      </c>
      <c r="E87" s="5">
        <v>4120001126778</v>
      </c>
      <c r="F87" s="26" t="s">
        <v>1234</v>
      </c>
      <c r="G87" s="23" t="s">
        <v>11</v>
      </c>
      <c r="H87" s="6">
        <v>2328060</v>
      </c>
      <c r="I87" s="24" t="s">
        <v>11</v>
      </c>
      <c r="J87" s="24"/>
      <c r="K87" s="25"/>
      <c r="L87" s="25"/>
      <c r="M87" s="25"/>
      <c r="N87" s="27"/>
      <c r="O87" s="29"/>
    </row>
    <row r="88" spans="1:15" ht="63.75" customHeight="1">
      <c r="A88" s="21" t="s">
        <v>1169</v>
      </c>
      <c r="B88" s="20" t="s">
        <v>1190</v>
      </c>
      <c r="C88" s="22">
        <v>45537</v>
      </c>
      <c r="D88" s="4" t="s">
        <v>696</v>
      </c>
      <c r="E88" s="5">
        <v>9010001018924</v>
      </c>
      <c r="F88" s="26" t="s">
        <v>604</v>
      </c>
      <c r="G88" s="23" t="s">
        <v>11</v>
      </c>
      <c r="H88" s="6">
        <v>7999310</v>
      </c>
      <c r="I88" s="24" t="s">
        <v>11</v>
      </c>
      <c r="J88" s="24"/>
      <c r="K88" s="25"/>
      <c r="L88" s="25"/>
      <c r="M88" s="25"/>
      <c r="N88" s="27"/>
      <c r="O88" s="29"/>
    </row>
    <row r="89" spans="1:15" ht="63.75" customHeight="1">
      <c r="A89" s="21" t="s">
        <v>1170</v>
      </c>
      <c r="B89" s="20" t="s">
        <v>1127</v>
      </c>
      <c r="C89" s="22">
        <v>45383</v>
      </c>
      <c r="D89" s="4" t="s">
        <v>1235</v>
      </c>
      <c r="E89" s="5">
        <v>7010401006126</v>
      </c>
      <c r="F89" s="26" t="s">
        <v>589</v>
      </c>
      <c r="G89" s="23" t="s">
        <v>11</v>
      </c>
      <c r="H89" s="6">
        <v>21489600</v>
      </c>
      <c r="I89" s="24" t="s">
        <v>11</v>
      </c>
      <c r="J89" s="24"/>
      <c r="K89" s="25"/>
      <c r="L89" s="25"/>
      <c r="M89" s="25"/>
      <c r="N89" s="27"/>
      <c r="O89" s="29"/>
    </row>
    <row r="90" spans="1:15" ht="63.75" customHeight="1">
      <c r="A90" s="21" t="s">
        <v>1171</v>
      </c>
      <c r="B90" s="20" t="s">
        <v>1127</v>
      </c>
      <c r="C90" s="22">
        <v>45383</v>
      </c>
      <c r="D90" s="4" t="s">
        <v>1196</v>
      </c>
      <c r="E90" s="5">
        <v>7010401022916</v>
      </c>
      <c r="F90" s="26" t="s">
        <v>569</v>
      </c>
      <c r="G90" s="23" t="s">
        <v>11</v>
      </c>
      <c r="H90" s="6">
        <v>510444000</v>
      </c>
      <c r="I90" s="24" t="s">
        <v>11</v>
      </c>
      <c r="J90" s="24"/>
      <c r="K90" s="25"/>
      <c r="L90" s="25"/>
      <c r="M90" s="25"/>
      <c r="N90" s="27"/>
      <c r="O90" s="29"/>
    </row>
    <row r="91" spans="1:15" ht="63.75" customHeight="1">
      <c r="A91" s="21" t="s">
        <v>1165</v>
      </c>
      <c r="B91" s="20" t="s">
        <v>1127</v>
      </c>
      <c r="C91" s="22">
        <v>45383</v>
      </c>
      <c r="D91" s="4" t="s">
        <v>678</v>
      </c>
      <c r="E91" s="5">
        <v>3010401016070</v>
      </c>
      <c r="F91" s="26" t="s">
        <v>569</v>
      </c>
      <c r="G91" s="23" t="s">
        <v>11</v>
      </c>
      <c r="H91" s="47" t="s">
        <v>1141</v>
      </c>
      <c r="I91" s="24" t="s">
        <v>11</v>
      </c>
      <c r="J91" s="24"/>
      <c r="K91" s="25"/>
      <c r="L91" s="25"/>
      <c r="M91" s="25"/>
      <c r="N91" s="27" t="s">
        <v>1142</v>
      </c>
      <c r="O91" s="29"/>
    </row>
    <row r="92" spans="1:15" ht="63.75" customHeight="1">
      <c r="A92" s="21" t="s">
        <v>1172</v>
      </c>
      <c r="B92" s="20" t="s">
        <v>1200</v>
      </c>
      <c r="C92" s="22">
        <v>45383</v>
      </c>
      <c r="D92" s="4" t="s">
        <v>178</v>
      </c>
      <c r="E92" s="5">
        <v>4010405008740</v>
      </c>
      <c r="F92" s="26" t="s">
        <v>569</v>
      </c>
      <c r="G92" s="23" t="s">
        <v>11</v>
      </c>
      <c r="H92" s="6">
        <v>2178000</v>
      </c>
      <c r="I92" s="24" t="s">
        <v>11</v>
      </c>
      <c r="J92" s="24"/>
      <c r="K92" s="25"/>
      <c r="L92" s="25"/>
      <c r="M92" s="25"/>
      <c r="N92" s="27"/>
      <c r="O92" s="29"/>
    </row>
    <row r="93" spans="1:15" ht="63.75" customHeight="1">
      <c r="A93" s="21" t="s">
        <v>1173</v>
      </c>
      <c r="B93" s="20" t="s">
        <v>1200</v>
      </c>
      <c r="C93" s="22">
        <v>45383</v>
      </c>
      <c r="D93" s="4" t="s">
        <v>186</v>
      </c>
      <c r="E93" s="5">
        <v>6010405003434</v>
      </c>
      <c r="F93" s="26" t="s">
        <v>569</v>
      </c>
      <c r="G93" s="23" t="s">
        <v>11</v>
      </c>
      <c r="H93" s="6" t="s">
        <v>1155</v>
      </c>
      <c r="I93" s="24" t="s">
        <v>11</v>
      </c>
      <c r="J93" s="24"/>
      <c r="K93" s="25"/>
      <c r="L93" s="25"/>
      <c r="M93" s="25"/>
      <c r="N93" s="27" t="s">
        <v>1154</v>
      </c>
      <c r="O93" s="29"/>
    </row>
    <row r="94" spans="1:15" ht="63.75" customHeight="1">
      <c r="A94" s="21" t="s">
        <v>1174</v>
      </c>
      <c r="B94" s="20" t="s">
        <v>1200</v>
      </c>
      <c r="C94" s="22">
        <v>45383</v>
      </c>
      <c r="D94" s="4" t="s">
        <v>170</v>
      </c>
      <c r="E94" s="5">
        <v>8011005000968</v>
      </c>
      <c r="F94" s="26" t="s">
        <v>569</v>
      </c>
      <c r="G94" s="23" t="s">
        <v>11</v>
      </c>
      <c r="H94" s="6">
        <v>1445149</v>
      </c>
      <c r="I94" s="24" t="s">
        <v>11</v>
      </c>
      <c r="J94" s="24"/>
      <c r="K94" s="25"/>
      <c r="L94" s="25"/>
      <c r="M94" s="25"/>
      <c r="N94" s="27"/>
      <c r="O94" s="29"/>
    </row>
    <row r="95" spans="1:15" ht="63.75" customHeight="1">
      <c r="A95" s="21" t="s">
        <v>1114</v>
      </c>
      <c r="B95" s="20" t="s">
        <v>1200</v>
      </c>
      <c r="C95" s="22">
        <v>45383</v>
      </c>
      <c r="D95" s="4" t="s">
        <v>1236</v>
      </c>
      <c r="E95" s="5">
        <v>1010001112577</v>
      </c>
      <c r="F95" s="26" t="s">
        <v>569</v>
      </c>
      <c r="G95" s="23" t="s">
        <v>11</v>
      </c>
      <c r="H95" s="6">
        <v>1898072</v>
      </c>
      <c r="I95" s="24" t="s">
        <v>11</v>
      </c>
      <c r="J95" s="24"/>
      <c r="K95" s="25"/>
      <c r="L95" s="25"/>
      <c r="M95" s="25"/>
      <c r="N95" s="27" t="s">
        <v>1156</v>
      </c>
      <c r="O95" s="29"/>
    </row>
    <row r="96" spans="1:15" ht="63.75" customHeight="1">
      <c r="A96" s="21" t="s">
        <v>1175</v>
      </c>
      <c r="B96" s="20" t="s">
        <v>1200</v>
      </c>
      <c r="C96" s="22">
        <v>45383</v>
      </c>
      <c r="D96" s="4" t="s">
        <v>265</v>
      </c>
      <c r="E96" s="5">
        <v>9013401005070</v>
      </c>
      <c r="F96" s="26" t="s">
        <v>569</v>
      </c>
      <c r="G96" s="23" t="s">
        <v>11</v>
      </c>
      <c r="H96" s="47" t="s">
        <v>1146</v>
      </c>
      <c r="I96" s="24" t="s">
        <v>11</v>
      </c>
      <c r="J96" s="24"/>
      <c r="K96" s="25"/>
      <c r="L96" s="25"/>
      <c r="M96" s="25"/>
      <c r="N96" s="27" t="s">
        <v>1150</v>
      </c>
      <c r="O96" s="29"/>
    </row>
    <row r="97" spans="1:15" ht="63.75" customHeight="1">
      <c r="A97" s="21" t="s">
        <v>1175</v>
      </c>
      <c r="B97" s="20" t="s">
        <v>1200</v>
      </c>
      <c r="C97" s="22">
        <v>45383</v>
      </c>
      <c r="D97" s="4" t="s">
        <v>1040</v>
      </c>
      <c r="E97" s="5">
        <v>1011101015050</v>
      </c>
      <c r="F97" s="26" t="s">
        <v>569</v>
      </c>
      <c r="G97" s="23" t="s">
        <v>11</v>
      </c>
      <c r="H97" s="47" t="s">
        <v>1147</v>
      </c>
      <c r="I97" s="24" t="s">
        <v>11</v>
      </c>
      <c r="J97" s="24"/>
      <c r="K97" s="25"/>
      <c r="L97" s="25"/>
      <c r="M97" s="25"/>
      <c r="N97" s="27" t="s">
        <v>1151</v>
      </c>
      <c r="O97" s="29"/>
    </row>
    <row r="98" spans="1:15" ht="63.75" customHeight="1">
      <c r="A98" s="21" t="s">
        <v>1176</v>
      </c>
      <c r="B98" s="20" t="s">
        <v>1200</v>
      </c>
      <c r="C98" s="22">
        <v>45383</v>
      </c>
      <c r="D98" s="4" t="s">
        <v>1040</v>
      </c>
      <c r="E98" s="5">
        <v>1011101015050</v>
      </c>
      <c r="F98" s="26" t="s">
        <v>569</v>
      </c>
      <c r="G98" s="23" t="s">
        <v>11</v>
      </c>
      <c r="H98" s="47" t="s">
        <v>1148</v>
      </c>
      <c r="I98" s="24" t="s">
        <v>11</v>
      </c>
      <c r="J98" s="24"/>
      <c r="K98" s="25"/>
      <c r="L98" s="25"/>
      <c r="M98" s="25"/>
      <c r="N98" s="48" t="s">
        <v>1152</v>
      </c>
      <c r="O98" s="29"/>
    </row>
    <row r="99" spans="1:15" ht="63.75" customHeight="1">
      <c r="A99" s="21" t="s">
        <v>1176</v>
      </c>
      <c r="B99" s="20" t="s">
        <v>1200</v>
      </c>
      <c r="C99" s="22">
        <v>45383</v>
      </c>
      <c r="D99" s="4" t="s">
        <v>1040</v>
      </c>
      <c r="E99" s="5">
        <v>1011101015050</v>
      </c>
      <c r="F99" s="26" t="s">
        <v>569</v>
      </c>
      <c r="G99" s="23" t="s">
        <v>11</v>
      </c>
      <c r="H99" s="47" t="s">
        <v>1149</v>
      </c>
      <c r="I99" s="24" t="s">
        <v>11</v>
      </c>
      <c r="J99" s="24"/>
      <c r="K99" s="25"/>
      <c r="L99" s="25"/>
      <c r="M99" s="25"/>
      <c r="N99" s="27" t="s">
        <v>1153</v>
      </c>
      <c r="O99" s="29"/>
    </row>
    <row r="100" spans="1:15" ht="63.75" customHeight="1">
      <c r="A100" s="21" t="s">
        <v>1098</v>
      </c>
      <c r="B100" s="20" t="s">
        <v>1200</v>
      </c>
      <c r="C100" s="22">
        <v>45383</v>
      </c>
      <c r="D100" s="4" t="s">
        <v>209</v>
      </c>
      <c r="E100" s="5">
        <v>7011001012340</v>
      </c>
      <c r="F100" s="26" t="s">
        <v>569</v>
      </c>
      <c r="G100" s="23" t="s">
        <v>11</v>
      </c>
      <c r="H100" s="6">
        <v>1034000</v>
      </c>
      <c r="I100" s="24" t="s">
        <v>11</v>
      </c>
      <c r="J100" s="24"/>
      <c r="K100" s="25"/>
      <c r="L100" s="25"/>
      <c r="M100" s="25"/>
      <c r="N100" s="27"/>
      <c r="O100" s="29"/>
    </row>
    <row r="101" spans="1:15" ht="63.75" customHeight="1">
      <c r="A101" s="21" t="s">
        <v>1177</v>
      </c>
      <c r="B101" s="20" t="s">
        <v>1200</v>
      </c>
      <c r="C101" s="22">
        <v>45383</v>
      </c>
      <c r="D101" s="4" t="s">
        <v>1237</v>
      </c>
      <c r="E101" s="5">
        <v>8010401031404</v>
      </c>
      <c r="F101" s="26" t="s">
        <v>569</v>
      </c>
      <c r="G101" s="23" t="s">
        <v>11</v>
      </c>
      <c r="H101" s="6">
        <v>2090400</v>
      </c>
      <c r="I101" s="24" t="s">
        <v>11</v>
      </c>
      <c r="J101" s="24"/>
      <c r="K101" s="25"/>
      <c r="L101" s="25"/>
      <c r="M101" s="25"/>
      <c r="N101" s="27"/>
      <c r="O101" s="29"/>
    </row>
    <row r="102" spans="1:15" ht="63.75" customHeight="1">
      <c r="A102" s="21" t="s">
        <v>1178</v>
      </c>
      <c r="B102" s="20" t="s">
        <v>1200</v>
      </c>
      <c r="C102" s="22">
        <v>45383</v>
      </c>
      <c r="D102" s="4" t="s">
        <v>1238</v>
      </c>
      <c r="E102" s="5">
        <v>1010005001594</v>
      </c>
      <c r="F102" s="26" t="s">
        <v>569</v>
      </c>
      <c r="G102" s="23" t="s">
        <v>11</v>
      </c>
      <c r="H102" s="6">
        <v>31062780</v>
      </c>
      <c r="I102" s="24" t="s">
        <v>11</v>
      </c>
      <c r="J102" s="24"/>
      <c r="K102" s="25"/>
      <c r="L102" s="25"/>
      <c r="M102" s="25"/>
      <c r="N102" s="27"/>
      <c r="O102" s="29"/>
    </row>
    <row r="103" spans="1:15" ht="63.75" customHeight="1">
      <c r="A103" s="21" t="s">
        <v>1179</v>
      </c>
      <c r="B103" s="20" t="s">
        <v>1190</v>
      </c>
      <c r="C103" s="22">
        <v>45566</v>
      </c>
      <c r="D103" s="4" t="s">
        <v>1145</v>
      </c>
      <c r="E103" s="5">
        <v>9010901009056</v>
      </c>
      <c r="F103" s="26" t="s">
        <v>583</v>
      </c>
      <c r="G103" s="23" t="s">
        <v>11</v>
      </c>
      <c r="H103" s="6">
        <v>1575200</v>
      </c>
      <c r="I103" s="24" t="s">
        <v>11</v>
      </c>
      <c r="J103" s="24"/>
      <c r="K103" s="25"/>
      <c r="L103" s="25"/>
      <c r="M103" s="25"/>
      <c r="N103" s="27"/>
      <c r="O103" s="29"/>
    </row>
    <row r="104" spans="1:15" ht="63.75" customHeight="1">
      <c r="A104" s="21" t="s">
        <v>1180</v>
      </c>
      <c r="B104" s="20" t="s">
        <v>1190</v>
      </c>
      <c r="C104" s="22">
        <v>45574</v>
      </c>
      <c r="D104" s="4" t="s">
        <v>1239</v>
      </c>
      <c r="E104" s="5">
        <v>8010001089826</v>
      </c>
      <c r="F104" s="26" t="s">
        <v>604</v>
      </c>
      <c r="G104" s="23" t="s">
        <v>11</v>
      </c>
      <c r="H104" s="6">
        <v>2926000</v>
      </c>
      <c r="I104" s="24" t="s">
        <v>11</v>
      </c>
      <c r="J104" s="24"/>
      <c r="K104" s="25"/>
      <c r="L104" s="25"/>
      <c r="M104" s="25"/>
      <c r="N104" s="27"/>
      <c r="O104" s="29"/>
    </row>
    <row r="105" spans="1:15" ht="63.75" customHeight="1">
      <c r="A105" s="21" t="s">
        <v>1181</v>
      </c>
      <c r="B105" s="20" t="s">
        <v>1190</v>
      </c>
      <c r="C105" s="22">
        <v>45581</v>
      </c>
      <c r="D105" s="4" t="s">
        <v>1240</v>
      </c>
      <c r="E105" s="5">
        <v>3011001069046</v>
      </c>
      <c r="F105" s="26" t="s">
        <v>604</v>
      </c>
      <c r="G105" s="23" t="s">
        <v>11</v>
      </c>
      <c r="H105" s="6">
        <v>11385000</v>
      </c>
      <c r="I105" s="24" t="s">
        <v>11</v>
      </c>
      <c r="J105" s="24"/>
      <c r="K105" s="25"/>
      <c r="L105" s="25"/>
      <c r="M105" s="25"/>
      <c r="N105" s="34"/>
      <c r="O105" s="29"/>
    </row>
    <row r="106" spans="1:15" ht="63.75" customHeight="1">
      <c r="A106" s="49" t="s">
        <v>1182</v>
      </c>
      <c r="B106" s="20" t="s">
        <v>1190</v>
      </c>
      <c r="C106" s="22">
        <v>45568</v>
      </c>
      <c r="D106" s="4" t="s">
        <v>18</v>
      </c>
      <c r="E106" s="5">
        <v>1010001087332</v>
      </c>
      <c r="F106" s="26" t="s">
        <v>569</v>
      </c>
      <c r="G106" s="23" t="s">
        <v>11</v>
      </c>
      <c r="H106" s="6">
        <v>1672000</v>
      </c>
      <c r="I106" s="24" t="s">
        <v>11</v>
      </c>
      <c r="J106" s="24"/>
      <c r="K106" s="25"/>
      <c r="L106" s="25"/>
      <c r="M106" s="25"/>
      <c r="N106" s="27"/>
      <c r="O106" s="29"/>
    </row>
    <row r="107" spans="1:15" ht="63.75" customHeight="1">
      <c r="A107" s="21" t="s">
        <v>1183</v>
      </c>
      <c r="B107" s="20" t="s">
        <v>1190</v>
      </c>
      <c r="C107" s="22">
        <v>45590</v>
      </c>
      <c r="D107" s="4" t="s">
        <v>1241</v>
      </c>
      <c r="E107" s="5">
        <v>6010601062093</v>
      </c>
      <c r="F107" s="26" t="s">
        <v>604</v>
      </c>
      <c r="G107" s="23" t="s">
        <v>11</v>
      </c>
      <c r="H107" s="6">
        <v>93500000</v>
      </c>
      <c r="I107" s="24" t="s">
        <v>11</v>
      </c>
      <c r="J107" s="24"/>
      <c r="K107" s="25"/>
      <c r="L107" s="25"/>
      <c r="M107" s="25"/>
      <c r="N107" s="34"/>
      <c r="O107" s="29"/>
    </row>
    <row r="108" spans="1:15" ht="63.75" customHeight="1">
      <c r="A108" s="21" t="s">
        <v>1184</v>
      </c>
      <c r="B108" s="20" t="s">
        <v>1190</v>
      </c>
      <c r="C108" s="22">
        <v>45602</v>
      </c>
      <c r="D108" s="4" t="s">
        <v>1242</v>
      </c>
      <c r="E108" s="5">
        <v>4010401078085</v>
      </c>
      <c r="F108" s="26" t="s">
        <v>589</v>
      </c>
      <c r="G108" s="23" t="s">
        <v>11</v>
      </c>
      <c r="H108" s="6">
        <v>9020000</v>
      </c>
      <c r="I108" s="24" t="s">
        <v>11</v>
      </c>
      <c r="J108" s="24"/>
      <c r="K108" s="25"/>
      <c r="L108" s="25"/>
      <c r="M108" s="25"/>
      <c r="N108" s="27"/>
      <c r="O108" s="29"/>
    </row>
    <row r="109" spans="1:15" ht="63.75" customHeight="1">
      <c r="A109" s="21" t="s">
        <v>1185</v>
      </c>
      <c r="B109" s="20" t="s">
        <v>1190</v>
      </c>
      <c r="C109" s="22">
        <v>45596</v>
      </c>
      <c r="D109" s="4" t="s">
        <v>50</v>
      </c>
      <c r="E109" s="5">
        <v>7011101029722</v>
      </c>
      <c r="F109" s="26" t="s">
        <v>569</v>
      </c>
      <c r="G109" s="23" t="s">
        <v>11</v>
      </c>
      <c r="H109" s="6">
        <v>1320000</v>
      </c>
      <c r="I109" s="24" t="s">
        <v>11</v>
      </c>
      <c r="J109" s="24"/>
      <c r="K109" s="25"/>
      <c r="L109" s="25"/>
      <c r="M109" s="25"/>
      <c r="N109" s="27"/>
      <c r="O109" s="29"/>
    </row>
    <row r="110" spans="1:15" ht="63.75" customHeight="1">
      <c r="A110" s="21" t="s">
        <v>1186</v>
      </c>
      <c r="B110" s="20" t="s">
        <v>1190</v>
      </c>
      <c r="C110" s="22">
        <v>45596</v>
      </c>
      <c r="D110" s="4" t="s">
        <v>50</v>
      </c>
      <c r="E110" s="5">
        <v>7011101029722</v>
      </c>
      <c r="F110" s="26" t="s">
        <v>569</v>
      </c>
      <c r="G110" s="23" t="s">
        <v>11</v>
      </c>
      <c r="H110" s="6">
        <v>2607000</v>
      </c>
      <c r="I110" s="24" t="s">
        <v>11</v>
      </c>
      <c r="J110" s="24"/>
      <c r="K110" s="25"/>
      <c r="L110" s="25"/>
      <c r="M110" s="25"/>
      <c r="N110" s="27"/>
      <c r="O110" s="29"/>
    </row>
    <row r="111" spans="1:15" ht="63.75" customHeight="1">
      <c r="A111" s="21" t="s">
        <v>1187</v>
      </c>
      <c r="B111" s="20" t="s">
        <v>1127</v>
      </c>
      <c r="C111" s="22">
        <v>45593</v>
      </c>
      <c r="D111" s="4" t="s">
        <v>249</v>
      </c>
      <c r="E111" s="5">
        <v>6010001011147</v>
      </c>
      <c r="F111" s="26" t="s">
        <v>583</v>
      </c>
      <c r="G111" s="23" t="s">
        <v>11</v>
      </c>
      <c r="H111" s="6" t="s">
        <v>1158</v>
      </c>
      <c r="I111" s="24" t="s">
        <v>11</v>
      </c>
      <c r="J111" s="24"/>
      <c r="K111" s="25"/>
      <c r="L111" s="32"/>
      <c r="M111" s="32"/>
      <c r="N111" s="27" t="s">
        <v>1157</v>
      </c>
      <c r="O111" s="29"/>
    </row>
    <row r="112" spans="1:15" ht="63.75" customHeight="1">
      <c r="A112" s="21" t="s">
        <v>1193</v>
      </c>
      <c r="B112" s="20" t="s">
        <v>1190</v>
      </c>
      <c r="C112" s="22">
        <v>45602</v>
      </c>
      <c r="D112" s="4" t="s">
        <v>1189</v>
      </c>
      <c r="E112" s="5">
        <v>8010001033445</v>
      </c>
      <c r="F112" s="26" t="s">
        <v>604</v>
      </c>
      <c r="G112" s="23" t="s">
        <v>11</v>
      </c>
      <c r="H112" s="6">
        <v>11968000</v>
      </c>
      <c r="I112" s="24" t="s">
        <v>11</v>
      </c>
      <c r="J112" s="24"/>
      <c r="K112" s="25"/>
      <c r="L112" s="25"/>
      <c r="M112" s="25"/>
      <c r="N112" s="27"/>
      <c r="O112" s="29"/>
    </row>
    <row r="113" spans="1:15" ht="63.75" customHeight="1">
      <c r="A113" s="21" t="s">
        <v>1194</v>
      </c>
      <c r="B113" s="20" t="s">
        <v>1190</v>
      </c>
      <c r="C113" s="22">
        <v>45597</v>
      </c>
      <c r="D113" s="4" t="s">
        <v>1188</v>
      </c>
      <c r="E113" s="5">
        <v>9010001029962</v>
      </c>
      <c r="F113" s="26" t="s">
        <v>604</v>
      </c>
      <c r="G113" s="23" t="s">
        <v>11</v>
      </c>
      <c r="H113" s="6">
        <v>4976730</v>
      </c>
      <c r="I113" s="24" t="s">
        <v>11</v>
      </c>
      <c r="J113" s="24"/>
      <c r="K113" s="25"/>
      <c r="L113" s="25"/>
      <c r="M113" s="25"/>
      <c r="N113" s="27"/>
      <c r="O113" s="29"/>
    </row>
    <row r="114" spans="1:15" ht="63.75" customHeight="1">
      <c r="A114" s="21" t="s">
        <v>1195</v>
      </c>
      <c r="B114" s="20" t="s">
        <v>1190</v>
      </c>
      <c r="C114" s="22">
        <v>45624</v>
      </c>
      <c r="D114" s="4" t="s">
        <v>1192</v>
      </c>
      <c r="E114" s="5">
        <v>3010001129215</v>
      </c>
      <c r="F114" s="26" t="s">
        <v>569</v>
      </c>
      <c r="G114" s="23" t="s">
        <v>11</v>
      </c>
      <c r="H114" s="6">
        <v>5566000</v>
      </c>
      <c r="I114" s="24" t="s">
        <v>11</v>
      </c>
      <c r="J114" s="24"/>
      <c r="K114" s="25"/>
      <c r="L114" s="25"/>
      <c r="M114" s="25"/>
      <c r="N114" s="27"/>
      <c r="O114" s="29"/>
    </row>
    <row r="115" spans="1:15" ht="63.75" customHeight="1">
      <c r="A115" s="21" t="s">
        <v>1249</v>
      </c>
      <c r="B115" s="20" t="s">
        <v>1190</v>
      </c>
      <c r="C115" s="22">
        <v>45632</v>
      </c>
      <c r="D115" s="4" t="s">
        <v>1222</v>
      </c>
      <c r="E115" s="5">
        <v>2010005018547</v>
      </c>
      <c r="F115" s="26" t="s">
        <v>569</v>
      </c>
      <c r="G115" s="23" t="s">
        <v>11</v>
      </c>
      <c r="H115" s="6">
        <v>1684471</v>
      </c>
      <c r="I115" s="24" t="s">
        <v>11</v>
      </c>
      <c r="J115" s="24"/>
      <c r="K115" s="25"/>
      <c r="L115" s="25"/>
      <c r="M115" s="25"/>
      <c r="N115" s="27"/>
      <c r="O115" s="29"/>
    </row>
    <row r="116" spans="1:15" ht="63.75" customHeight="1">
      <c r="A116" s="21" t="s">
        <v>1250</v>
      </c>
      <c r="B116" s="20" t="s">
        <v>1190</v>
      </c>
      <c r="C116" s="22">
        <v>45631</v>
      </c>
      <c r="D116" s="4" t="s">
        <v>179</v>
      </c>
      <c r="E116" s="5">
        <v>5180001087444</v>
      </c>
      <c r="F116" s="26" t="s">
        <v>569</v>
      </c>
      <c r="G116" s="23" t="s">
        <v>11</v>
      </c>
      <c r="H116" s="6">
        <v>5170000</v>
      </c>
      <c r="I116" s="24" t="s">
        <v>11</v>
      </c>
      <c r="J116" s="24"/>
      <c r="K116" s="25"/>
      <c r="L116" s="25"/>
      <c r="M116" s="25"/>
      <c r="N116" s="27"/>
      <c r="O116" s="29"/>
    </row>
    <row r="117" spans="1:15" ht="63.75" customHeight="1">
      <c r="A117" s="21" t="s">
        <v>1144</v>
      </c>
      <c r="B117" s="20" t="s">
        <v>1190</v>
      </c>
      <c r="C117" s="22">
        <v>45638</v>
      </c>
      <c r="D117" s="4" t="s">
        <v>1245</v>
      </c>
      <c r="E117" s="5">
        <v>5010601007537</v>
      </c>
      <c r="F117" s="26" t="s">
        <v>604</v>
      </c>
      <c r="G117" s="23" t="s">
        <v>11</v>
      </c>
      <c r="H117" s="6">
        <v>1623132</v>
      </c>
      <c r="I117" s="24" t="s">
        <v>11</v>
      </c>
      <c r="J117" s="24"/>
      <c r="K117" s="25"/>
      <c r="L117" s="25"/>
      <c r="M117" s="25"/>
      <c r="N117" s="27"/>
      <c r="O117" s="29"/>
    </row>
    <row r="118" spans="1:15" ht="63.75" customHeight="1">
      <c r="A118" s="21" t="s">
        <v>1251</v>
      </c>
      <c r="B118" s="20" t="s">
        <v>1190</v>
      </c>
      <c r="C118" s="22">
        <v>45649</v>
      </c>
      <c r="D118" s="4" t="s">
        <v>1246</v>
      </c>
      <c r="E118" s="5">
        <v>4010901003823</v>
      </c>
      <c r="F118" s="26" t="s">
        <v>589</v>
      </c>
      <c r="G118" s="23" t="s">
        <v>11</v>
      </c>
      <c r="H118" s="6">
        <v>13640000</v>
      </c>
      <c r="I118" s="24" t="s">
        <v>11</v>
      </c>
      <c r="J118" s="24"/>
      <c r="K118" s="25"/>
      <c r="L118" s="25"/>
      <c r="M118" s="25"/>
      <c r="N118" s="27"/>
      <c r="O118" s="29"/>
    </row>
    <row r="119" spans="1:15" ht="63.75" customHeight="1">
      <c r="A119" s="21" t="s">
        <v>1254</v>
      </c>
      <c r="B119" s="20" t="s">
        <v>1190</v>
      </c>
      <c r="C119" s="22">
        <v>45631</v>
      </c>
      <c r="D119" s="4" t="s">
        <v>1243</v>
      </c>
      <c r="E119" s="5">
        <v>7010001012532</v>
      </c>
      <c r="F119" s="26" t="s">
        <v>604</v>
      </c>
      <c r="G119" s="23" t="s">
        <v>11</v>
      </c>
      <c r="H119" s="6">
        <v>12394615</v>
      </c>
      <c r="I119" s="24" t="s">
        <v>11</v>
      </c>
      <c r="J119" s="24"/>
      <c r="K119" s="25"/>
      <c r="L119" s="25"/>
      <c r="M119" s="25"/>
      <c r="N119" s="27"/>
      <c r="O119" s="29"/>
    </row>
    <row r="120" spans="1:15" ht="63.75" customHeight="1">
      <c r="A120" s="21" t="s">
        <v>1252</v>
      </c>
      <c r="B120" s="20" t="s">
        <v>1190</v>
      </c>
      <c r="C120" s="22">
        <v>45638</v>
      </c>
      <c r="D120" s="4" t="s">
        <v>1247</v>
      </c>
      <c r="E120" s="5">
        <v>9010801026259</v>
      </c>
      <c r="F120" s="26" t="s">
        <v>604</v>
      </c>
      <c r="G120" s="23" t="s">
        <v>11</v>
      </c>
      <c r="H120" s="6">
        <v>5984000</v>
      </c>
      <c r="I120" s="24" t="s">
        <v>11</v>
      </c>
      <c r="J120" s="24"/>
      <c r="K120" s="25"/>
      <c r="L120" s="25"/>
      <c r="M120" s="25"/>
      <c r="N120" s="27"/>
      <c r="O120" s="29"/>
    </row>
    <row r="121" spans="1:15" ht="63.75" customHeight="1">
      <c r="A121" s="21" t="s">
        <v>1253</v>
      </c>
      <c r="B121" s="20" t="s">
        <v>1190</v>
      </c>
      <c r="C121" s="22">
        <v>45635</v>
      </c>
      <c r="D121" s="4" t="s">
        <v>1248</v>
      </c>
      <c r="E121" s="5">
        <v>2010001033475</v>
      </c>
      <c r="F121" s="26" t="s">
        <v>569</v>
      </c>
      <c r="G121" s="23" t="s">
        <v>11</v>
      </c>
      <c r="H121" s="6">
        <v>23949750</v>
      </c>
      <c r="I121" s="24" t="s">
        <v>11</v>
      </c>
      <c r="J121" s="24"/>
      <c r="K121" s="25"/>
      <c r="L121" s="25"/>
      <c r="M121" s="25"/>
      <c r="N121" s="27"/>
      <c r="O121" s="29"/>
    </row>
    <row r="122" spans="1:15" ht="63.75" customHeight="1">
      <c r="A122" s="21" t="s">
        <v>1256</v>
      </c>
      <c r="B122" s="20" t="s">
        <v>1190</v>
      </c>
      <c r="C122" s="22">
        <v>45650</v>
      </c>
      <c r="D122" s="4" t="s">
        <v>1259</v>
      </c>
      <c r="E122" s="5">
        <v>8120001064792</v>
      </c>
      <c r="F122" s="26" t="s">
        <v>604</v>
      </c>
      <c r="G122" s="23" t="s">
        <v>11</v>
      </c>
      <c r="H122" s="6">
        <v>45655500</v>
      </c>
      <c r="I122" s="24" t="s">
        <v>11</v>
      </c>
      <c r="J122" s="24"/>
      <c r="K122" s="25"/>
      <c r="L122" s="25"/>
      <c r="M122" s="25"/>
      <c r="N122" s="27"/>
      <c r="O122" s="29"/>
    </row>
    <row r="123" spans="1:15" ht="63.75" customHeight="1">
      <c r="A123" s="21" t="s">
        <v>1257</v>
      </c>
      <c r="B123" s="20" t="s">
        <v>1190</v>
      </c>
      <c r="C123" s="22">
        <v>45678</v>
      </c>
      <c r="D123" s="4" t="s">
        <v>105</v>
      </c>
      <c r="E123" s="5">
        <v>7010001008844</v>
      </c>
      <c r="F123" s="26" t="s">
        <v>589</v>
      </c>
      <c r="G123" s="23" t="s">
        <v>11</v>
      </c>
      <c r="H123" s="6">
        <v>15973760</v>
      </c>
      <c r="I123" s="24" t="s">
        <v>11</v>
      </c>
      <c r="J123" s="24"/>
      <c r="K123" s="25"/>
      <c r="L123" s="25"/>
      <c r="M123" s="25"/>
      <c r="N123" s="27"/>
      <c r="O123" s="29"/>
    </row>
    <row r="124" spans="1:15" ht="63.75" customHeight="1">
      <c r="A124" s="21" t="s">
        <v>1258</v>
      </c>
      <c r="B124" s="20" t="s">
        <v>1190</v>
      </c>
      <c r="C124" s="22">
        <v>45674</v>
      </c>
      <c r="D124" s="4" t="s">
        <v>1191</v>
      </c>
      <c r="E124" s="5">
        <v>8010401084443</v>
      </c>
      <c r="F124" s="26" t="s">
        <v>569</v>
      </c>
      <c r="G124" s="23" t="s">
        <v>11</v>
      </c>
      <c r="H124" s="6">
        <v>10571000</v>
      </c>
      <c r="I124" s="24" t="s">
        <v>11</v>
      </c>
      <c r="J124" s="24"/>
      <c r="K124" s="25"/>
      <c r="L124" s="25"/>
      <c r="M124" s="25"/>
      <c r="N124" s="27"/>
      <c r="O124" s="29"/>
    </row>
    <row r="125" spans="1:15" ht="63.75" customHeight="1">
      <c r="A125" s="21" t="s">
        <v>1264</v>
      </c>
      <c r="B125" s="20" t="s">
        <v>1190</v>
      </c>
      <c r="C125" s="22">
        <v>45707</v>
      </c>
      <c r="D125" s="4" t="s">
        <v>1196</v>
      </c>
      <c r="E125" s="5">
        <v>7010401022916</v>
      </c>
      <c r="F125" s="26" t="s">
        <v>569</v>
      </c>
      <c r="G125" s="23" t="s">
        <v>11</v>
      </c>
      <c r="H125" s="6">
        <v>145200000</v>
      </c>
      <c r="I125" s="24" t="s">
        <v>11</v>
      </c>
      <c r="J125" s="24"/>
      <c r="K125" s="25"/>
      <c r="L125" s="25"/>
      <c r="M125" s="25"/>
      <c r="N125" s="27"/>
      <c r="O125" s="29"/>
    </row>
    <row r="126" spans="1:15" ht="63.75" customHeight="1">
      <c r="A126" s="21" t="s">
        <v>1265</v>
      </c>
      <c r="B126" s="20" t="s">
        <v>1190</v>
      </c>
      <c r="C126" s="22">
        <v>45716</v>
      </c>
      <c r="D126" s="4" t="s">
        <v>1197</v>
      </c>
      <c r="E126" s="5">
        <v>3010401082204</v>
      </c>
      <c r="F126" s="26" t="s">
        <v>569</v>
      </c>
      <c r="G126" s="23" t="s">
        <v>11</v>
      </c>
      <c r="H126" s="6">
        <v>7961250</v>
      </c>
      <c r="I126" s="24" t="s">
        <v>11</v>
      </c>
      <c r="J126" s="24"/>
      <c r="K126" s="25"/>
      <c r="L126" s="25"/>
      <c r="M126" s="25"/>
      <c r="N126" s="27"/>
      <c r="O126" s="29"/>
    </row>
    <row r="127" spans="1:15" ht="63.75" customHeight="1">
      <c r="A127" s="21" t="s">
        <v>1266</v>
      </c>
      <c r="B127" s="20" t="s">
        <v>1190</v>
      </c>
      <c r="C127" s="22">
        <v>45716</v>
      </c>
      <c r="D127" s="4" t="s">
        <v>1198</v>
      </c>
      <c r="E127" s="5">
        <v>4180001046442</v>
      </c>
      <c r="F127" s="26" t="s">
        <v>569</v>
      </c>
      <c r="G127" s="23" t="s">
        <v>11</v>
      </c>
      <c r="H127" s="6">
        <v>76505000</v>
      </c>
      <c r="I127" s="24" t="s">
        <v>11</v>
      </c>
      <c r="J127" s="24"/>
      <c r="K127" s="25"/>
      <c r="L127" s="25"/>
      <c r="M127" s="25"/>
      <c r="N127" s="27"/>
      <c r="O127" s="29"/>
    </row>
    <row r="128" spans="1:15" ht="63.75" customHeight="1">
      <c r="A128" s="21" t="s">
        <v>1267</v>
      </c>
      <c r="B128" s="20" t="s">
        <v>1190</v>
      </c>
      <c r="C128" s="22">
        <v>45700</v>
      </c>
      <c r="D128" s="4" t="s">
        <v>50</v>
      </c>
      <c r="E128" s="5">
        <v>7011101029722</v>
      </c>
      <c r="F128" s="26" t="s">
        <v>569</v>
      </c>
      <c r="G128" s="23" t="s">
        <v>11</v>
      </c>
      <c r="H128" s="6">
        <v>1925000</v>
      </c>
      <c r="I128" s="24" t="s">
        <v>11</v>
      </c>
      <c r="J128" s="24"/>
      <c r="K128" s="25"/>
      <c r="L128" s="25"/>
      <c r="M128" s="25"/>
      <c r="N128" s="27"/>
      <c r="O128" s="29"/>
    </row>
    <row r="129" spans="1:15" ht="63.75" customHeight="1">
      <c r="A129" s="21" t="s">
        <v>1268</v>
      </c>
      <c r="B129" s="20" t="s">
        <v>1190</v>
      </c>
      <c r="C129" s="22">
        <v>45700</v>
      </c>
      <c r="D129" s="4" t="s">
        <v>1260</v>
      </c>
      <c r="E129" s="5">
        <v>4010001008797</v>
      </c>
      <c r="F129" s="26" t="s">
        <v>589</v>
      </c>
      <c r="G129" s="23" t="s">
        <v>11</v>
      </c>
      <c r="H129" s="6">
        <v>4807044</v>
      </c>
      <c r="I129" s="24" t="s">
        <v>11</v>
      </c>
      <c r="J129" s="24"/>
      <c r="K129" s="25"/>
      <c r="L129" s="25"/>
      <c r="M129" s="25"/>
      <c r="N129" s="27"/>
      <c r="O129" s="29"/>
    </row>
    <row r="130" spans="1:15" ht="63.75" customHeight="1">
      <c r="A130" s="21" t="s">
        <v>1269</v>
      </c>
      <c r="B130" s="20" t="s">
        <v>1190</v>
      </c>
      <c r="C130" s="22">
        <v>45706</v>
      </c>
      <c r="D130" s="4" t="s">
        <v>288</v>
      </c>
      <c r="E130" s="5">
        <v>9011101031552</v>
      </c>
      <c r="F130" s="26" t="s">
        <v>569</v>
      </c>
      <c r="G130" s="23" t="s">
        <v>11</v>
      </c>
      <c r="H130" s="6">
        <v>3014220</v>
      </c>
      <c r="I130" s="24" t="s">
        <v>11</v>
      </c>
      <c r="J130" s="24"/>
      <c r="K130" s="25"/>
      <c r="L130" s="25"/>
      <c r="M130" s="25"/>
      <c r="N130" s="27"/>
      <c r="O130" s="29"/>
    </row>
    <row r="131" spans="1:15" ht="63.75" customHeight="1">
      <c r="A131" s="21" t="s">
        <v>1270</v>
      </c>
      <c r="B131" s="20" t="s">
        <v>1190</v>
      </c>
      <c r="C131" s="22">
        <v>45706</v>
      </c>
      <c r="D131" s="4" t="s">
        <v>288</v>
      </c>
      <c r="E131" s="5">
        <v>9011101031552</v>
      </c>
      <c r="F131" s="26" t="s">
        <v>569</v>
      </c>
      <c r="G131" s="23" t="s">
        <v>11</v>
      </c>
      <c r="H131" s="6">
        <v>3740000</v>
      </c>
      <c r="I131" s="24" t="s">
        <v>11</v>
      </c>
      <c r="J131" s="24"/>
      <c r="K131" s="25"/>
      <c r="L131" s="25"/>
      <c r="M131" s="25"/>
      <c r="N131" s="27"/>
      <c r="O131" s="29"/>
    </row>
    <row r="132" spans="1:15" ht="63.75" customHeight="1">
      <c r="A132" s="21" t="s">
        <v>1271</v>
      </c>
      <c r="B132" s="20" t="s">
        <v>1190</v>
      </c>
      <c r="C132" s="22">
        <v>45705</v>
      </c>
      <c r="D132" s="4" t="s">
        <v>1261</v>
      </c>
      <c r="E132" s="5">
        <v>6120001176383</v>
      </c>
      <c r="F132" s="26" t="s">
        <v>569</v>
      </c>
      <c r="G132" s="23" t="s">
        <v>11</v>
      </c>
      <c r="H132" s="6">
        <v>6600000</v>
      </c>
      <c r="I132" s="24" t="s">
        <v>11</v>
      </c>
      <c r="J132" s="24"/>
      <c r="K132" s="25"/>
      <c r="L132" s="25"/>
      <c r="M132" s="25"/>
      <c r="N132" s="27"/>
      <c r="O132" s="29"/>
    </row>
    <row r="133" spans="1:15" ht="63.75" customHeight="1">
      <c r="A133" s="21" t="s">
        <v>1272</v>
      </c>
      <c r="B133" s="20" t="s">
        <v>1190</v>
      </c>
      <c r="C133" s="22">
        <v>45714</v>
      </c>
      <c r="D133" s="4" t="s">
        <v>1262</v>
      </c>
      <c r="E133" s="5">
        <v>1010401067272</v>
      </c>
      <c r="F133" s="26" t="s">
        <v>569</v>
      </c>
      <c r="G133" s="23" t="s">
        <v>11</v>
      </c>
      <c r="H133" s="6">
        <v>3850000</v>
      </c>
      <c r="I133" s="24" t="s">
        <v>11</v>
      </c>
      <c r="J133" s="24"/>
      <c r="K133" s="25"/>
      <c r="L133" s="25"/>
      <c r="M133" s="25"/>
      <c r="N133" s="27"/>
      <c r="O133" s="29"/>
    </row>
    <row r="134" spans="1:15" ht="63.75" customHeight="1">
      <c r="A134" s="21" t="s">
        <v>1273</v>
      </c>
      <c r="B134" s="20" t="s">
        <v>1190</v>
      </c>
      <c r="C134" s="22">
        <v>45714</v>
      </c>
      <c r="D134" s="4" t="s">
        <v>1244</v>
      </c>
      <c r="E134" s="5">
        <v>7010401029044</v>
      </c>
      <c r="F134" s="26" t="s">
        <v>583</v>
      </c>
      <c r="G134" s="23" t="s">
        <v>11</v>
      </c>
      <c r="H134" s="6">
        <v>60076841</v>
      </c>
      <c r="I134" s="24" t="s">
        <v>11</v>
      </c>
      <c r="J134" s="24"/>
      <c r="K134" s="25"/>
      <c r="L134" s="25"/>
      <c r="M134" s="25"/>
      <c r="N134" s="27"/>
      <c r="O134" s="29"/>
    </row>
    <row r="135" spans="1:15" ht="63.75" customHeight="1">
      <c r="A135" s="21" t="s">
        <v>1274</v>
      </c>
      <c r="B135" s="20" t="s">
        <v>1190</v>
      </c>
      <c r="C135" s="22">
        <v>45716</v>
      </c>
      <c r="D135" s="4" t="s">
        <v>50</v>
      </c>
      <c r="E135" s="5">
        <v>7011101029722</v>
      </c>
      <c r="F135" s="26" t="s">
        <v>569</v>
      </c>
      <c r="G135" s="23" t="s">
        <v>11</v>
      </c>
      <c r="H135" s="6">
        <v>271040000</v>
      </c>
      <c r="I135" s="24" t="s">
        <v>11</v>
      </c>
      <c r="J135" s="24"/>
      <c r="K135" s="25"/>
      <c r="L135" s="25"/>
      <c r="M135" s="25"/>
      <c r="N135" s="27"/>
      <c r="O135" s="29"/>
    </row>
    <row r="136" spans="1:15" ht="63.75" customHeight="1">
      <c r="A136" s="21" t="s">
        <v>1275</v>
      </c>
      <c r="B136" s="20" t="s">
        <v>1190</v>
      </c>
      <c r="C136" s="22">
        <v>45714</v>
      </c>
      <c r="D136" s="4" t="s">
        <v>1263</v>
      </c>
      <c r="E136" s="5">
        <v>7011001029649</v>
      </c>
      <c r="F136" s="26" t="s">
        <v>569</v>
      </c>
      <c r="G136" s="23" t="s">
        <v>11</v>
      </c>
      <c r="H136" s="6">
        <v>4400000</v>
      </c>
      <c r="I136" s="24" t="s">
        <v>11</v>
      </c>
      <c r="J136" s="24"/>
      <c r="K136" s="25"/>
      <c r="L136" s="25"/>
      <c r="M136" s="25"/>
      <c r="N136" s="27"/>
      <c r="O136" s="29"/>
    </row>
    <row r="137" spans="1:15" ht="63.75" customHeight="1">
      <c r="A137" s="21" t="s">
        <v>1255</v>
      </c>
      <c r="B137" s="20" t="s">
        <v>1190</v>
      </c>
      <c r="C137" s="22">
        <v>45708</v>
      </c>
      <c r="D137" s="4" t="s">
        <v>1206</v>
      </c>
      <c r="E137" s="5" t="s">
        <v>1207</v>
      </c>
      <c r="F137" s="26" t="s">
        <v>569</v>
      </c>
      <c r="G137" s="23" t="s">
        <v>11</v>
      </c>
      <c r="H137" s="6">
        <v>2421013</v>
      </c>
      <c r="I137" s="24" t="s">
        <v>11</v>
      </c>
      <c r="J137" s="24"/>
      <c r="K137" s="25"/>
      <c r="L137" s="25"/>
      <c r="M137" s="25"/>
      <c r="N137" s="27"/>
      <c r="O137" s="29"/>
    </row>
    <row r="138" spans="1:15" ht="63.75" customHeight="1">
      <c r="A138" s="21" t="e">
        <v>#N/A</v>
      </c>
      <c r="B138" s="20" t="e">
        <v>#N/A</v>
      </c>
      <c r="C138" s="22" t="e">
        <v>#N/A</v>
      </c>
      <c r="D138" s="4" t="e">
        <v>#N/A</v>
      </c>
      <c r="E138" s="5" t="e">
        <v>#N/A</v>
      </c>
      <c r="F138" s="26" t="e">
        <v>#N/A</v>
      </c>
      <c r="G138" s="23" t="s">
        <v>11</v>
      </c>
      <c r="H138" s="6" t="e">
        <v>#N/A</v>
      </c>
      <c r="I138" s="24" t="s">
        <v>11</v>
      </c>
      <c r="J138" s="24"/>
      <c r="K138" s="25"/>
      <c r="L138" s="25"/>
      <c r="M138" s="25"/>
      <c r="N138" s="27" t="e">
        <v>#N/A</v>
      </c>
      <c r="O138" s="29"/>
    </row>
    <row r="139" spans="1:15" ht="63.75" customHeight="1">
      <c r="A139" s="21" t="e">
        <v>#N/A</v>
      </c>
      <c r="B139" s="20" t="e">
        <v>#N/A</v>
      </c>
      <c r="C139" s="22" t="e">
        <v>#N/A</v>
      </c>
      <c r="D139" s="4" t="e">
        <v>#N/A</v>
      </c>
      <c r="E139" s="5" t="e">
        <v>#N/A</v>
      </c>
      <c r="F139" s="26" t="e">
        <v>#N/A</v>
      </c>
      <c r="G139" s="23" t="s">
        <v>11</v>
      </c>
      <c r="H139" s="6" t="e">
        <v>#N/A</v>
      </c>
      <c r="I139" s="24" t="s">
        <v>11</v>
      </c>
      <c r="J139" s="24"/>
      <c r="K139" s="25"/>
      <c r="L139" s="25"/>
      <c r="M139" s="25"/>
      <c r="N139" s="27" t="e">
        <v>#N/A</v>
      </c>
      <c r="O139" s="29"/>
    </row>
    <row r="140" spans="1:15" ht="63.75" customHeight="1">
      <c r="A140" s="21" t="e">
        <v>#N/A</v>
      </c>
      <c r="B140" s="20" t="e">
        <v>#N/A</v>
      </c>
      <c r="C140" s="22" t="e">
        <v>#N/A</v>
      </c>
      <c r="D140" s="4" t="e">
        <v>#N/A</v>
      </c>
      <c r="E140" s="5" t="e">
        <v>#N/A</v>
      </c>
      <c r="F140" s="26" t="e">
        <v>#N/A</v>
      </c>
      <c r="G140" s="23" t="s">
        <v>11</v>
      </c>
      <c r="H140" s="6" t="e">
        <v>#N/A</v>
      </c>
      <c r="I140" s="24" t="s">
        <v>11</v>
      </c>
      <c r="J140" s="24"/>
      <c r="K140" s="25"/>
      <c r="L140" s="25"/>
      <c r="M140" s="25"/>
      <c r="N140" s="27" t="e">
        <v>#N/A</v>
      </c>
      <c r="O140" s="29"/>
    </row>
    <row r="141" spans="1:15" ht="63.75" customHeight="1">
      <c r="A141" s="21" t="e">
        <v>#N/A</v>
      </c>
      <c r="B141" s="20" t="e">
        <v>#N/A</v>
      </c>
      <c r="C141" s="22" t="e">
        <v>#N/A</v>
      </c>
      <c r="D141" s="4" t="e">
        <v>#N/A</v>
      </c>
      <c r="E141" s="5" t="e">
        <v>#N/A</v>
      </c>
      <c r="F141" s="26" t="e">
        <v>#N/A</v>
      </c>
      <c r="G141" s="23" t="s">
        <v>11</v>
      </c>
      <c r="H141" s="6" t="e">
        <v>#N/A</v>
      </c>
      <c r="I141" s="24" t="s">
        <v>11</v>
      </c>
      <c r="J141" s="24"/>
      <c r="K141" s="25"/>
      <c r="L141" s="25"/>
      <c r="M141" s="25"/>
      <c r="N141" s="27" t="e">
        <v>#N/A</v>
      </c>
      <c r="O141" s="29"/>
    </row>
    <row r="142" spans="1:15" ht="63.75" customHeight="1" thickBot="1">
      <c r="A142" s="21" t="e">
        <v>#N/A</v>
      </c>
      <c r="B142" s="20" t="e">
        <v>#N/A</v>
      </c>
      <c r="C142" s="22" t="e">
        <v>#N/A</v>
      </c>
      <c r="D142" s="4" t="e">
        <v>#N/A</v>
      </c>
      <c r="E142" s="5" t="e">
        <v>#N/A</v>
      </c>
      <c r="F142" s="26" t="e">
        <v>#N/A</v>
      </c>
      <c r="G142" s="23" t="s">
        <v>11</v>
      </c>
      <c r="H142" s="6" t="e">
        <v>#N/A</v>
      </c>
      <c r="I142" s="24" t="s">
        <v>11</v>
      </c>
      <c r="J142" s="24"/>
      <c r="K142" s="25"/>
      <c r="L142" s="25"/>
      <c r="M142" s="25"/>
      <c r="N142" s="35" t="e">
        <v>#N/A</v>
      </c>
      <c r="O142" s="33"/>
    </row>
    <row r="143" spans="1:15" ht="63.75" customHeight="1">
      <c r="A143" s="21" t="e">
        <v>#N/A</v>
      </c>
      <c r="B143" s="20" t="e">
        <v>#N/A</v>
      </c>
      <c r="C143" s="22" t="e">
        <v>#N/A</v>
      </c>
      <c r="D143" s="4" t="e">
        <v>#N/A</v>
      </c>
      <c r="E143" s="5" t="e">
        <v>#N/A</v>
      </c>
      <c r="F143" s="26" t="e">
        <v>#N/A</v>
      </c>
      <c r="G143" s="23" t="s">
        <v>11</v>
      </c>
      <c r="H143" s="6" t="e">
        <v>#N/A</v>
      </c>
      <c r="I143" s="24" t="s">
        <v>11</v>
      </c>
      <c r="J143" s="24"/>
      <c r="K143" s="25"/>
      <c r="L143" s="25"/>
      <c r="M143" s="25"/>
      <c r="N143" s="34" t="e">
        <v>#N/A</v>
      </c>
      <c r="O143" s="29"/>
    </row>
    <row r="144" spans="1:15" ht="63.75" customHeight="1">
      <c r="A144" s="21" t="e">
        <v>#N/A</v>
      </c>
      <c r="B144" s="20" t="e">
        <v>#N/A</v>
      </c>
      <c r="C144" s="22" t="e">
        <v>#N/A</v>
      </c>
      <c r="D144" s="4" t="e">
        <v>#N/A</v>
      </c>
      <c r="E144" s="5" t="e">
        <v>#N/A</v>
      </c>
      <c r="F144" s="26" t="e">
        <v>#N/A</v>
      </c>
      <c r="G144" s="23" t="s">
        <v>11</v>
      </c>
      <c r="H144" s="6" t="e">
        <v>#N/A</v>
      </c>
      <c r="I144" s="24" t="s">
        <v>11</v>
      </c>
      <c r="J144" s="24"/>
      <c r="K144" s="25"/>
      <c r="L144" s="25"/>
      <c r="M144" s="25"/>
      <c r="N144" s="27" t="e">
        <v>#N/A</v>
      </c>
      <c r="O144" s="29"/>
    </row>
    <row r="145" spans="1:15" ht="63.75" customHeight="1">
      <c r="A145" s="21" t="e">
        <v>#N/A</v>
      </c>
      <c r="B145" s="20" t="e">
        <v>#N/A</v>
      </c>
      <c r="C145" s="22" t="e">
        <v>#N/A</v>
      </c>
      <c r="D145" s="4" t="e">
        <v>#N/A</v>
      </c>
      <c r="E145" s="5" t="e">
        <v>#N/A</v>
      </c>
      <c r="F145" s="26" t="e">
        <v>#N/A</v>
      </c>
      <c r="G145" s="23" t="s">
        <v>11</v>
      </c>
      <c r="H145" s="6" t="e">
        <v>#N/A</v>
      </c>
      <c r="I145" s="24" t="s">
        <v>11</v>
      </c>
      <c r="J145" s="24"/>
      <c r="K145" s="25"/>
      <c r="L145" s="25"/>
      <c r="M145" s="25"/>
      <c r="N145" s="27" t="e">
        <v>#N/A</v>
      </c>
      <c r="O145" s="29"/>
    </row>
    <row r="146" spans="1:15" ht="63.75" customHeight="1">
      <c r="A146" s="21" t="e">
        <v>#N/A</v>
      </c>
      <c r="B146" s="20" t="e">
        <v>#N/A</v>
      </c>
      <c r="C146" s="22" t="e">
        <v>#N/A</v>
      </c>
      <c r="D146" s="4" t="e">
        <v>#N/A</v>
      </c>
      <c r="E146" s="5" t="e">
        <v>#N/A</v>
      </c>
      <c r="F146" s="26" t="e">
        <v>#N/A</v>
      </c>
      <c r="G146" s="23" t="s">
        <v>11</v>
      </c>
      <c r="H146" s="6" t="e">
        <v>#N/A</v>
      </c>
      <c r="I146" s="24" t="s">
        <v>11</v>
      </c>
      <c r="J146" s="24"/>
      <c r="K146" s="25"/>
      <c r="L146" s="25"/>
      <c r="M146" s="25"/>
      <c r="N146" s="27" t="e">
        <v>#N/A</v>
      </c>
      <c r="O146" s="29"/>
    </row>
    <row r="147" spans="1:15" ht="63.75" customHeight="1">
      <c r="A147" s="21" t="e">
        <v>#N/A</v>
      </c>
      <c r="B147" s="20" t="e">
        <v>#N/A</v>
      </c>
      <c r="C147" s="22" t="e">
        <v>#N/A</v>
      </c>
      <c r="D147" s="4" t="e">
        <v>#N/A</v>
      </c>
      <c r="E147" s="5" t="e">
        <v>#N/A</v>
      </c>
      <c r="F147" s="26" t="e">
        <v>#N/A</v>
      </c>
      <c r="G147" s="23" t="s">
        <v>11</v>
      </c>
      <c r="H147" s="6" t="e">
        <v>#N/A</v>
      </c>
      <c r="I147" s="24" t="s">
        <v>11</v>
      </c>
      <c r="J147" s="24"/>
      <c r="K147" s="25"/>
      <c r="L147" s="25"/>
      <c r="M147" s="25"/>
      <c r="N147" s="27" t="e">
        <v>#N/A</v>
      </c>
      <c r="O147" s="29"/>
    </row>
    <row r="148" spans="1:15" ht="63.75" customHeight="1">
      <c r="A148" s="21" t="e">
        <v>#N/A</v>
      </c>
      <c r="B148" s="20" t="e">
        <v>#N/A</v>
      </c>
      <c r="C148" s="22" t="e">
        <v>#N/A</v>
      </c>
      <c r="D148" s="4" t="e">
        <v>#N/A</v>
      </c>
      <c r="E148" s="5" t="e">
        <v>#N/A</v>
      </c>
      <c r="F148" s="26" t="e">
        <v>#N/A</v>
      </c>
      <c r="G148" s="23" t="s">
        <v>11</v>
      </c>
      <c r="H148" s="6" t="e">
        <v>#N/A</v>
      </c>
      <c r="I148" s="24" t="s">
        <v>11</v>
      </c>
      <c r="J148" s="24"/>
      <c r="K148" s="25"/>
      <c r="L148" s="25"/>
      <c r="M148" s="25"/>
      <c r="N148" s="27" t="e">
        <v>#N/A</v>
      </c>
      <c r="O148" s="29"/>
    </row>
    <row r="149" spans="1:15" ht="63.75" customHeight="1">
      <c r="A149" s="21" t="e">
        <v>#N/A</v>
      </c>
      <c r="B149" s="20" t="e">
        <v>#N/A</v>
      </c>
      <c r="C149" s="22" t="e">
        <v>#N/A</v>
      </c>
      <c r="D149" s="4" t="e">
        <v>#N/A</v>
      </c>
      <c r="E149" s="5" t="e">
        <v>#N/A</v>
      </c>
      <c r="F149" s="26" t="e">
        <v>#N/A</v>
      </c>
      <c r="G149" s="23" t="s">
        <v>11</v>
      </c>
      <c r="H149" s="6" t="e">
        <v>#N/A</v>
      </c>
      <c r="I149" s="24" t="s">
        <v>11</v>
      </c>
      <c r="J149" s="24"/>
      <c r="K149" s="25"/>
      <c r="L149" s="25"/>
      <c r="M149" s="25"/>
      <c r="N149" s="27" t="e">
        <v>#N/A</v>
      </c>
      <c r="O149" s="29"/>
    </row>
    <row r="150" spans="1:15" ht="63.75" customHeight="1">
      <c r="A150" s="21" t="e">
        <v>#N/A</v>
      </c>
      <c r="B150" s="20" t="e">
        <v>#N/A</v>
      </c>
      <c r="C150" s="22" t="e">
        <v>#N/A</v>
      </c>
      <c r="D150" s="4" t="e">
        <v>#N/A</v>
      </c>
      <c r="E150" s="5" t="e">
        <v>#N/A</v>
      </c>
      <c r="F150" s="26" t="e">
        <v>#N/A</v>
      </c>
      <c r="G150" s="23" t="s">
        <v>11</v>
      </c>
      <c r="H150" s="6" t="e">
        <v>#N/A</v>
      </c>
      <c r="I150" s="24" t="s">
        <v>11</v>
      </c>
      <c r="J150" s="24"/>
      <c r="K150" s="25"/>
      <c r="L150" s="25"/>
      <c r="M150" s="25"/>
      <c r="N150" s="27" t="e">
        <v>#N/A</v>
      </c>
      <c r="O150" s="29"/>
    </row>
    <row r="151" spans="1:15" ht="63.75" customHeight="1">
      <c r="A151" s="21" t="e">
        <v>#N/A</v>
      </c>
      <c r="B151" s="20" t="e">
        <v>#N/A</v>
      </c>
      <c r="C151" s="22" t="e">
        <v>#N/A</v>
      </c>
      <c r="D151" s="4" t="e">
        <v>#N/A</v>
      </c>
      <c r="E151" s="5" t="e">
        <v>#N/A</v>
      </c>
      <c r="F151" s="26" t="e">
        <v>#N/A</v>
      </c>
      <c r="G151" s="23" t="s">
        <v>11</v>
      </c>
      <c r="H151" s="6" t="e">
        <v>#N/A</v>
      </c>
      <c r="I151" s="24" t="s">
        <v>11</v>
      </c>
      <c r="J151" s="24"/>
      <c r="K151" s="25"/>
      <c r="L151" s="25"/>
      <c r="M151" s="25"/>
      <c r="N151" s="27" t="e">
        <v>#N/A</v>
      </c>
      <c r="O151" s="29"/>
    </row>
    <row r="152" spans="1:15" ht="63.75" customHeight="1">
      <c r="A152" s="21" t="e">
        <v>#N/A</v>
      </c>
      <c r="B152" s="20" t="e">
        <v>#N/A</v>
      </c>
      <c r="C152" s="22" t="e">
        <v>#N/A</v>
      </c>
      <c r="D152" s="4" t="e">
        <v>#N/A</v>
      </c>
      <c r="E152" s="5" t="e">
        <v>#N/A</v>
      </c>
      <c r="F152" s="26" t="e">
        <v>#N/A</v>
      </c>
      <c r="G152" s="23" t="s">
        <v>11</v>
      </c>
      <c r="H152" s="6" t="e">
        <v>#N/A</v>
      </c>
      <c r="I152" s="24" t="s">
        <v>11</v>
      </c>
      <c r="J152" s="24"/>
      <c r="K152" s="25"/>
      <c r="L152" s="25"/>
      <c r="M152" s="25"/>
      <c r="N152" s="27" t="e">
        <v>#N/A</v>
      </c>
      <c r="O152" s="29"/>
    </row>
    <row r="153" spans="1:15" ht="63.75" customHeight="1">
      <c r="A153" s="21" t="e">
        <v>#N/A</v>
      </c>
      <c r="B153" s="20" t="e">
        <v>#N/A</v>
      </c>
      <c r="C153" s="22" t="e">
        <v>#N/A</v>
      </c>
      <c r="D153" s="4" t="e">
        <v>#N/A</v>
      </c>
      <c r="E153" s="5" t="e">
        <v>#N/A</v>
      </c>
      <c r="F153" s="26" t="e">
        <v>#N/A</v>
      </c>
      <c r="G153" s="23" t="s">
        <v>11</v>
      </c>
      <c r="H153" s="6" t="e">
        <v>#N/A</v>
      </c>
      <c r="I153" s="24" t="s">
        <v>11</v>
      </c>
      <c r="J153" s="24"/>
      <c r="K153" s="25"/>
      <c r="L153" s="25"/>
      <c r="M153" s="25"/>
      <c r="N153" s="27" t="e">
        <v>#N/A</v>
      </c>
      <c r="O153" s="29"/>
    </row>
    <row r="154" spans="1:15" ht="63.75" customHeight="1">
      <c r="A154" s="21" t="e">
        <v>#N/A</v>
      </c>
      <c r="B154" s="20" t="e">
        <v>#N/A</v>
      </c>
      <c r="C154" s="22" t="e">
        <v>#N/A</v>
      </c>
      <c r="D154" s="4" t="e">
        <v>#N/A</v>
      </c>
      <c r="E154" s="5" t="e">
        <v>#N/A</v>
      </c>
      <c r="F154" s="26" t="e">
        <v>#N/A</v>
      </c>
      <c r="G154" s="23" t="s">
        <v>11</v>
      </c>
      <c r="H154" s="6" t="e">
        <v>#N/A</v>
      </c>
      <c r="I154" s="24" t="s">
        <v>11</v>
      </c>
      <c r="J154" s="24"/>
      <c r="K154" s="25"/>
      <c r="L154" s="25"/>
      <c r="M154" s="25"/>
      <c r="N154" s="27" t="e">
        <v>#N/A</v>
      </c>
      <c r="O154" s="29"/>
    </row>
    <row r="155" spans="1:15" ht="63.75" customHeight="1">
      <c r="A155" s="21" t="e">
        <v>#N/A</v>
      </c>
      <c r="B155" s="20" t="e">
        <v>#N/A</v>
      </c>
      <c r="C155" s="22" t="e">
        <v>#N/A</v>
      </c>
      <c r="D155" s="4" t="e">
        <v>#N/A</v>
      </c>
      <c r="E155" s="5" t="e">
        <v>#N/A</v>
      </c>
      <c r="F155" s="26" t="e">
        <v>#N/A</v>
      </c>
      <c r="G155" s="23" t="s">
        <v>11</v>
      </c>
      <c r="H155" s="6" t="e">
        <v>#N/A</v>
      </c>
      <c r="I155" s="24" t="s">
        <v>11</v>
      </c>
      <c r="J155" s="24"/>
      <c r="K155" s="25"/>
      <c r="L155" s="25"/>
      <c r="M155" s="25"/>
      <c r="N155" s="27" t="e">
        <v>#N/A</v>
      </c>
      <c r="O155" s="29"/>
    </row>
    <row r="156" spans="1:15" ht="63.75" customHeight="1">
      <c r="A156" s="21" t="e">
        <v>#N/A</v>
      </c>
      <c r="B156" s="20" t="e">
        <v>#N/A</v>
      </c>
      <c r="C156" s="22" t="e">
        <v>#N/A</v>
      </c>
      <c r="D156" s="4" t="e">
        <v>#N/A</v>
      </c>
      <c r="E156" s="5" t="e">
        <v>#N/A</v>
      </c>
      <c r="F156" s="26" t="e">
        <v>#N/A</v>
      </c>
      <c r="G156" s="23" t="s">
        <v>11</v>
      </c>
      <c r="H156" s="6" t="e">
        <v>#N/A</v>
      </c>
      <c r="I156" s="24" t="s">
        <v>11</v>
      </c>
      <c r="J156" s="24"/>
      <c r="K156" s="25"/>
      <c r="L156" s="25"/>
      <c r="M156" s="25"/>
      <c r="N156" s="27" t="e">
        <v>#N/A</v>
      </c>
      <c r="O156" s="29"/>
    </row>
    <row r="157" spans="1:15" ht="63.75" customHeight="1">
      <c r="A157" s="21" t="e">
        <v>#N/A</v>
      </c>
      <c r="B157" s="20" t="e">
        <v>#N/A</v>
      </c>
      <c r="C157" s="22" t="e">
        <v>#N/A</v>
      </c>
      <c r="D157" s="4" t="e">
        <v>#N/A</v>
      </c>
      <c r="E157" s="5" t="e">
        <v>#N/A</v>
      </c>
      <c r="F157" s="26" t="e">
        <v>#N/A</v>
      </c>
      <c r="G157" s="23" t="s">
        <v>11</v>
      </c>
      <c r="H157" s="6" t="e">
        <v>#N/A</v>
      </c>
      <c r="I157" s="24" t="s">
        <v>11</v>
      </c>
      <c r="J157" s="24"/>
      <c r="K157" s="25"/>
      <c r="L157" s="25"/>
      <c r="M157" s="25"/>
      <c r="N157" s="27" t="e">
        <v>#N/A</v>
      </c>
      <c r="O157" s="29"/>
    </row>
    <row r="158" spans="1:15" ht="63.75" customHeight="1">
      <c r="A158" s="21" t="e">
        <v>#N/A</v>
      </c>
      <c r="B158" s="20" t="e">
        <v>#N/A</v>
      </c>
      <c r="C158" s="22" t="e">
        <v>#N/A</v>
      </c>
      <c r="D158" s="4" t="e">
        <v>#N/A</v>
      </c>
      <c r="E158" s="5" t="e">
        <v>#N/A</v>
      </c>
      <c r="F158" s="26" t="e">
        <v>#N/A</v>
      </c>
      <c r="G158" s="23" t="s">
        <v>11</v>
      </c>
      <c r="H158" s="6" t="e">
        <v>#N/A</v>
      </c>
      <c r="I158" s="24" t="s">
        <v>11</v>
      </c>
      <c r="J158" s="24"/>
      <c r="K158" s="25"/>
      <c r="L158" s="25"/>
      <c r="M158" s="25"/>
      <c r="N158" s="27" t="e">
        <v>#N/A</v>
      </c>
      <c r="O158" s="29"/>
    </row>
    <row r="159" spans="1:15" ht="63.75" customHeight="1">
      <c r="A159" s="21" t="e">
        <v>#N/A</v>
      </c>
      <c r="B159" s="20" t="e">
        <v>#N/A</v>
      </c>
      <c r="C159" s="22" t="e">
        <v>#N/A</v>
      </c>
      <c r="D159" s="4" t="e">
        <v>#N/A</v>
      </c>
      <c r="E159" s="5" t="e">
        <v>#N/A</v>
      </c>
      <c r="F159" s="26" t="e">
        <v>#N/A</v>
      </c>
      <c r="G159" s="23" t="s">
        <v>11</v>
      </c>
      <c r="H159" s="6" t="e">
        <v>#N/A</v>
      </c>
      <c r="I159" s="24" t="s">
        <v>11</v>
      </c>
      <c r="J159" s="24"/>
      <c r="K159" s="25"/>
      <c r="L159" s="25"/>
      <c r="M159" s="25"/>
      <c r="N159" s="27" t="e">
        <v>#N/A</v>
      </c>
      <c r="O159" s="29"/>
    </row>
    <row r="160" spans="1:15" ht="63.75" customHeight="1" thickBot="1">
      <c r="A160" s="21" t="e">
        <v>#N/A</v>
      </c>
      <c r="B160" s="20" t="e">
        <v>#N/A</v>
      </c>
      <c r="C160" s="22" t="e">
        <v>#N/A</v>
      </c>
      <c r="D160" s="4" t="e">
        <v>#N/A</v>
      </c>
      <c r="E160" s="5" t="e">
        <v>#N/A</v>
      </c>
      <c r="F160" s="26" t="e">
        <v>#N/A</v>
      </c>
      <c r="G160" s="23" t="s">
        <v>11</v>
      </c>
      <c r="H160" s="6" t="e">
        <v>#N/A</v>
      </c>
      <c r="I160" s="24" t="s">
        <v>11</v>
      </c>
      <c r="J160" s="24"/>
      <c r="K160" s="25"/>
      <c r="L160" s="25"/>
      <c r="M160" s="25"/>
      <c r="N160" s="35" t="e">
        <v>#N/A</v>
      </c>
      <c r="O160" s="33"/>
    </row>
    <row r="161" spans="1:15" ht="63.75" customHeight="1">
      <c r="A161" s="21" t="e">
        <v>#N/A</v>
      </c>
      <c r="B161" s="20" t="e">
        <v>#N/A</v>
      </c>
      <c r="C161" s="22" t="e">
        <v>#N/A</v>
      </c>
      <c r="D161" s="4" t="e">
        <v>#N/A</v>
      </c>
      <c r="E161" s="5" t="e">
        <v>#N/A</v>
      </c>
      <c r="F161" s="26" t="e">
        <v>#N/A</v>
      </c>
      <c r="G161" s="23" t="s">
        <v>11</v>
      </c>
      <c r="H161" s="6" t="e">
        <v>#N/A</v>
      </c>
      <c r="I161" s="24" t="s">
        <v>11</v>
      </c>
      <c r="J161" s="24"/>
      <c r="K161" s="25"/>
      <c r="L161" s="25"/>
      <c r="M161" s="25"/>
      <c r="N161" s="34" t="e">
        <v>#N/A</v>
      </c>
      <c r="O161" s="29"/>
    </row>
    <row r="162" spans="1:15" ht="63.75" customHeight="1">
      <c r="A162" s="21" t="e">
        <v>#N/A</v>
      </c>
      <c r="B162" s="20" t="e">
        <v>#N/A</v>
      </c>
      <c r="C162" s="22" t="e">
        <v>#N/A</v>
      </c>
      <c r="D162" s="4" t="e">
        <v>#N/A</v>
      </c>
      <c r="E162" s="5" t="e">
        <v>#N/A</v>
      </c>
      <c r="F162" s="26" t="e">
        <v>#N/A</v>
      </c>
      <c r="G162" s="23" t="s">
        <v>11</v>
      </c>
      <c r="H162" s="6" t="e">
        <v>#N/A</v>
      </c>
      <c r="I162" s="24" t="s">
        <v>11</v>
      </c>
      <c r="J162" s="24"/>
      <c r="K162" s="25"/>
      <c r="L162" s="25"/>
      <c r="M162" s="25"/>
      <c r="N162" s="27" t="e">
        <v>#N/A</v>
      </c>
      <c r="O162" s="29"/>
    </row>
    <row r="163" spans="1:15" ht="63.75" customHeight="1">
      <c r="A163" s="21" t="e">
        <v>#N/A</v>
      </c>
      <c r="B163" s="20" t="e">
        <v>#N/A</v>
      </c>
      <c r="C163" s="22" t="e">
        <v>#N/A</v>
      </c>
      <c r="D163" s="4" t="e">
        <v>#N/A</v>
      </c>
      <c r="E163" s="5" t="e">
        <v>#N/A</v>
      </c>
      <c r="F163" s="26" t="e">
        <v>#N/A</v>
      </c>
      <c r="G163" s="23" t="s">
        <v>11</v>
      </c>
      <c r="H163" s="6" t="e">
        <v>#N/A</v>
      </c>
      <c r="I163" s="24" t="s">
        <v>11</v>
      </c>
      <c r="J163" s="24"/>
      <c r="K163" s="25"/>
      <c r="L163" s="25"/>
      <c r="M163" s="25"/>
      <c r="N163" s="27" t="e">
        <v>#N/A</v>
      </c>
      <c r="O163" s="29"/>
    </row>
    <row r="164" spans="1:15" ht="63.75" customHeight="1">
      <c r="A164" s="21" t="e">
        <v>#N/A</v>
      </c>
      <c r="B164" s="20" t="e">
        <v>#N/A</v>
      </c>
      <c r="C164" s="22" t="e">
        <v>#N/A</v>
      </c>
      <c r="D164" s="4" t="e">
        <v>#N/A</v>
      </c>
      <c r="E164" s="5" t="e">
        <v>#N/A</v>
      </c>
      <c r="F164" s="26" t="e">
        <v>#N/A</v>
      </c>
      <c r="G164" s="23" t="s">
        <v>11</v>
      </c>
      <c r="H164" s="6" t="e">
        <v>#N/A</v>
      </c>
      <c r="I164" s="24" t="s">
        <v>11</v>
      </c>
      <c r="J164" s="24"/>
      <c r="K164" s="25"/>
      <c r="L164" s="25"/>
      <c r="M164" s="25"/>
      <c r="N164" s="27" t="e">
        <v>#N/A</v>
      </c>
      <c r="O164" s="29"/>
    </row>
    <row r="165" spans="1:15" ht="63.75" customHeight="1">
      <c r="A165" s="21" t="e">
        <v>#N/A</v>
      </c>
      <c r="B165" s="20" t="e">
        <v>#N/A</v>
      </c>
      <c r="C165" s="22" t="e">
        <v>#N/A</v>
      </c>
      <c r="D165" s="4" t="e">
        <v>#N/A</v>
      </c>
      <c r="E165" s="5" t="e">
        <v>#N/A</v>
      </c>
      <c r="F165" s="26" t="e">
        <v>#N/A</v>
      </c>
      <c r="G165" s="23" t="s">
        <v>11</v>
      </c>
      <c r="H165" s="6" t="e">
        <v>#N/A</v>
      </c>
      <c r="I165" s="24" t="s">
        <v>11</v>
      </c>
      <c r="J165" s="24"/>
      <c r="K165" s="25"/>
      <c r="L165" s="25"/>
      <c r="M165" s="25"/>
      <c r="N165" s="27" t="e">
        <v>#N/A</v>
      </c>
      <c r="O165" s="29"/>
    </row>
    <row r="166" spans="1:15" ht="63.75" customHeight="1">
      <c r="A166" s="21" t="e">
        <v>#N/A</v>
      </c>
      <c r="B166" s="20" t="e">
        <v>#N/A</v>
      </c>
      <c r="C166" s="22" t="e">
        <v>#N/A</v>
      </c>
      <c r="D166" s="4" t="e">
        <v>#N/A</v>
      </c>
      <c r="E166" s="5" t="e">
        <v>#N/A</v>
      </c>
      <c r="F166" s="26" t="e">
        <v>#N/A</v>
      </c>
      <c r="G166" s="23" t="s">
        <v>11</v>
      </c>
      <c r="H166" s="6" t="e">
        <v>#N/A</v>
      </c>
      <c r="I166" s="24" t="s">
        <v>11</v>
      </c>
      <c r="J166" s="24"/>
      <c r="K166" s="25"/>
      <c r="L166" s="25"/>
      <c r="M166" s="25"/>
      <c r="N166" s="27" t="e">
        <v>#N/A</v>
      </c>
      <c r="O166" s="29"/>
    </row>
    <row r="167" spans="1:15" ht="63.75" customHeight="1">
      <c r="A167" s="21" t="e">
        <v>#N/A</v>
      </c>
      <c r="B167" s="20" t="e">
        <v>#N/A</v>
      </c>
      <c r="C167" s="22" t="e">
        <v>#N/A</v>
      </c>
      <c r="D167" s="4" t="e">
        <v>#N/A</v>
      </c>
      <c r="E167" s="5" t="e">
        <v>#N/A</v>
      </c>
      <c r="F167" s="26" t="e">
        <v>#N/A</v>
      </c>
      <c r="G167" s="23" t="s">
        <v>11</v>
      </c>
      <c r="H167" s="6" t="e">
        <v>#N/A</v>
      </c>
      <c r="I167" s="24" t="s">
        <v>11</v>
      </c>
      <c r="J167" s="24"/>
      <c r="K167" s="25"/>
      <c r="L167" s="25"/>
      <c r="M167" s="25"/>
      <c r="N167" s="27" t="e">
        <v>#N/A</v>
      </c>
      <c r="O167" s="29"/>
    </row>
    <row r="168" spans="1:15" ht="63.75" customHeight="1">
      <c r="A168" s="21" t="e">
        <v>#N/A</v>
      </c>
      <c r="B168" s="20" t="e">
        <v>#N/A</v>
      </c>
      <c r="C168" s="22" t="e">
        <v>#N/A</v>
      </c>
      <c r="D168" s="4" t="e">
        <v>#N/A</v>
      </c>
      <c r="E168" s="5" t="e">
        <v>#N/A</v>
      </c>
      <c r="F168" s="26" t="e">
        <v>#N/A</v>
      </c>
      <c r="G168" s="23" t="s">
        <v>11</v>
      </c>
      <c r="H168" s="6" t="e">
        <v>#N/A</v>
      </c>
      <c r="I168" s="24" t="s">
        <v>11</v>
      </c>
      <c r="J168" s="24"/>
      <c r="K168" s="25"/>
      <c r="L168" s="25"/>
      <c r="M168" s="25"/>
      <c r="N168" s="27" t="e">
        <v>#N/A</v>
      </c>
      <c r="O168" s="29"/>
    </row>
    <row r="169" spans="1:15" ht="63.75" customHeight="1">
      <c r="A169" s="21" t="e">
        <v>#N/A</v>
      </c>
      <c r="B169" s="20" t="e">
        <v>#N/A</v>
      </c>
      <c r="C169" s="22" t="e">
        <v>#N/A</v>
      </c>
      <c r="D169" s="4" t="e">
        <v>#N/A</v>
      </c>
      <c r="E169" s="5" t="e">
        <v>#N/A</v>
      </c>
      <c r="F169" s="26" t="e">
        <v>#N/A</v>
      </c>
      <c r="G169" s="23" t="s">
        <v>11</v>
      </c>
      <c r="H169" s="6" t="e">
        <v>#N/A</v>
      </c>
      <c r="I169" s="24" t="s">
        <v>11</v>
      </c>
      <c r="J169" s="24"/>
      <c r="K169" s="25"/>
      <c r="L169" s="25"/>
      <c r="M169" s="25"/>
      <c r="N169" s="27" t="e">
        <v>#N/A</v>
      </c>
      <c r="O169" s="29"/>
    </row>
    <row r="170" spans="1:15" ht="63.75" customHeight="1">
      <c r="A170" s="21" t="e">
        <v>#N/A</v>
      </c>
      <c r="B170" s="20" t="e">
        <v>#N/A</v>
      </c>
      <c r="C170" s="22" t="e">
        <v>#N/A</v>
      </c>
      <c r="D170" s="4" t="e">
        <v>#N/A</v>
      </c>
      <c r="E170" s="5" t="e">
        <v>#N/A</v>
      </c>
      <c r="F170" s="26" t="e">
        <v>#N/A</v>
      </c>
      <c r="G170" s="23" t="s">
        <v>11</v>
      </c>
      <c r="H170" s="6" t="e">
        <v>#N/A</v>
      </c>
      <c r="I170" s="24" t="s">
        <v>11</v>
      </c>
      <c r="J170" s="24"/>
      <c r="K170" s="25"/>
      <c r="L170" s="25"/>
      <c r="M170" s="25"/>
      <c r="N170" s="27" t="e">
        <v>#N/A</v>
      </c>
      <c r="O170" s="29"/>
    </row>
    <row r="171" spans="1:15" ht="63.75" customHeight="1">
      <c r="A171" s="21" t="e">
        <v>#N/A</v>
      </c>
      <c r="B171" s="20" t="e">
        <v>#N/A</v>
      </c>
      <c r="C171" s="22" t="e">
        <v>#N/A</v>
      </c>
      <c r="D171" s="4" t="e">
        <v>#N/A</v>
      </c>
      <c r="E171" s="5" t="e">
        <v>#N/A</v>
      </c>
      <c r="F171" s="26" t="e">
        <v>#N/A</v>
      </c>
      <c r="G171" s="23" t="s">
        <v>11</v>
      </c>
      <c r="H171" s="6" t="e">
        <v>#N/A</v>
      </c>
      <c r="I171" s="24" t="s">
        <v>11</v>
      </c>
      <c r="J171" s="24"/>
      <c r="K171" s="25"/>
      <c r="L171" s="25"/>
      <c r="M171" s="25"/>
      <c r="N171" s="27" t="e">
        <v>#N/A</v>
      </c>
      <c r="O171" s="29"/>
    </row>
    <row r="172" spans="1:15" ht="63.75" customHeight="1">
      <c r="A172" s="21" t="e">
        <v>#N/A</v>
      </c>
      <c r="B172" s="20" t="e">
        <v>#N/A</v>
      </c>
      <c r="C172" s="22" t="e">
        <v>#N/A</v>
      </c>
      <c r="D172" s="4" t="e">
        <v>#N/A</v>
      </c>
      <c r="E172" s="5" t="e">
        <v>#N/A</v>
      </c>
      <c r="F172" s="26" t="e">
        <v>#N/A</v>
      </c>
      <c r="G172" s="23" t="s">
        <v>11</v>
      </c>
      <c r="H172" s="6" t="e">
        <v>#N/A</v>
      </c>
      <c r="I172" s="24" t="s">
        <v>11</v>
      </c>
      <c r="J172" s="24"/>
      <c r="K172" s="25"/>
      <c r="L172" s="25"/>
      <c r="M172" s="25"/>
      <c r="N172" s="27" t="e">
        <v>#N/A</v>
      </c>
      <c r="O172" s="29"/>
    </row>
    <row r="173" spans="1:15" ht="63.75" customHeight="1">
      <c r="A173" s="21" t="e">
        <v>#N/A</v>
      </c>
      <c r="B173" s="20" t="e">
        <v>#N/A</v>
      </c>
      <c r="C173" s="22" t="e">
        <v>#N/A</v>
      </c>
      <c r="D173" s="4" t="e">
        <v>#N/A</v>
      </c>
      <c r="E173" s="5" t="e">
        <v>#N/A</v>
      </c>
      <c r="F173" s="26" t="e">
        <v>#N/A</v>
      </c>
      <c r="G173" s="23" t="s">
        <v>11</v>
      </c>
      <c r="H173" s="6" t="e">
        <v>#N/A</v>
      </c>
      <c r="I173" s="24" t="s">
        <v>11</v>
      </c>
      <c r="J173" s="24"/>
      <c r="K173" s="25"/>
      <c r="L173" s="25"/>
      <c r="M173" s="25"/>
      <c r="N173" s="27" t="e">
        <v>#N/A</v>
      </c>
      <c r="O173" s="29"/>
    </row>
    <row r="174" spans="1:15" ht="63.75" customHeight="1">
      <c r="A174" s="21" t="e">
        <v>#N/A</v>
      </c>
      <c r="B174" s="20" t="e">
        <v>#N/A</v>
      </c>
      <c r="C174" s="22" t="e">
        <v>#N/A</v>
      </c>
      <c r="D174" s="4" t="e">
        <v>#N/A</v>
      </c>
      <c r="E174" s="5" t="e">
        <v>#N/A</v>
      </c>
      <c r="F174" s="26" t="e">
        <v>#N/A</v>
      </c>
      <c r="G174" s="23" t="s">
        <v>11</v>
      </c>
      <c r="H174" s="6" t="e">
        <v>#N/A</v>
      </c>
      <c r="I174" s="24" t="s">
        <v>11</v>
      </c>
      <c r="J174" s="24"/>
      <c r="K174" s="25"/>
      <c r="L174" s="25"/>
      <c r="M174" s="25"/>
      <c r="N174" s="27" t="e">
        <v>#N/A</v>
      </c>
      <c r="O174" s="29"/>
    </row>
    <row r="175" spans="1:15" ht="63.75" customHeight="1">
      <c r="A175" s="21" t="e">
        <v>#N/A</v>
      </c>
      <c r="B175" s="20" t="e">
        <v>#N/A</v>
      </c>
      <c r="C175" s="22" t="e">
        <v>#N/A</v>
      </c>
      <c r="D175" s="4" t="e">
        <v>#N/A</v>
      </c>
      <c r="E175" s="5" t="e">
        <v>#N/A</v>
      </c>
      <c r="F175" s="26" t="e">
        <v>#N/A</v>
      </c>
      <c r="G175" s="23" t="s">
        <v>11</v>
      </c>
      <c r="H175" s="6" t="e">
        <v>#N/A</v>
      </c>
      <c r="I175" s="24" t="s">
        <v>11</v>
      </c>
      <c r="J175" s="24"/>
      <c r="K175" s="25"/>
      <c r="L175" s="25"/>
      <c r="M175" s="25"/>
      <c r="N175" s="27" t="e">
        <v>#N/A</v>
      </c>
      <c r="O175" s="29"/>
    </row>
    <row r="176" spans="1:15" ht="63.75" customHeight="1">
      <c r="A176" s="21" t="e">
        <v>#N/A</v>
      </c>
      <c r="B176" s="20" t="e">
        <v>#N/A</v>
      </c>
      <c r="C176" s="22" t="e">
        <v>#N/A</v>
      </c>
      <c r="D176" s="4" t="e">
        <v>#N/A</v>
      </c>
      <c r="E176" s="5" t="e">
        <v>#N/A</v>
      </c>
      <c r="F176" s="26" t="e">
        <v>#N/A</v>
      </c>
      <c r="G176" s="23" t="s">
        <v>11</v>
      </c>
      <c r="H176" s="6" t="e">
        <v>#N/A</v>
      </c>
      <c r="I176" s="24" t="s">
        <v>11</v>
      </c>
      <c r="J176" s="24"/>
      <c r="K176" s="25"/>
      <c r="L176" s="25"/>
      <c r="M176" s="25"/>
      <c r="N176" s="27" t="e">
        <v>#N/A</v>
      </c>
      <c r="O176" s="29"/>
    </row>
    <row r="177" spans="1:15" ht="63.75" customHeight="1">
      <c r="A177" s="21" t="e">
        <v>#N/A</v>
      </c>
      <c r="B177" s="20" t="e">
        <v>#N/A</v>
      </c>
      <c r="C177" s="22" t="e">
        <v>#N/A</v>
      </c>
      <c r="D177" s="4" t="e">
        <v>#N/A</v>
      </c>
      <c r="E177" s="5" t="e">
        <v>#N/A</v>
      </c>
      <c r="F177" s="26" t="e">
        <v>#N/A</v>
      </c>
      <c r="G177" s="23" t="s">
        <v>11</v>
      </c>
      <c r="H177" s="6" t="e">
        <v>#N/A</v>
      </c>
      <c r="I177" s="24" t="s">
        <v>11</v>
      </c>
      <c r="J177" s="24"/>
      <c r="K177" s="25"/>
      <c r="L177" s="25"/>
      <c r="M177" s="25"/>
      <c r="N177" s="27" t="e">
        <v>#N/A</v>
      </c>
      <c r="O177" s="29"/>
    </row>
    <row r="178" spans="1:15" ht="63.75" customHeight="1">
      <c r="A178" s="21" t="e">
        <v>#N/A</v>
      </c>
      <c r="B178" s="20" t="e">
        <v>#N/A</v>
      </c>
      <c r="C178" s="22" t="e">
        <v>#N/A</v>
      </c>
      <c r="D178" s="4" t="e">
        <v>#N/A</v>
      </c>
      <c r="E178" s="5" t="e">
        <v>#N/A</v>
      </c>
      <c r="F178" s="26" t="e">
        <v>#N/A</v>
      </c>
      <c r="G178" s="23" t="s">
        <v>11</v>
      </c>
      <c r="H178" s="6" t="e">
        <v>#N/A</v>
      </c>
      <c r="I178" s="24" t="s">
        <v>11</v>
      </c>
      <c r="J178" s="24"/>
      <c r="K178" s="25"/>
      <c r="L178" s="25"/>
      <c r="M178" s="25"/>
      <c r="N178" s="27" t="e">
        <v>#N/A</v>
      </c>
      <c r="O178" s="29"/>
    </row>
    <row r="179" spans="1:15" ht="63.75" customHeight="1">
      <c r="A179" s="21" t="e">
        <v>#N/A</v>
      </c>
      <c r="B179" s="20" t="e">
        <v>#N/A</v>
      </c>
      <c r="C179" s="22" t="e">
        <v>#N/A</v>
      </c>
      <c r="D179" s="4" t="e">
        <v>#N/A</v>
      </c>
      <c r="E179" s="5" t="e">
        <v>#N/A</v>
      </c>
      <c r="F179" s="26" t="e">
        <v>#N/A</v>
      </c>
      <c r="G179" s="23" t="s">
        <v>11</v>
      </c>
      <c r="H179" s="6" t="e">
        <v>#N/A</v>
      </c>
      <c r="I179" s="24" t="s">
        <v>11</v>
      </c>
      <c r="J179" s="24"/>
      <c r="K179" s="25"/>
      <c r="L179" s="25"/>
      <c r="M179" s="25"/>
      <c r="N179" s="27" t="e">
        <v>#N/A</v>
      </c>
      <c r="O179" s="29"/>
    </row>
    <row r="180" spans="1:15" ht="63.75" customHeight="1">
      <c r="A180" s="21" t="e">
        <v>#N/A</v>
      </c>
      <c r="B180" s="20" t="e">
        <v>#N/A</v>
      </c>
      <c r="C180" s="22" t="e">
        <v>#N/A</v>
      </c>
      <c r="D180" s="4" t="e">
        <v>#N/A</v>
      </c>
      <c r="E180" s="5" t="e">
        <v>#N/A</v>
      </c>
      <c r="F180" s="26" t="e">
        <v>#N/A</v>
      </c>
      <c r="G180" s="23" t="s">
        <v>11</v>
      </c>
      <c r="H180" s="6" t="e">
        <v>#N/A</v>
      </c>
      <c r="I180" s="24" t="s">
        <v>11</v>
      </c>
      <c r="J180" s="24"/>
      <c r="K180" s="25"/>
      <c r="L180" s="25"/>
      <c r="M180" s="25"/>
      <c r="N180" s="27" t="e">
        <v>#N/A</v>
      </c>
      <c r="O180" s="29"/>
    </row>
    <row r="181" spans="1:15" ht="63.75" customHeight="1">
      <c r="A181" s="21" t="e">
        <v>#N/A</v>
      </c>
      <c r="B181" s="20" t="e">
        <v>#N/A</v>
      </c>
      <c r="C181" s="22" t="e">
        <v>#N/A</v>
      </c>
      <c r="D181" s="4" t="e">
        <v>#N/A</v>
      </c>
      <c r="E181" s="5" t="e">
        <v>#N/A</v>
      </c>
      <c r="F181" s="26" t="e">
        <v>#N/A</v>
      </c>
      <c r="G181" s="23" t="s">
        <v>11</v>
      </c>
      <c r="H181" s="6" t="e">
        <v>#N/A</v>
      </c>
      <c r="I181" s="24" t="s">
        <v>11</v>
      </c>
      <c r="J181" s="24"/>
      <c r="K181" s="25"/>
      <c r="L181" s="25"/>
      <c r="M181" s="25"/>
      <c r="N181" s="27" t="e">
        <v>#N/A</v>
      </c>
      <c r="O181" s="29"/>
    </row>
    <row r="182" spans="1:15" ht="63.75" customHeight="1">
      <c r="A182" s="21" t="e">
        <v>#N/A</v>
      </c>
      <c r="B182" s="20" t="e">
        <v>#N/A</v>
      </c>
      <c r="C182" s="22" t="e">
        <v>#N/A</v>
      </c>
      <c r="D182" s="4" t="e">
        <v>#N/A</v>
      </c>
      <c r="E182" s="5" t="e">
        <v>#N/A</v>
      </c>
      <c r="F182" s="26" t="e">
        <v>#N/A</v>
      </c>
      <c r="G182" s="23" t="s">
        <v>11</v>
      </c>
      <c r="H182" s="6" t="e">
        <v>#N/A</v>
      </c>
      <c r="I182" s="24" t="s">
        <v>11</v>
      </c>
      <c r="J182" s="24"/>
      <c r="K182" s="25"/>
      <c r="L182" s="25"/>
      <c r="M182" s="25"/>
      <c r="N182" s="27" t="e">
        <v>#N/A</v>
      </c>
      <c r="O182" s="29"/>
    </row>
    <row r="183" spans="1:15" ht="63.75" customHeight="1">
      <c r="A183" s="21" t="e">
        <v>#N/A</v>
      </c>
      <c r="B183" s="20" t="e">
        <v>#N/A</v>
      </c>
      <c r="C183" s="22" t="e">
        <v>#N/A</v>
      </c>
      <c r="D183" s="4" t="e">
        <v>#N/A</v>
      </c>
      <c r="E183" s="5" t="e">
        <v>#N/A</v>
      </c>
      <c r="F183" s="26" t="e">
        <v>#N/A</v>
      </c>
      <c r="G183" s="23" t="s">
        <v>11</v>
      </c>
      <c r="H183" s="6" t="e">
        <v>#N/A</v>
      </c>
      <c r="I183" s="24" t="s">
        <v>11</v>
      </c>
      <c r="J183" s="24"/>
      <c r="K183" s="25"/>
      <c r="L183" s="25"/>
      <c r="M183" s="25"/>
      <c r="N183" s="27" t="e">
        <v>#N/A</v>
      </c>
      <c r="O183" s="29"/>
    </row>
    <row r="184" spans="1:15" ht="63.75" customHeight="1">
      <c r="A184" s="21" t="e">
        <v>#N/A</v>
      </c>
      <c r="B184" s="20" t="e">
        <v>#N/A</v>
      </c>
      <c r="C184" s="22" t="e">
        <v>#N/A</v>
      </c>
      <c r="D184" s="4" t="e">
        <v>#N/A</v>
      </c>
      <c r="E184" s="5" t="e">
        <v>#N/A</v>
      </c>
      <c r="F184" s="26" t="e">
        <v>#N/A</v>
      </c>
      <c r="G184" s="23" t="s">
        <v>11</v>
      </c>
      <c r="H184" s="6" t="e">
        <v>#N/A</v>
      </c>
      <c r="I184" s="24" t="s">
        <v>11</v>
      </c>
      <c r="J184" s="24"/>
      <c r="K184" s="25"/>
      <c r="L184" s="25"/>
      <c r="M184" s="25"/>
      <c r="N184" s="27" t="e">
        <v>#N/A</v>
      </c>
      <c r="O184" s="29"/>
    </row>
    <row r="185" spans="1:15" ht="63.75" customHeight="1">
      <c r="A185" s="21" t="e">
        <v>#N/A</v>
      </c>
      <c r="B185" s="20" t="e">
        <v>#N/A</v>
      </c>
      <c r="C185" s="22" t="e">
        <v>#N/A</v>
      </c>
      <c r="D185" s="4" t="e">
        <v>#N/A</v>
      </c>
      <c r="E185" s="5" t="e">
        <v>#N/A</v>
      </c>
      <c r="F185" s="26" t="e">
        <v>#N/A</v>
      </c>
      <c r="G185" s="23" t="s">
        <v>11</v>
      </c>
      <c r="H185" s="6" t="e">
        <v>#N/A</v>
      </c>
      <c r="I185" s="24" t="s">
        <v>11</v>
      </c>
      <c r="J185" s="24"/>
      <c r="K185" s="25"/>
      <c r="L185" s="25"/>
      <c r="M185" s="25"/>
      <c r="N185" s="27" t="e">
        <v>#N/A</v>
      </c>
      <c r="O185" s="29"/>
    </row>
    <row r="186" spans="1:15" ht="63.75" customHeight="1">
      <c r="A186" s="21" t="e">
        <v>#N/A</v>
      </c>
      <c r="B186" s="20" t="e">
        <v>#N/A</v>
      </c>
      <c r="C186" s="22" t="e">
        <v>#N/A</v>
      </c>
      <c r="D186" s="4" t="e">
        <v>#N/A</v>
      </c>
      <c r="E186" s="5" t="e">
        <v>#N/A</v>
      </c>
      <c r="F186" s="26" t="e">
        <v>#N/A</v>
      </c>
      <c r="G186" s="23" t="s">
        <v>11</v>
      </c>
      <c r="H186" s="6" t="e">
        <v>#N/A</v>
      </c>
      <c r="I186" s="24" t="s">
        <v>11</v>
      </c>
      <c r="J186" s="24"/>
      <c r="K186" s="25"/>
      <c r="L186" s="25"/>
      <c r="M186" s="25"/>
      <c r="N186" s="27" t="e">
        <v>#N/A</v>
      </c>
      <c r="O186" s="29"/>
    </row>
    <row r="187" spans="1:15" ht="63.75" customHeight="1">
      <c r="A187" s="21" t="e">
        <v>#N/A</v>
      </c>
      <c r="B187" s="20" t="e">
        <v>#N/A</v>
      </c>
      <c r="C187" s="22" t="e">
        <v>#N/A</v>
      </c>
      <c r="D187" s="4" t="e">
        <v>#N/A</v>
      </c>
      <c r="E187" s="5" t="e">
        <v>#N/A</v>
      </c>
      <c r="F187" s="26" t="e">
        <v>#N/A</v>
      </c>
      <c r="G187" s="23" t="s">
        <v>11</v>
      </c>
      <c r="H187" s="6" t="e">
        <v>#N/A</v>
      </c>
      <c r="I187" s="24" t="s">
        <v>11</v>
      </c>
      <c r="J187" s="24"/>
      <c r="K187" s="25"/>
      <c r="L187" s="25"/>
      <c r="M187" s="25"/>
      <c r="N187" s="27" t="e">
        <v>#N/A</v>
      </c>
      <c r="O187" s="29"/>
    </row>
    <row r="188" spans="1:15" ht="63.75" customHeight="1">
      <c r="A188" s="21" t="e">
        <v>#N/A</v>
      </c>
      <c r="B188" s="20" t="e">
        <v>#N/A</v>
      </c>
      <c r="C188" s="22" t="e">
        <v>#N/A</v>
      </c>
      <c r="D188" s="4" t="e">
        <v>#N/A</v>
      </c>
      <c r="E188" s="5" t="e">
        <v>#N/A</v>
      </c>
      <c r="F188" s="26" t="e">
        <v>#N/A</v>
      </c>
      <c r="G188" s="23" t="s">
        <v>11</v>
      </c>
      <c r="H188" s="6" t="e">
        <v>#N/A</v>
      </c>
      <c r="I188" s="24" t="s">
        <v>11</v>
      </c>
      <c r="J188" s="24"/>
      <c r="K188" s="25"/>
      <c r="L188" s="25"/>
      <c r="M188" s="25"/>
      <c r="N188" s="27" t="e">
        <v>#N/A</v>
      </c>
      <c r="O188" s="29"/>
    </row>
    <row r="189" spans="1:15" ht="63.75" customHeight="1">
      <c r="A189" s="21" t="e">
        <v>#N/A</v>
      </c>
      <c r="B189" s="20" t="e">
        <v>#N/A</v>
      </c>
      <c r="C189" s="22" t="e">
        <v>#N/A</v>
      </c>
      <c r="D189" s="4" t="e">
        <v>#N/A</v>
      </c>
      <c r="E189" s="5" t="e">
        <v>#N/A</v>
      </c>
      <c r="F189" s="26" t="e">
        <v>#N/A</v>
      </c>
      <c r="G189" s="23" t="s">
        <v>11</v>
      </c>
      <c r="H189" s="6" t="e">
        <v>#N/A</v>
      </c>
      <c r="I189" s="24" t="s">
        <v>11</v>
      </c>
      <c r="J189" s="24"/>
      <c r="K189" s="25"/>
      <c r="L189" s="25"/>
      <c r="M189" s="25"/>
      <c r="N189" s="27" t="e">
        <v>#N/A</v>
      </c>
      <c r="O189" s="29"/>
    </row>
    <row r="190" spans="1:15" ht="63.75" customHeight="1">
      <c r="A190" s="21" t="e">
        <v>#N/A</v>
      </c>
      <c r="B190" s="20" t="e">
        <v>#N/A</v>
      </c>
      <c r="C190" s="22" t="e">
        <v>#N/A</v>
      </c>
      <c r="D190" s="4" t="e">
        <v>#N/A</v>
      </c>
      <c r="E190" s="5" t="e">
        <v>#N/A</v>
      </c>
      <c r="F190" s="26" t="e">
        <v>#N/A</v>
      </c>
      <c r="G190" s="23" t="s">
        <v>11</v>
      </c>
      <c r="H190" s="6" t="e">
        <v>#N/A</v>
      </c>
      <c r="I190" s="24" t="s">
        <v>11</v>
      </c>
      <c r="J190" s="24"/>
      <c r="K190" s="25"/>
      <c r="L190" s="25"/>
      <c r="M190" s="25"/>
      <c r="N190" s="27" t="e">
        <v>#N/A</v>
      </c>
      <c r="O190" s="29"/>
    </row>
    <row r="191" spans="1:15" ht="63.75" customHeight="1">
      <c r="A191" s="21" t="e">
        <v>#N/A</v>
      </c>
      <c r="B191" s="20" t="e">
        <v>#N/A</v>
      </c>
      <c r="C191" s="22" t="e">
        <v>#N/A</v>
      </c>
      <c r="D191" s="4" t="e">
        <v>#N/A</v>
      </c>
      <c r="E191" s="5" t="e">
        <v>#N/A</v>
      </c>
      <c r="F191" s="26" t="e">
        <v>#N/A</v>
      </c>
      <c r="G191" s="23" t="s">
        <v>11</v>
      </c>
      <c r="H191" s="6" t="e">
        <v>#N/A</v>
      </c>
      <c r="I191" s="24" t="s">
        <v>11</v>
      </c>
      <c r="J191" s="24"/>
      <c r="K191" s="25"/>
      <c r="L191" s="25"/>
      <c r="M191" s="25"/>
      <c r="N191" s="27" t="e">
        <v>#N/A</v>
      </c>
      <c r="O191" s="29"/>
    </row>
    <row r="192" spans="1:15" ht="63.75" customHeight="1">
      <c r="A192" s="21" t="e">
        <v>#N/A</v>
      </c>
      <c r="B192" s="20" t="e">
        <v>#N/A</v>
      </c>
      <c r="C192" s="22" t="e">
        <v>#N/A</v>
      </c>
      <c r="D192" s="4" t="e">
        <v>#N/A</v>
      </c>
      <c r="E192" s="5" t="e">
        <v>#N/A</v>
      </c>
      <c r="F192" s="26" t="e">
        <v>#N/A</v>
      </c>
      <c r="G192" s="23" t="s">
        <v>11</v>
      </c>
      <c r="H192" s="6" t="e">
        <v>#N/A</v>
      </c>
      <c r="I192" s="24" t="s">
        <v>11</v>
      </c>
      <c r="J192" s="24"/>
      <c r="K192" s="25"/>
      <c r="L192" s="25"/>
      <c r="M192" s="25"/>
      <c r="N192" s="27" t="e">
        <v>#N/A</v>
      </c>
      <c r="O192" s="29"/>
    </row>
    <row r="193" spans="1:15" ht="63.75" customHeight="1">
      <c r="A193" s="21" t="e">
        <v>#N/A</v>
      </c>
      <c r="B193" s="20" t="e">
        <v>#N/A</v>
      </c>
      <c r="C193" s="22" t="e">
        <v>#N/A</v>
      </c>
      <c r="D193" s="4" t="e">
        <v>#N/A</v>
      </c>
      <c r="E193" s="5" t="e">
        <v>#N/A</v>
      </c>
      <c r="F193" s="26" t="e">
        <v>#N/A</v>
      </c>
      <c r="G193" s="23" t="s">
        <v>11</v>
      </c>
      <c r="H193" s="6" t="e">
        <v>#N/A</v>
      </c>
      <c r="I193" s="24" t="s">
        <v>11</v>
      </c>
      <c r="J193" s="24"/>
      <c r="K193" s="25"/>
      <c r="L193" s="25"/>
      <c r="M193" s="25"/>
      <c r="N193" s="27" t="e">
        <v>#N/A</v>
      </c>
      <c r="O193" s="29"/>
    </row>
    <row r="194" spans="1:15" ht="63.75" customHeight="1">
      <c r="A194" s="21" t="e">
        <f>VLOOKUP(#REF!,#REF!,9,FALSE)</f>
        <v>#REF!</v>
      </c>
      <c r="B194" s="20" t="e">
        <f>VLOOKUP(#REF!,#REF!,12,FALSE)</f>
        <v>#REF!</v>
      </c>
      <c r="C194" s="22" t="e">
        <f>VLOOKUP(#REF!,#REF!,14,FALSE)</f>
        <v>#REF!</v>
      </c>
      <c r="D194" s="4" t="e">
        <f>VLOOKUP(#REF!,#REF!,5,FALSE)</f>
        <v>#REF!</v>
      </c>
      <c r="E194" s="5" t="e">
        <f>VLOOKUP(#REF!,#REF!,6,FALSE)</f>
        <v>#REF!</v>
      </c>
      <c r="F194" s="26" t="e">
        <f>VLOOKUP(#REF!,#REF!,18,FALSE)</f>
        <v>#REF!</v>
      </c>
      <c r="G194" s="23" t="s">
        <v>11</v>
      </c>
      <c r="H194" s="6" t="e">
        <f>VLOOKUP(#REF!,#REF!,15,FALSE)</f>
        <v>#REF!</v>
      </c>
      <c r="I194" s="24" t="s">
        <v>11</v>
      </c>
      <c r="J194" s="24"/>
      <c r="K194" s="25"/>
      <c r="L194" s="25"/>
      <c r="M194" s="25"/>
      <c r="N194" s="27" t="e">
        <f>VLOOKUP(#REF!,#REF!,60,FALSE)</f>
        <v>#REF!</v>
      </c>
      <c r="O194" s="29"/>
    </row>
    <row r="195" spans="1:15" ht="63.75" customHeight="1">
      <c r="A195" s="21" t="e">
        <f>VLOOKUP(#REF!,#REF!,9,FALSE)</f>
        <v>#REF!</v>
      </c>
      <c r="B195" s="20" t="e">
        <f>VLOOKUP(#REF!,#REF!,12,FALSE)</f>
        <v>#REF!</v>
      </c>
      <c r="C195" s="22" t="e">
        <f>VLOOKUP(#REF!,#REF!,14,FALSE)</f>
        <v>#REF!</v>
      </c>
      <c r="D195" s="4" t="e">
        <f>VLOOKUP(#REF!,#REF!,5,FALSE)</f>
        <v>#REF!</v>
      </c>
      <c r="E195" s="5" t="e">
        <f>VLOOKUP(#REF!,#REF!,6,FALSE)</f>
        <v>#REF!</v>
      </c>
      <c r="F195" s="26" t="e">
        <f>VLOOKUP(#REF!,#REF!,18,FALSE)</f>
        <v>#REF!</v>
      </c>
      <c r="G195" s="23" t="s">
        <v>11</v>
      </c>
      <c r="H195" s="6" t="e">
        <f>VLOOKUP(#REF!,#REF!,15,FALSE)</f>
        <v>#REF!</v>
      </c>
      <c r="I195" s="24" t="s">
        <v>11</v>
      </c>
      <c r="J195" s="24"/>
      <c r="K195" s="25"/>
      <c r="L195" s="25"/>
      <c r="M195" s="25"/>
      <c r="N195" s="27" t="e">
        <f>VLOOKUP(#REF!,#REF!,60,FALSE)</f>
        <v>#REF!</v>
      </c>
      <c r="O195" s="29"/>
    </row>
    <row r="196" spans="1:15" ht="63.75" customHeight="1">
      <c r="A196" s="21" t="e">
        <f>VLOOKUP(#REF!,#REF!,9,FALSE)</f>
        <v>#REF!</v>
      </c>
      <c r="B196" s="20" t="e">
        <f>VLOOKUP(#REF!,#REF!,12,FALSE)</f>
        <v>#REF!</v>
      </c>
      <c r="C196" s="22" t="e">
        <f>VLOOKUP(#REF!,#REF!,14,FALSE)</f>
        <v>#REF!</v>
      </c>
      <c r="D196" s="4" t="e">
        <f>VLOOKUP(#REF!,#REF!,5,FALSE)</f>
        <v>#REF!</v>
      </c>
      <c r="E196" s="5" t="e">
        <f>VLOOKUP(#REF!,#REF!,6,FALSE)</f>
        <v>#REF!</v>
      </c>
      <c r="F196" s="26" t="e">
        <f>VLOOKUP(#REF!,#REF!,18,FALSE)</f>
        <v>#REF!</v>
      </c>
      <c r="G196" s="23" t="s">
        <v>11</v>
      </c>
      <c r="H196" s="6" t="e">
        <f>VLOOKUP(#REF!,#REF!,15,FALSE)</f>
        <v>#REF!</v>
      </c>
      <c r="I196" s="24" t="s">
        <v>11</v>
      </c>
      <c r="J196" s="24"/>
      <c r="K196" s="25"/>
      <c r="L196" s="25"/>
      <c r="M196" s="25"/>
      <c r="N196" s="27" t="e">
        <f>VLOOKUP(#REF!,#REF!,60,FALSE)</f>
        <v>#REF!</v>
      </c>
      <c r="O196" s="29"/>
    </row>
    <row r="197" spans="1:15" ht="63.75" customHeight="1">
      <c r="A197" s="21" t="e">
        <f>VLOOKUP(#REF!,#REF!,9,FALSE)</f>
        <v>#REF!</v>
      </c>
      <c r="B197" s="20" t="e">
        <f>VLOOKUP(#REF!,#REF!,12,FALSE)</f>
        <v>#REF!</v>
      </c>
      <c r="C197" s="22" t="e">
        <f>VLOOKUP(#REF!,#REF!,14,FALSE)</f>
        <v>#REF!</v>
      </c>
      <c r="D197" s="4" t="e">
        <f>VLOOKUP(#REF!,#REF!,5,FALSE)</f>
        <v>#REF!</v>
      </c>
      <c r="E197" s="5" t="e">
        <f>VLOOKUP(#REF!,#REF!,6,FALSE)</f>
        <v>#REF!</v>
      </c>
      <c r="F197" s="26" t="e">
        <f>VLOOKUP(#REF!,#REF!,18,FALSE)</f>
        <v>#REF!</v>
      </c>
      <c r="G197" s="23" t="s">
        <v>11</v>
      </c>
      <c r="H197" s="6" t="e">
        <f>VLOOKUP(#REF!,#REF!,15,FALSE)</f>
        <v>#REF!</v>
      </c>
      <c r="I197" s="24" t="s">
        <v>11</v>
      </c>
      <c r="J197" s="24"/>
      <c r="K197" s="25"/>
      <c r="L197" s="25"/>
      <c r="M197" s="25"/>
      <c r="N197" s="27" t="e">
        <f>VLOOKUP(#REF!,#REF!,60,FALSE)</f>
        <v>#REF!</v>
      </c>
      <c r="O197" s="29"/>
    </row>
    <row r="198" spans="1:15" ht="63.75" customHeight="1">
      <c r="A198" s="21" t="e">
        <f>VLOOKUP(#REF!,#REF!,9,FALSE)</f>
        <v>#REF!</v>
      </c>
      <c r="B198" s="20" t="e">
        <f>VLOOKUP(#REF!,#REF!,12,FALSE)</f>
        <v>#REF!</v>
      </c>
      <c r="C198" s="22" t="e">
        <f>VLOOKUP(#REF!,#REF!,14,FALSE)</f>
        <v>#REF!</v>
      </c>
      <c r="D198" s="4" t="e">
        <f>VLOOKUP(#REF!,#REF!,5,FALSE)</f>
        <v>#REF!</v>
      </c>
      <c r="E198" s="5" t="e">
        <f>VLOOKUP(#REF!,#REF!,6,FALSE)</f>
        <v>#REF!</v>
      </c>
      <c r="F198" s="26" t="e">
        <f>VLOOKUP(#REF!,#REF!,18,FALSE)</f>
        <v>#REF!</v>
      </c>
      <c r="G198" s="23" t="s">
        <v>11</v>
      </c>
      <c r="H198" s="6" t="e">
        <f>VLOOKUP(#REF!,#REF!,15,FALSE)</f>
        <v>#REF!</v>
      </c>
      <c r="I198" s="24" t="s">
        <v>11</v>
      </c>
      <c r="J198" s="24"/>
      <c r="K198" s="25"/>
      <c r="L198" s="25"/>
      <c r="M198" s="25"/>
      <c r="N198" s="27" t="e">
        <f>VLOOKUP(#REF!,#REF!,60,FALSE)</f>
        <v>#REF!</v>
      </c>
      <c r="O198" s="29"/>
    </row>
    <row r="199" spans="1:15" ht="63.75" customHeight="1">
      <c r="A199" s="21" t="e">
        <f>VLOOKUP(#REF!,#REF!,9,FALSE)</f>
        <v>#REF!</v>
      </c>
      <c r="B199" s="20" t="e">
        <f>VLOOKUP(#REF!,#REF!,12,FALSE)</f>
        <v>#REF!</v>
      </c>
      <c r="C199" s="22" t="e">
        <f>VLOOKUP(#REF!,#REF!,14,FALSE)</f>
        <v>#REF!</v>
      </c>
      <c r="D199" s="4" t="e">
        <f>VLOOKUP(#REF!,#REF!,5,FALSE)</f>
        <v>#REF!</v>
      </c>
      <c r="E199" s="5" t="e">
        <f>VLOOKUP(#REF!,#REF!,6,FALSE)</f>
        <v>#REF!</v>
      </c>
      <c r="F199" s="26" t="e">
        <f>VLOOKUP(#REF!,#REF!,18,FALSE)</f>
        <v>#REF!</v>
      </c>
      <c r="G199" s="23" t="s">
        <v>11</v>
      </c>
      <c r="H199" s="6" t="e">
        <f>VLOOKUP(#REF!,#REF!,15,FALSE)</f>
        <v>#REF!</v>
      </c>
      <c r="I199" s="24" t="s">
        <v>11</v>
      </c>
      <c r="J199" s="24"/>
      <c r="K199" s="25"/>
      <c r="L199" s="25"/>
      <c r="M199" s="25"/>
      <c r="N199" s="27" t="e">
        <f>VLOOKUP(#REF!,#REF!,60,FALSE)</f>
        <v>#REF!</v>
      </c>
      <c r="O199" s="29"/>
    </row>
    <row r="200" spans="1:15" ht="63.75" customHeight="1">
      <c r="A200" s="21" t="e">
        <f>VLOOKUP(#REF!,#REF!,9,FALSE)</f>
        <v>#REF!</v>
      </c>
      <c r="B200" s="20" t="e">
        <f>VLOOKUP(#REF!,#REF!,12,FALSE)</f>
        <v>#REF!</v>
      </c>
      <c r="C200" s="22" t="e">
        <f>VLOOKUP(#REF!,#REF!,14,FALSE)</f>
        <v>#REF!</v>
      </c>
      <c r="D200" s="4" t="e">
        <f>VLOOKUP(#REF!,#REF!,5,FALSE)</f>
        <v>#REF!</v>
      </c>
      <c r="E200" s="5" t="e">
        <f>VLOOKUP(#REF!,#REF!,6,FALSE)</f>
        <v>#REF!</v>
      </c>
      <c r="F200" s="26" t="e">
        <f>VLOOKUP(#REF!,#REF!,18,FALSE)</f>
        <v>#REF!</v>
      </c>
      <c r="G200" s="23" t="s">
        <v>11</v>
      </c>
      <c r="H200" s="6" t="e">
        <f>VLOOKUP(#REF!,#REF!,15,FALSE)</f>
        <v>#REF!</v>
      </c>
      <c r="I200" s="24" t="s">
        <v>11</v>
      </c>
      <c r="J200" s="24"/>
      <c r="K200" s="25"/>
      <c r="L200" s="25"/>
      <c r="M200" s="25"/>
      <c r="N200" s="27" t="e">
        <f>VLOOKUP(#REF!,#REF!,60,FALSE)</f>
        <v>#REF!</v>
      </c>
      <c r="O200" s="29"/>
    </row>
    <row r="201" spans="1:15" ht="63.75" customHeight="1">
      <c r="A201" s="21" t="e">
        <f>VLOOKUP(#REF!,#REF!,9,FALSE)</f>
        <v>#REF!</v>
      </c>
      <c r="B201" s="20" t="e">
        <f>VLOOKUP(#REF!,#REF!,12,FALSE)</f>
        <v>#REF!</v>
      </c>
      <c r="C201" s="22" t="e">
        <f>VLOOKUP(#REF!,#REF!,14,FALSE)</f>
        <v>#REF!</v>
      </c>
      <c r="D201" s="4" t="e">
        <f>VLOOKUP(#REF!,#REF!,5,FALSE)</f>
        <v>#REF!</v>
      </c>
      <c r="E201" s="5" t="e">
        <f>VLOOKUP(#REF!,#REF!,6,FALSE)</f>
        <v>#REF!</v>
      </c>
      <c r="F201" s="26" t="e">
        <f>VLOOKUP(#REF!,#REF!,18,FALSE)</f>
        <v>#REF!</v>
      </c>
      <c r="G201" s="23" t="s">
        <v>11</v>
      </c>
      <c r="H201" s="6" t="e">
        <f>VLOOKUP(#REF!,#REF!,15,FALSE)</f>
        <v>#REF!</v>
      </c>
      <c r="I201" s="24" t="s">
        <v>11</v>
      </c>
      <c r="J201" s="24"/>
      <c r="K201" s="25"/>
      <c r="L201" s="25"/>
      <c r="M201" s="25"/>
      <c r="N201" s="27" t="e">
        <f>VLOOKUP(#REF!,#REF!,60,FALSE)</f>
        <v>#REF!</v>
      </c>
      <c r="O201" s="29"/>
    </row>
    <row r="202" spans="1:15" ht="63.75" customHeight="1">
      <c r="A202" s="21" t="e">
        <f>VLOOKUP(#REF!,#REF!,9,FALSE)</f>
        <v>#REF!</v>
      </c>
      <c r="B202" s="20" t="e">
        <f>VLOOKUP(#REF!,#REF!,12,FALSE)</f>
        <v>#REF!</v>
      </c>
      <c r="C202" s="22" t="e">
        <f>VLOOKUP(#REF!,#REF!,14,FALSE)</f>
        <v>#REF!</v>
      </c>
      <c r="D202" s="4" t="e">
        <f>VLOOKUP(#REF!,#REF!,5,FALSE)</f>
        <v>#REF!</v>
      </c>
      <c r="E202" s="5" t="e">
        <f>VLOOKUP(#REF!,#REF!,6,FALSE)</f>
        <v>#REF!</v>
      </c>
      <c r="F202" s="26" t="e">
        <f>VLOOKUP(#REF!,#REF!,18,FALSE)</f>
        <v>#REF!</v>
      </c>
      <c r="G202" s="23" t="s">
        <v>11</v>
      </c>
      <c r="H202" s="6" t="e">
        <f>VLOOKUP(#REF!,#REF!,15,FALSE)</f>
        <v>#REF!</v>
      </c>
      <c r="I202" s="24" t="s">
        <v>11</v>
      </c>
      <c r="J202" s="24"/>
      <c r="K202" s="25"/>
      <c r="L202" s="25"/>
      <c r="M202" s="25"/>
      <c r="N202" s="27" t="e">
        <f>VLOOKUP(#REF!,#REF!,60,FALSE)</f>
        <v>#REF!</v>
      </c>
      <c r="O202" s="29"/>
    </row>
    <row r="203" spans="1:15" ht="63.75" customHeight="1">
      <c r="A203" s="21" t="e">
        <f>VLOOKUP(#REF!,#REF!,9,FALSE)</f>
        <v>#REF!</v>
      </c>
      <c r="B203" s="20" t="e">
        <f>VLOOKUP(#REF!,#REF!,12,FALSE)</f>
        <v>#REF!</v>
      </c>
      <c r="C203" s="22" t="e">
        <f>VLOOKUP(#REF!,#REF!,14,FALSE)</f>
        <v>#REF!</v>
      </c>
      <c r="D203" s="4" t="e">
        <f>VLOOKUP(#REF!,#REF!,5,FALSE)</f>
        <v>#REF!</v>
      </c>
      <c r="E203" s="5" t="e">
        <f>VLOOKUP(#REF!,#REF!,6,FALSE)</f>
        <v>#REF!</v>
      </c>
      <c r="F203" s="26" t="e">
        <f>VLOOKUP(#REF!,#REF!,18,FALSE)</f>
        <v>#REF!</v>
      </c>
      <c r="G203" s="23" t="s">
        <v>11</v>
      </c>
      <c r="H203" s="6" t="e">
        <f>VLOOKUP(#REF!,#REF!,15,FALSE)</f>
        <v>#REF!</v>
      </c>
      <c r="I203" s="24" t="s">
        <v>11</v>
      </c>
      <c r="J203" s="24"/>
      <c r="K203" s="25"/>
      <c r="L203" s="25"/>
      <c r="M203" s="25"/>
      <c r="N203" s="27" t="e">
        <f>VLOOKUP(#REF!,#REF!,60,FALSE)</f>
        <v>#REF!</v>
      </c>
      <c r="O203" s="29"/>
    </row>
    <row r="204" spans="1:15" ht="63.75" customHeight="1">
      <c r="A204" s="21" t="e">
        <f>VLOOKUP(#REF!,#REF!,9,FALSE)</f>
        <v>#REF!</v>
      </c>
      <c r="B204" s="20" t="e">
        <f>VLOOKUP(#REF!,#REF!,12,FALSE)</f>
        <v>#REF!</v>
      </c>
      <c r="C204" s="22" t="e">
        <f>VLOOKUP(#REF!,#REF!,14,FALSE)</f>
        <v>#REF!</v>
      </c>
      <c r="D204" s="4" t="e">
        <f>VLOOKUP(#REF!,#REF!,5,FALSE)</f>
        <v>#REF!</v>
      </c>
      <c r="E204" s="5" t="e">
        <f>VLOOKUP(#REF!,#REF!,6,FALSE)</f>
        <v>#REF!</v>
      </c>
      <c r="F204" s="26" t="e">
        <f>VLOOKUP(#REF!,#REF!,18,FALSE)</f>
        <v>#REF!</v>
      </c>
      <c r="G204" s="23" t="s">
        <v>11</v>
      </c>
      <c r="H204" s="6" t="e">
        <f>VLOOKUP(#REF!,#REF!,15,FALSE)</f>
        <v>#REF!</v>
      </c>
      <c r="I204" s="24" t="s">
        <v>11</v>
      </c>
      <c r="J204" s="24"/>
      <c r="K204" s="25"/>
      <c r="L204" s="25"/>
      <c r="M204" s="25"/>
      <c r="N204" s="27" t="e">
        <f>VLOOKUP(#REF!,#REF!,60,FALSE)</f>
        <v>#REF!</v>
      </c>
      <c r="O204" s="29"/>
    </row>
    <row r="205" spans="1:15" ht="63.75" customHeight="1">
      <c r="A205" s="21" t="e">
        <f>VLOOKUP(#REF!,#REF!,9,FALSE)</f>
        <v>#REF!</v>
      </c>
      <c r="B205" s="20" t="e">
        <f>VLOOKUP(#REF!,#REF!,12,FALSE)</f>
        <v>#REF!</v>
      </c>
      <c r="C205" s="22" t="e">
        <f>VLOOKUP(#REF!,#REF!,14,FALSE)</f>
        <v>#REF!</v>
      </c>
      <c r="D205" s="4" t="e">
        <f>VLOOKUP(#REF!,#REF!,5,FALSE)</f>
        <v>#REF!</v>
      </c>
      <c r="E205" s="5" t="e">
        <f>VLOOKUP(#REF!,#REF!,6,FALSE)</f>
        <v>#REF!</v>
      </c>
      <c r="F205" s="26" t="e">
        <f>VLOOKUP(#REF!,#REF!,18,FALSE)</f>
        <v>#REF!</v>
      </c>
      <c r="G205" s="23" t="s">
        <v>11</v>
      </c>
      <c r="H205" s="6" t="e">
        <f>VLOOKUP(#REF!,#REF!,15,FALSE)</f>
        <v>#REF!</v>
      </c>
      <c r="I205" s="24" t="s">
        <v>11</v>
      </c>
      <c r="J205" s="24"/>
      <c r="K205" s="25"/>
      <c r="L205" s="25"/>
      <c r="M205" s="25"/>
      <c r="N205" s="27" t="e">
        <f>VLOOKUP(#REF!,#REF!,60,FALSE)</f>
        <v>#REF!</v>
      </c>
      <c r="O205" s="29"/>
    </row>
    <row r="206" spans="1:15" ht="63.75" customHeight="1">
      <c r="A206" s="21" t="e">
        <f>VLOOKUP(#REF!,#REF!,9,FALSE)</f>
        <v>#REF!</v>
      </c>
      <c r="B206" s="20" t="e">
        <f>VLOOKUP(#REF!,#REF!,12,FALSE)</f>
        <v>#REF!</v>
      </c>
      <c r="C206" s="22" t="e">
        <f>VLOOKUP(#REF!,#REF!,14,FALSE)</f>
        <v>#REF!</v>
      </c>
      <c r="D206" s="4" t="e">
        <f>VLOOKUP(#REF!,#REF!,5,FALSE)</f>
        <v>#REF!</v>
      </c>
      <c r="E206" s="5" t="e">
        <f>VLOOKUP(#REF!,#REF!,6,FALSE)</f>
        <v>#REF!</v>
      </c>
      <c r="F206" s="26" t="e">
        <f>VLOOKUP(#REF!,#REF!,18,FALSE)</f>
        <v>#REF!</v>
      </c>
      <c r="G206" s="23" t="s">
        <v>11</v>
      </c>
      <c r="H206" s="6" t="e">
        <f>VLOOKUP(#REF!,#REF!,15,FALSE)</f>
        <v>#REF!</v>
      </c>
      <c r="I206" s="24" t="s">
        <v>11</v>
      </c>
      <c r="J206" s="24"/>
      <c r="K206" s="25"/>
      <c r="L206" s="25"/>
      <c r="M206" s="25"/>
      <c r="N206" s="27" t="e">
        <f>VLOOKUP(#REF!,#REF!,60,FALSE)</f>
        <v>#REF!</v>
      </c>
      <c r="O206" s="29"/>
    </row>
    <row r="207" spans="1:15" ht="63.75" customHeight="1">
      <c r="A207" s="21" t="e">
        <f>VLOOKUP(#REF!,#REF!,9,FALSE)</f>
        <v>#REF!</v>
      </c>
      <c r="B207" s="20" t="e">
        <f>VLOOKUP(#REF!,#REF!,12,FALSE)</f>
        <v>#REF!</v>
      </c>
      <c r="C207" s="22" t="e">
        <f>VLOOKUP(#REF!,#REF!,14,FALSE)</f>
        <v>#REF!</v>
      </c>
      <c r="D207" s="4" t="e">
        <f>VLOOKUP(#REF!,#REF!,5,FALSE)</f>
        <v>#REF!</v>
      </c>
      <c r="E207" s="5" t="e">
        <f>VLOOKUP(#REF!,#REF!,6,FALSE)</f>
        <v>#REF!</v>
      </c>
      <c r="F207" s="26" t="e">
        <f>VLOOKUP(#REF!,#REF!,18,FALSE)</f>
        <v>#REF!</v>
      </c>
      <c r="G207" s="23" t="s">
        <v>11</v>
      </c>
      <c r="H207" s="6" t="e">
        <f>VLOOKUP(#REF!,#REF!,15,FALSE)</f>
        <v>#REF!</v>
      </c>
      <c r="I207" s="24" t="s">
        <v>11</v>
      </c>
      <c r="J207" s="24"/>
      <c r="K207" s="25"/>
      <c r="L207" s="25"/>
      <c r="M207" s="25"/>
      <c r="N207" s="27" t="e">
        <f>VLOOKUP(#REF!,#REF!,60,FALSE)</f>
        <v>#REF!</v>
      </c>
      <c r="O207" s="29"/>
    </row>
    <row r="208" spans="1:15" ht="63.75" customHeight="1">
      <c r="A208" s="21" t="e">
        <f>VLOOKUP(#REF!,#REF!,9,FALSE)</f>
        <v>#REF!</v>
      </c>
      <c r="B208" s="20" t="e">
        <f>VLOOKUP(#REF!,#REF!,12,FALSE)</f>
        <v>#REF!</v>
      </c>
      <c r="C208" s="22" t="e">
        <f>VLOOKUP(#REF!,#REF!,14,FALSE)</f>
        <v>#REF!</v>
      </c>
      <c r="D208" s="4" t="e">
        <f>VLOOKUP(#REF!,#REF!,5,FALSE)</f>
        <v>#REF!</v>
      </c>
      <c r="E208" s="5" t="e">
        <f>VLOOKUP(#REF!,#REF!,6,FALSE)</f>
        <v>#REF!</v>
      </c>
      <c r="F208" s="26" t="e">
        <f>VLOOKUP(#REF!,#REF!,18,FALSE)</f>
        <v>#REF!</v>
      </c>
      <c r="G208" s="23" t="s">
        <v>11</v>
      </c>
      <c r="H208" s="6" t="e">
        <f>VLOOKUP(#REF!,#REF!,15,FALSE)</f>
        <v>#REF!</v>
      </c>
      <c r="I208" s="24" t="s">
        <v>11</v>
      </c>
      <c r="J208" s="24"/>
      <c r="K208" s="25"/>
      <c r="L208" s="25"/>
      <c r="M208" s="25"/>
      <c r="N208" s="27" t="e">
        <f>VLOOKUP(#REF!,#REF!,60,FALSE)</f>
        <v>#REF!</v>
      </c>
      <c r="O208" s="29"/>
    </row>
    <row r="209" spans="1:15" ht="63.75" customHeight="1">
      <c r="A209" s="21" t="e">
        <f>VLOOKUP(#REF!,#REF!,9,FALSE)</f>
        <v>#REF!</v>
      </c>
      <c r="B209" s="20" t="e">
        <f>VLOOKUP(#REF!,#REF!,12,FALSE)</f>
        <v>#REF!</v>
      </c>
      <c r="C209" s="22" t="e">
        <f>VLOOKUP(#REF!,#REF!,14,FALSE)</f>
        <v>#REF!</v>
      </c>
      <c r="D209" s="4" t="e">
        <f>VLOOKUP(#REF!,#REF!,5,FALSE)</f>
        <v>#REF!</v>
      </c>
      <c r="E209" s="5" t="e">
        <f>VLOOKUP(#REF!,#REF!,6,FALSE)</f>
        <v>#REF!</v>
      </c>
      <c r="F209" s="26" t="e">
        <f>VLOOKUP(#REF!,#REF!,18,FALSE)</f>
        <v>#REF!</v>
      </c>
      <c r="G209" s="23" t="s">
        <v>11</v>
      </c>
      <c r="H209" s="6" t="e">
        <f>VLOOKUP(#REF!,#REF!,15,FALSE)</f>
        <v>#REF!</v>
      </c>
      <c r="I209" s="24" t="s">
        <v>11</v>
      </c>
      <c r="J209" s="24"/>
      <c r="K209" s="25"/>
      <c r="L209" s="25"/>
      <c r="M209" s="25"/>
      <c r="N209" s="27" t="e">
        <f>VLOOKUP(#REF!,#REF!,60,FALSE)</f>
        <v>#REF!</v>
      </c>
      <c r="O209" s="29"/>
    </row>
    <row r="210" spans="1:15" ht="63.75" customHeight="1">
      <c r="A210" s="21" t="e">
        <f>VLOOKUP(#REF!,#REF!,9,FALSE)</f>
        <v>#REF!</v>
      </c>
      <c r="B210" s="20" t="e">
        <f>VLOOKUP(#REF!,#REF!,12,FALSE)</f>
        <v>#REF!</v>
      </c>
      <c r="C210" s="22" t="e">
        <f>VLOOKUP(#REF!,#REF!,14,FALSE)</f>
        <v>#REF!</v>
      </c>
      <c r="D210" s="4" t="e">
        <f>VLOOKUP(#REF!,#REF!,5,FALSE)</f>
        <v>#REF!</v>
      </c>
      <c r="E210" s="5" t="e">
        <f>VLOOKUP(#REF!,#REF!,6,FALSE)</f>
        <v>#REF!</v>
      </c>
      <c r="F210" s="26" t="e">
        <f>VLOOKUP(#REF!,#REF!,18,FALSE)</f>
        <v>#REF!</v>
      </c>
      <c r="G210" s="23" t="s">
        <v>11</v>
      </c>
      <c r="H210" s="6" t="e">
        <f>VLOOKUP(#REF!,#REF!,15,FALSE)</f>
        <v>#REF!</v>
      </c>
      <c r="I210" s="24" t="s">
        <v>11</v>
      </c>
      <c r="J210" s="24"/>
      <c r="K210" s="25"/>
      <c r="L210" s="25"/>
      <c r="M210" s="25"/>
      <c r="N210" s="27" t="e">
        <f>VLOOKUP(#REF!,#REF!,60,FALSE)</f>
        <v>#REF!</v>
      </c>
      <c r="O210" s="29"/>
    </row>
    <row r="211" spans="1:15" ht="63.75" customHeight="1">
      <c r="A211" s="21" t="e">
        <f>VLOOKUP(#REF!,#REF!,9,FALSE)</f>
        <v>#REF!</v>
      </c>
      <c r="B211" s="20" t="e">
        <f>VLOOKUP(#REF!,#REF!,12,FALSE)</f>
        <v>#REF!</v>
      </c>
      <c r="C211" s="22" t="e">
        <f>VLOOKUP(#REF!,#REF!,14,FALSE)</f>
        <v>#REF!</v>
      </c>
      <c r="D211" s="4" t="e">
        <f>VLOOKUP(#REF!,#REF!,5,FALSE)</f>
        <v>#REF!</v>
      </c>
      <c r="E211" s="5" t="e">
        <f>VLOOKUP(#REF!,#REF!,6,FALSE)</f>
        <v>#REF!</v>
      </c>
      <c r="F211" s="26" t="e">
        <f>VLOOKUP(#REF!,#REF!,18,FALSE)</f>
        <v>#REF!</v>
      </c>
      <c r="G211" s="23" t="s">
        <v>11</v>
      </c>
      <c r="H211" s="6" t="e">
        <f>VLOOKUP(#REF!,#REF!,15,FALSE)</f>
        <v>#REF!</v>
      </c>
      <c r="I211" s="24" t="s">
        <v>11</v>
      </c>
      <c r="J211" s="24"/>
      <c r="K211" s="25"/>
      <c r="L211" s="25"/>
      <c r="M211" s="25"/>
      <c r="N211" s="27" t="e">
        <f>VLOOKUP(#REF!,#REF!,60,FALSE)</f>
        <v>#REF!</v>
      </c>
      <c r="O211" s="29"/>
    </row>
    <row r="212" spans="1:15" ht="63.75" customHeight="1">
      <c r="A212" s="21" t="e">
        <f>VLOOKUP(#REF!,#REF!,9,FALSE)</f>
        <v>#REF!</v>
      </c>
      <c r="B212" s="20" t="e">
        <f>VLOOKUP(#REF!,#REF!,12,FALSE)</f>
        <v>#REF!</v>
      </c>
      <c r="C212" s="22" t="e">
        <f>VLOOKUP(#REF!,#REF!,14,FALSE)</f>
        <v>#REF!</v>
      </c>
      <c r="D212" s="4" t="e">
        <f>VLOOKUP(#REF!,#REF!,5,FALSE)</f>
        <v>#REF!</v>
      </c>
      <c r="E212" s="5" t="e">
        <f>VLOOKUP(#REF!,#REF!,6,FALSE)</f>
        <v>#REF!</v>
      </c>
      <c r="F212" s="26" t="e">
        <f>VLOOKUP(#REF!,#REF!,18,FALSE)</f>
        <v>#REF!</v>
      </c>
      <c r="G212" s="23" t="s">
        <v>11</v>
      </c>
      <c r="H212" s="6" t="e">
        <f>VLOOKUP(#REF!,#REF!,15,FALSE)</f>
        <v>#REF!</v>
      </c>
      <c r="I212" s="24" t="s">
        <v>11</v>
      </c>
      <c r="J212" s="24"/>
      <c r="K212" s="25"/>
      <c r="L212" s="25"/>
      <c r="M212" s="25"/>
      <c r="N212" s="27" t="e">
        <f>VLOOKUP(#REF!,#REF!,60,FALSE)</f>
        <v>#REF!</v>
      </c>
      <c r="O212" s="29"/>
    </row>
    <row r="213" spans="1:15" ht="63.75" customHeight="1">
      <c r="A213" s="21" t="e">
        <f>VLOOKUP(#REF!,#REF!,9,FALSE)</f>
        <v>#REF!</v>
      </c>
      <c r="B213" s="20" t="e">
        <f>VLOOKUP(#REF!,#REF!,12,FALSE)</f>
        <v>#REF!</v>
      </c>
      <c r="C213" s="22" t="e">
        <f>VLOOKUP(#REF!,#REF!,14,FALSE)</f>
        <v>#REF!</v>
      </c>
      <c r="D213" s="4" t="e">
        <f>VLOOKUP(#REF!,#REF!,5,FALSE)</f>
        <v>#REF!</v>
      </c>
      <c r="E213" s="5" t="e">
        <f>VLOOKUP(#REF!,#REF!,6,FALSE)</f>
        <v>#REF!</v>
      </c>
      <c r="F213" s="26" t="e">
        <f>VLOOKUP(#REF!,#REF!,18,FALSE)</f>
        <v>#REF!</v>
      </c>
      <c r="G213" s="23" t="s">
        <v>11</v>
      </c>
      <c r="H213" s="6" t="e">
        <f>VLOOKUP(#REF!,#REF!,15,FALSE)</f>
        <v>#REF!</v>
      </c>
      <c r="I213" s="24" t="s">
        <v>11</v>
      </c>
      <c r="J213" s="24"/>
      <c r="K213" s="25"/>
      <c r="L213" s="25"/>
      <c r="M213" s="25"/>
      <c r="N213" s="27" t="e">
        <f>VLOOKUP(#REF!,#REF!,60,FALSE)</f>
        <v>#REF!</v>
      </c>
      <c r="O213" s="29"/>
    </row>
    <row r="214" spans="1:15" ht="63.75" customHeight="1">
      <c r="A214" s="21" t="e">
        <f>VLOOKUP(#REF!,#REF!,9,FALSE)</f>
        <v>#REF!</v>
      </c>
      <c r="B214" s="20" t="e">
        <f>VLOOKUP(#REF!,#REF!,12,FALSE)</f>
        <v>#REF!</v>
      </c>
      <c r="C214" s="22" t="e">
        <f>VLOOKUP(#REF!,#REF!,14,FALSE)</f>
        <v>#REF!</v>
      </c>
      <c r="D214" s="4" t="e">
        <f>VLOOKUP(#REF!,#REF!,5,FALSE)</f>
        <v>#REF!</v>
      </c>
      <c r="E214" s="5" t="e">
        <f>VLOOKUP(#REF!,#REF!,6,FALSE)</f>
        <v>#REF!</v>
      </c>
      <c r="F214" s="26" t="e">
        <f>VLOOKUP(#REF!,#REF!,18,FALSE)</f>
        <v>#REF!</v>
      </c>
      <c r="G214" s="23" t="s">
        <v>11</v>
      </c>
      <c r="H214" s="6" t="e">
        <f>VLOOKUP(#REF!,#REF!,15,FALSE)</f>
        <v>#REF!</v>
      </c>
      <c r="I214" s="24" t="s">
        <v>11</v>
      </c>
      <c r="J214" s="24"/>
      <c r="K214" s="25"/>
      <c r="L214" s="25"/>
      <c r="M214" s="25"/>
      <c r="N214" s="27" t="e">
        <f>VLOOKUP(#REF!,#REF!,60,FALSE)</f>
        <v>#REF!</v>
      </c>
      <c r="O214" s="29"/>
    </row>
    <row r="215" spans="1:15" ht="63.75" customHeight="1">
      <c r="A215" s="21" t="e">
        <f>VLOOKUP(#REF!,#REF!,9,FALSE)</f>
        <v>#REF!</v>
      </c>
      <c r="B215" s="20" t="e">
        <f>VLOOKUP(#REF!,#REF!,12,FALSE)</f>
        <v>#REF!</v>
      </c>
      <c r="C215" s="22" t="e">
        <f>VLOOKUP(#REF!,#REF!,14,FALSE)</f>
        <v>#REF!</v>
      </c>
      <c r="D215" s="4" t="e">
        <f>VLOOKUP(#REF!,#REF!,5,FALSE)</f>
        <v>#REF!</v>
      </c>
      <c r="E215" s="5" t="e">
        <f>VLOOKUP(#REF!,#REF!,6,FALSE)</f>
        <v>#REF!</v>
      </c>
      <c r="F215" s="26" t="e">
        <f>VLOOKUP(#REF!,#REF!,18,FALSE)</f>
        <v>#REF!</v>
      </c>
      <c r="G215" s="23" t="s">
        <v>11</v>
      </c>
      <c r="H215" s="6" t="e">
        <f>VLOOKUP(#REF!,#REF!,15,FALSE)</f>
        <v>#REF!</v>
      </c>
      <c r="I215" s="24" t="s">
        <v>11</v>
      </c>
      <c r="J215" s="24"/>
      <c r="K215" s="25"/>
      <c r="L215" s="25"/>
      <c r="M215" s="25"/>
      <c r="N215" s="27" t="e">
        <f>VLOOKUP(#REF!,#REF!,60,FALSE)</f>
        <v>#REF!</v>
      </c>
      <c r="O215" s="29"/>
    </row>
    <row r="216" spans="1:15" ht="63.75" customHeight="1">
      <c r="A216" s="21" t="e">
        <f>VLOOKUP(#REF!,#REF!,9,FALSE)</f>
        <v>#REF!</v>
      </c>
      <c r="B216" s="20" t="e">
        <f>VLOOKUP(#REF!,#REF!,12,FALSE)</f>
        <v>#REF!</v>
      </c>
      <c r="C216" s="22" t="e">
        <f>VLOOKUP(#REF!,#REF!,14,FALSE)</f>
        <v>#REF!</v>
      </c>
      <c r="D216" s="4" t="e">
        <f>VLOOKUP(#REF!,#REF!,5,FALSE)</f>
        <v>#REF!</v>
      </c>
      <c r="E216" s="5" t="e">
        <f>VLOOKUP(#REF!,#REF!,6,FALSE)</f>
        <v>#REF!</v>
      </c>
      <c r="F216" s="26" t="e">
        <f>VLOOKUP(#REF!,#REF!,18,FALSE)</f>
        <v>#REF!</v>
      </c>
      <c r="G216" s="23" t="s">
        <v>11</v>
      </c>
      <c r="H216" s="6" t="e">
        <f>VLOOKUP(#REF!,#REF!,15,FALSE)</f>
        <v>#REF!</v>
      </c>
      <c r="I216" s="24" t="s">
        <v>11</v>
      </c>
      <c r="J216" s="24"/>
      <c r="K216" s="25"/>
      <c r="L216" s="25"/>
      <c r="M216" s="25"/>
      <c r="N216" s="27" t="e">
        <f>VLOOKUP(#REF!,#REF!,60,FALSE)</f>
        <v>#REF!</v>
      </c>
      <c r="O216" s="29"/>
    </row>
    <row r="217" spans="1:15" ht="63.75" customHeight="1">
      <c r="A217" s="21" t="e">
        <f>VLOOKUP(#REF!,#REF!,9,FALSE)</f>
        <v>#REF!</v>
      </c>
      <c r="B217" s="20" t="e">
        <f>VLOOKUP(#REF!,#REF!,12,FALSE)</f>
        <v>#REF!</v>
      </c>
      <c r="C217" s="22" t="e">
        <f>VLOOKUP(#REF!,#REF!,14,FALSE)</f>
        <v>#REF!</v>
      </c>
      <c r="D217" s="4" t="e">
        <f>VLOOKUP(#REF!,#REF!,5,FALSE)</f>
        <v>#REF!</v>
      </c>
      <c r="E217" s="5" t="e">
        <f>VLOOKUP(#REF!,#REF!,6,FALSE)</f>
        <v>#REF!</v>
      </c>
      <c r="F217" s="26" t="e">
        <f>VLOOKUP(#REF!,#REF!,18,FALSE)</f>
        <v>#REF!</v>
      </c>
      <c r="G217" s="23" t="s">
        <v>11</v>
      </c>
      <c r="H217" s="6" t="e">
        <f>VLOOKUP(#REF!,#REF!,15,FALSE)</f>
        <v>#REF!</v>
      </c>
      <c r="I217" s="24" t="s">
        <v>11</v>
      </c>
      <c r="J217" s="24"/>
      <c r="K217" s="25"/>
      <c r="L217" s="25"/>
      <c r="M217" s="25"/>
      <c r="N217" s="27" t="e">
        <f>VLOOKUP(#REF!,#REF!,60,FALSE)</f>
        <v>#REF!</v>
      </c>
      <c r="O217" s="29"/>
    </row>
    <row r="218" spans="1:15" ht="63.75" customHeight="1">
      <c r="A218" s="21" t="e">
        <f>VLOOKUP(#REF!,#REF!,9,FALSE)</f>
        <v>#REF!</v>
      </c>
      <c r="B218" s="20" t="e">
        <f>VLOOKUP(#REF!,#REF!,12,FALSE)</f>
        <v>#REF!</v>
      </c>
      <c r="C218" s="22" t="e">
        <f>VLOOKUP(#REF!,#REF!,14,FALSE)</f>
        <v>#REF!</v>
      </c>
      <c r="D218" s="4" t="e">
        <f>VLOOKUP(#REF!,#REF!,5,FALSE)</f>
        <v>#REF!</v>
      </c>
      <c r="E218" s="5" t="e">
        <f>VLOOKUP(#REF!,#REF!,6,FALSE)</f>
        <v>#REF!</v>
      </c>
      <c r="F218" s="26" t="e">
        <f>VLOOKUP(#REF!,#REF!,18,FALSE)</f>
        <v>#REF!</v>
      </c>
      <c r="G218" s="23" t="s">
        <v>11</v>
      </c>
      <c r="H218" s="6" t="e">
        <f>VLOOKUP(#REF!,#REF!,15,FALSE)</f>
        <v>#REF!</v>
      </c>
      <c r="I218" s="24" t="s">
        <v>11</v>
      </c>
      <c r="J218" s="24"/>
      <c r="K218" s="25"/>
      <c r="L218" s="25"/>
      <c r="M218" s="25"/>
      <c r="N218" s="27" t="e">
        <f>VLOOKUP(#REF!,#REF!,60,FALSE)</f>
        <v>#REF!</v>
      </c>
      <c r="O218" s="29"/>
    </row>
    <row r="219" spans="1:15" ht="63.75" customHeight="1">
      <c r="A219" s="21" t="e">
        <f>VLOOKUP(#REF!,#REF!,9,FALSE)</f>
        <v>#REF!</v>
      </c>
      <c r="B219" s="20" t="e">
        <f>VLOOKUP(#REF!,#REF!,12,FALSE)</f>
        <v>#REF!</v>
      </c>
      <c r="C219" s="22" t="e">
        <f>VLOOKUP(#REF!,#REF!,14,FALSE)</f>
        <v>#REF!</v>
      </c>
      <c r="D219" s="4" t="e">
        <f>VLOOKUP(#REF!,#REF!,5,FALSE)</f>
        <v>#REF!</v>
      </c>
      <c r="E219" s="5" t="e">
        <f>VLOOKUP(#REF!,#REF!,6,FALSE)</f>
        <v>#REF!</v>
      </c>
      <c r="F219" s="26" t="e">
        <f>VLOOKUP(#REF!,#REF!,18,FALSE)</f>
        <v>#REF!</v>
      </c>
      <c r="G219" s="23" t="s">
        <v>11</v>
      </c>
      <c r="H219" s="6" t="e">
        <f>VLOOKUP(#REF!,#REF!,15,FALSE)</f>
        <v>#REF!</v>
      </c>
      <c r="I219" s="24" t="s">
        <v>11</v>
      </c>
      <c r="J219" s="24"/>
      <c r="K219" s="25"/>
      <c r="L219" s="25"/>
      <c r="M219" s="25"/>
      <c r="N219" s="27" t="e">
        <f>VLOOKUP(#REF!,#REF!,60,FALSE)</f>
        <v>#REF!</v>
      </c>
      <c r="O219" s="29"/>
    </row>
    <row r="220" spans="1:15" ht="63.75" customHeight="1">
      <c r="A220" s="21" t="e">
        <f>VLOOKUP(#REF!,#REF!,9,FALSE)</f>
        <v>#REF!</v>
      </c>
      <c r="B220" s="20" t="e">
        <f>VLOOKUP(#REF!,#REF!,12,FALSE)</f>
        <v>#REF!</v>
      </c>
      <c r="C220" s="22" t="e">
        <f>VLOOKUP(#REF!,#REF!,14,FALSE)</f>
        <v>#REF!</v>
      </c>
      <c r="D220" s="4" t="e">
        <f>VLOOKUP(#REF!,#REF!,5,FALSE)</f>
        <v>#REF!</v>
      </c>
      <c r="E220" s="5" t="e">
        <f>VLOOKUP(#REF!,#REF!,6,FALSE)</f>
        <v>#REF!</v>
      </c>
      <c r="F220" s="26" t="e">
        <f>VLOOKUP(#REF!,#REF!,18,FALSE)</f>
        <v>#REF!</v>
      </c>
      <c r="G220" s="23" t="s">
        <v>11</v>
      </c>
      <c r="H220" s="6" t="e">
        <f>VLOOKUP(#REF!,#REF!,15,FALSE)</f>
        <v>#REF!</v>
      </c>
      <c r="I220" s="24" t="s">
        <v>11</v>
      </c>
      <c r="J220" s="24"/>
      <c r="K220" s="25"/>
      <c r="L220" s="25"/>
      <c r="M220" s="25"/>
      <c r="N220" s="27" t="e">
        <f>VLOOKUP(#REF!,#REF!,60,FALSE)</f>
        <v>#REF!</v>
      </c>
      <c r="O220" s="29"/>
    </row>
    <row r="221" spans="1:15" ht="63.75" customHeight="1">
      <c r="A221" s="21" t="e">
        <f>VLOOKUP(#REF!,#REF!,9,FALSE)</f>
        <v>#REF!</v>
      </c>
      <c r="B221" s="20" t="e">
        <f>VLOOKUP(#REF!,#REF!,12,FALSE)</f>
        <v>#REF!</v>
      </c>
      <c r="C221" s="22" t="e">
        <f>VLOOKUP(#REF!,#REF!,14,FALSE)</f>
        <v>#REF!</v>
      </c>
      <c r="D221" s="4" t="e">
        <f>VLOOKUP(#REF!,#REF!,5,FALSE)</f>
        <v>#REF!</v>
      </c>
      <c r="E221" s="5" t="e">
        <f>VLOOKUP(#REF!,#REF!,6,FALSE)</f>
        <v>#REF!</v>
      </c>
      <c r="F221" s="26" t="e">
        <f>VLOOKUP(#REF!,#REF!,18,FALSE)</f>
        <v>#REF!</v>
      </c>
      <c r="G221" s="23" t="s">
        <v>11</v>
      </c>
      <c r="H221" s="6" t="e">
        <f>VLOOKUP(#REF!,#REF!,15,FALSE)</f>
        <v>#REF!</v>
      </c>
      <c r="I221" s="24" t="s">
        <v>11</v>
      </c>
      <c r="J221" s="24"/>
      <c r="K221" s="25"/>
      <c r="L221" s="25"/>
      <c r="M221" s="25"/>
      <c r="N221" s="27" t="e">
        <f>VLOOKUP(#REF!,#REF!,60,FALSE)</f>
        <v>#REF!</v>
      </c>
      <c r="O221" s="29"/>
    </row>
    <row r="222" spans="1:15" ht="63.75" customHeight="1">
      <c r="A222" s="21" t="e">
        <f>VLOOKUP(#REF!,#REF!,9,FALSE)</f>
        <v>#REF!</v>
      </c>
      <c r="B222" s="20" t="e">
        <f>VLOOKUP(#REF!,#REF!,12,FALSE)</f>
        <v>#REF!</v>
      </c>
      <c r="C222" s="22" t="e">
        <f>VLOOKUP(#REF!,#REF!,14,FALSE)</f>
        <v>#REF!</v>
      </c>
      <c r="D222" s="4" t="e">
        <f>VLOOKUP(#REF!,#REF!,5,FALSE)</f>
        <v>#REF!</v>
      </c>
      <c r="E222" s="5" t="e">
        <f>VLOOKUP(#REF!,#REF!,6,FALSE)</f>
        <v>#REF!</v>
      </c>
      <c r="F222" s="26" t="e">
        <f>VLOOKUP(#REF!,#REF!,18,FALSE)</f>
        <v>#REF!</v>
      </c>
      <c r="G222" s="23" t="s">
        <v>11</v>
      </c>
      <c r="H222" s="6" t="e">
        <f>VLOOKUP(#REF!,#REF!,15,FALSE)</f>
        <v>#REF!</v>
      </c>
      <c r="I222" s="24" t="s">
        <v>11</v>
      </c>
      <c r="J222" s="24"/>
      <c r="K222" s="25"/>
      <c r="L222" s="25"/>
      <c r="M222" s="25"/>
      <c r="N222" s="27" t="e">
        <f>VLOOKUP(#REF!,#REF!,60,FALSE)</f>
        <v>#REF!</v>
      </c>
      <c r="O222" s="29"/>
    </row>
    <row r="223" spans="1:15" ht="63.75" customHeight="1">
      <c r="A223" s="21" t="e">
        <f>VLOOKUP(#REF!,#REF!,9,FALSE)</f>
        <v>#REF!</v>
      </c>
      <c r="B223" s="20" t="e">
        <f>VLOOKUP(#REF!,#REF!,12,FALSE)</f>
        <v>#REF!</v>
      </c>
      <c r="C223" s="22" t="e">
        <f>VLOOKUP(#REF!,#REF!,14,FALSE)</f>
        <v>#REF!</v>
      </c>
      <c r="D223" s="4" t="e">
        <f>VLOOKUP(#REF!,#REF!,5,FALSE)</f>
        <v>#REF!</v>
      </c>
      <c r="E223" s="5" t="e">
        <f>VLOOKUP(#REF!,#REF!,6,FALSE)</f>
        <v>#REF!</v>
      </c>
      <c r="F223" s="26" t="e">
        <f>VLOOKUP(#REF!,#REF!,18,FALSE)</f>
        <v>#REF!</v>
      </c>
      <c r="G223" s="23" t="s">
        <v>11</v>
      </c>
      <c r="H223" s="6" t="e">
        <f>VLOOKUP(#REF!,#REF!,15,FALSE)</f>
        <v>#REF!</v>
      </c>
      <c r="I223" s="24" t="s">
        <v>11</v>
      </c>
      <c r="J223" s="24"/>
      <c r="K223" s="25"/>
      <c r="L223" s="25"/>
      <c r="M223" s="25"/>
      <c r="N223" s="27" t="e">
        <f>VLOOKUP(#REF!,#REF!,60,FALSE)</f>
        <v>#REF!</v>
      </c>
      <c r="O223" s="29"/>
    </row>
    <row r="224" spans="1:15" ht="63.75" customHeight="1">
      <c r="A224" s="21" t="e">
        <f>VLOOKUP(#REF!,#REF!,9,FALSE)</f>
        <v>#REF!</v>
      </c>
      <c r="B224" s="20" t="e">
        <f>VLOOKUP(#REF!,#REF!,12,FALSE)</f>
        <v>#REF!</v>
      </c>
      <c r="C224" s="22" t="e">
        <f>VLOOKUP(#REF!,#REF!,14,FALSE)</f>
        <v>#REF!</v>
      </c>
      <c r="D224" s="4" t="e">
        <f>VLOOKUP(#REF!,#REF!,5,FALSE)</f>
        <v>#REF!</v>
      </c>
      <c r="E224" s="5" t="e">
        <f>VLOOKUP(#REF!,#REF!,6,FALSE)</f>
        <v>#REF!</v>
      </c>
      <c r="F224" s="26" t="e">
        <f>VLOOKUP(#REF!,#REF!,18,FALSE)</f>
        <v>#REF!</v>
      </c>
      <c r="G224" s="23" t="s">
        <v>11</v>
      </c>
      <c r="H224" s="6" t="e">
        <f>VLOOKUP(#REF!,#REF!,15,FALSE)</f>
        <v>#REF!</v>
      </c>
      <c r="I224" s="24" t="s">
        <v>11</v>
      </c>
      <c r="J224" s="24"/>
      <c r="K224" s="25"/>
      <c r="L224" s="25"/>
      <c r="M224" s="25"/>
      <c r="N224" s="27" t="e">
        <f>VLOOKUP(#REF!,#REF!,60,FALSE)</f>
        <v>#REF!</v>
      </c>
      <c r="O224" s="29"/>
    </row>
    <row r="225" spans="1:15" ht="63.75" customHeight="1">
      <c r="A225" s="21" t="e">
        <f>VLOOKUP(#REF!,#REF!,9,FALSE)</f>
        <v>#REF!</v>
      </c>
      <c r="B225" s="20" t="e">
        <f>VLOOKUP(#REF!,#REF!,12,FALSE)</f>
        <v>#REF!</v>
      </c>
      <c r="C225" s="22" t="e">
        <f>VLOOKUP(#REF!,#REF!,14,FALSE)</f>
        <v>#REF!</v>
      </c>
      <c r="D225" s="4" t="e">
        <f>VLOOKUP(#REF!,#REF!,5,FALSE)</f>
        <v>#REF!</v>
      </c>
      <c r="E225" s="5" t="e">
        <f>VLOOKUP(#REF!,#REF!,6,FALSE)</f>
        <v>#REF!</v>
      </c>
      <c r="F225" s="26" t="e">
        <f>VLOOKUP(#REF!,#REF!,18,FALSE)</f>
        <v>#REF!</v>
      </c>
      <c r="G225" s="23" t="s">
        <v>11</v>
      </c>
      <c r="H225" s="6" t="e">
        <f>VLOOKUP(#REF!,#REF!,15,FALSE)</f>
        <v>#REF!</v>
      </c>
      <c r="I225" s="24" t="s">
        <v>11</v>
      </c>
      <c r="J225" s="24"/>
      <c r="K225" s="25"/>
      <c r="L225" s="25"/>
      <c r="M225" s="25"/>
      <c r="N225" s="27" t="e">
        <f>VLOOKUP(#REF!,#REF!,60,FALSE)</f>
        <v>#REF!</v>
      </c>
      <c r="O225" s="29"/>
    </row>
    <row r="226" spans="1:15" ht="63.75" customHeight="1">
      <c r="A226" s="21" t="e">
        <f>VLOOKUP(#REF!,#REF!,9,FALSE)</f>
        <v>#REF!</v>
      </c>
      <c r="B226" s="20" t="e">
        <f>VLOOKUP(#REF!,#REF!,12,FALSE)</f>
        <v>#REF!</v>
      </c>
      <c r="C226" s="22" t="e">
        <f>VLOOKUP(#REF!,#REF!,14,FALSE)</f>
        <v>#REF!</v>
      </c>
      <c r="D226" s="4" t="e">
        <f>VLOOKUP(#REF!,#REF!,5,FALSE)</f>
        <v>#REF!</v>
      </c>
      <c r="E226" s="5" t="e">
        <f>VLOOKUP(#REF!,#REF!,6,FALSE)</f>
        <v>#REF!</v>
      </c>
      <c r="F226" s="26" t="e">
        <f>VLOOKUP(#REF!,#REF!,18,FALSE)</f>
        <v>#REF!</v>
      </c>
      <c r="G226" s="23" t="s">
        <v>11</v>
      </c>
      <c r="H226" s="6" t="e">
        <f>VLOOKUP(#REF!,#REF!,15,FALSE)</f>
        <v>#REF!</v>
      </c>
      <c r="I226" s="24" t="s">
        <v>11</v>
      </c>
      <c r="J226" s="24"/>
      <c r="K226" s="25"/>
      <c r="L226" s="25"/>
      <c r="M226" s="25"/>
      <c r="N226" s="27" t="e">
        <f>VLOOKUP(#REF!,#REF!,60,FALSE)</f>
        <v>#REF!</v>
      </c>
      <c r="O226" s="29"/>
    </row>
    <row r="227" spans="1:15" ht="63.75" customHeight="1">
      <c r="A227" s="21" t="e">
        <f>VLOOKUP(#REF!,#REF!,9,FALSE)</f>
        <v>#REF!</v>
      </c>
      <c r="B227" s="20" t="e">
        <f>VLOOKUP(#REF!,#REF!,12,FALSE)</f>
        <v>#REF!</v>
      </c>
      <c r="C227" s="22" t="e">
        <f>VLOOKUP(#REF!,#REF!,14,FALSE)</f>
        <v>#REF!</v>
      </c>
      <c r="D227" s="4" t="e">
        <f>VLOOKUP(#REF!,#REF!,5,FALSE)</f>
        <v>#REF!</v>
      </c>
      <c r="E227" s="5" t="e">
        <f>VLOOKUP(#REF!,#REF!,6,FALSE)</f>
        <v>#REF!</v>
      </c>
      <c r="F227" s="26" t="e">
        <f>VLOOKUP(#REF!,#REF!,18,FALSE)</f>
        <v>#REF!</v>
      </c>
      <c r="G227" s="23" t="s">
        <v>11</v>
      </c>
      <c r="H227" s="6" t="e">
        <f>VLOOKUP(#REF!,#REF!,15,FALSE)</f>
        <v>#REF!</v>
      </c>
      <c r="I227" s="24" t="s">
        <v>11</v>
      </c>
      <c r="J227" s="24"/>
      <c r="K227" s="25"/>
      <c r="L227" s="25"/>
      <c r="M227" s="25"/>
      <c r="N227" s="27" t="e">
        <f>VLOOKUP(#REF!,#REF!,60,FALSE)</f>
        <v>#REF!</v>
      </c>
      <c r="O227" s="29"/>
    </row>
    <row r="228" spans="1:15" ht="63.75" customHeight="1">
      <c r="A228" s="21" t="e">
        <f>VLOOKUP(#REF!,#REF!,9,FALSE)</f>
        <v>#REF!</v>
      </c>
      <c r="B228" s="20" t="e">
        <f>VLOOKUP(#REF!,#REF!,12,FALSE)</f>
        <v>#REF!</v>
      </c>
      <c r="C228" s="22" t="e">
        <f>VLOOKUP(#REF!,#REF!,14,FALSE)</f>
        <v>#REF!</v>
      </c>
      <c r="D228" s="4" t="e">
        <f>VLOOKUP(#REF!,#REF!,5,FALSE)</f>
        <v>#REF!</v>
      </c>
      <c r="E228" s="5" t="e">
        <f>VLOOKUP(#REF!,#REF!,6,FALSE)</f>
        <v>#REF!</v>
      </c>
      <c r="F228" s="26" t="e">
        <f>VLOOKUP(#REF!,#REF!,18,FALSE)</f>
        <v>#REF!</v>
      </c>
      <c r="G228" s="23" t="s">
        <v>11</v>
      </c>
      <c r="H228" s="6" t="e">
        <f>VLOOKUP(#REF!,#REF!,15,FALSE)</f>
        <v>#REF!</v>
      </c>
      <c r="I228" s="24" t="s">
        <v>11</v>
      </c>
      <c r="J228" s="24"/>
      <c r="K228" s="25"/>
      <c r="L228" s="25"/>
      <c r="M228" s="25"/>
      <c r="N228" s="27" t="e">
        <f>VLOOKUP(#REF!,#REF!,60,FALSE)</f>
        <v>#REF!</v>
      </c>
      <c r="O228" s="29"/>
    </row>
    <row r="229" spans="1:15" ht="63.75" customHeight="1">
      <c r="A229" s="21" t="e">
        <f>VLOOKUP(#REF!,#REF!,9,FALSE)</f>
        <v>#REF!</v>
      </c>
      <c r="B229" s="20" t="e">
        <f>VLOOKUP(#REF!,#REF!,12,FALSE)</f>
        <v>#REF!</v>
      </c>
      <c r="C229" s="22" t="e">
        <f>VLOOKUP(#REF!,#REF!,14,FALSE)</f>
        <v>#REF!</v>
      </c>
      <c r="D229" s="4" t="e">
        <f>VLOOKUP(#REF!,#REF!,5,FALSE)</f>
        <v>#REF!</v>
      </c>
      <c r="E229" s="5" t="e">
        <f>VLOOKUP(#REF!,#REF!,6,FALSE)</f>
        <v>#REF!</v>
      </c>
      <c r="F229" s="26" t="e">
        <f>VLOOKUP(#REF!,#REF!,18,FALSE)</f>
        <v>#REF!</v>
      </c>
      <c r="G229" s="23" t="s">
        <v>11</v>
      </c>
      <c r="H229" s="6" t="e">
        <f>VLOOKUP(#REF!,#REF!,15,FALSE)</f>
        <v>#REF!</v>
      </c>
      <c r="I229" s="24" t="s">
        <v>11</v>
      </c>
      <c r="J229" s="24"/>
      <c r="K229" s="25"/>
      <c r="L229" s="25"/>
      <c r="M229" s="25"/>
      <c r="N229" s="27" t="e">
        <f>VLOOKUP(#REF!,#REF!,60,FALSE)</f>
        <v>#REF!</v>
      </c>
      <c r="O229" s="29"/>
    </row>
    <row r="230" spans="1:15" ht="63.75" customHeight="1">
      <c r="A230" s="21" t="e">
        <f>VLOOKUP(#REF!,#REF!,9,FALSE)</f>
        <v>#REF!</v>
      </c>
      <c r="B230" s="20" t="e">
        <f>VLOOKUP(#REF!,#REF!,12,FALSE)</f>
        <v>#REF!</v>
      </c>
      <c r="C230" s="22" t="e">
        <f>VLOOKUP(#REF!,#REF!,14,FALSE)</f>
        <v>#REF!</v>
      </c>
      <c r="D230" s="4" t="e">
        <f>VLOOKUP(#REF!,#REF!,5,FALSE)</f>
        <v>#REF!</v>
      </c>
      <c r="E230" s="5" t="e">
        <f>VLOOKUP(#REF!,#REF!,6,FALSE)</f>
        <v>#REF!</v>
      </c>
      <c r="F230" s="26" t="e">
        <f>VLOOKUP(#REF!,#REF!,18,FALSE)</f>
        <v>#REF!</v>
      </c>
      <c r="G230" s="23" t="s">
        <v>11</v>
      </c>
      <c r="H230" s="6" t="e">
        <f>VLOOKUP(#REF!,#REF!,15,FALSE)</f>
        <v>#REF!</v>
      </c>
      <c r="I230" s="24" t="s">
        <v>11</v>
      </c>
      <c r="J230" s="24"/>
      <c r="K230" s="25"/>
      <c r="L230" s="25"/>
      <c r="M230" s="25"/>
      <c r="N230" s="27" t="e">
        <f>VLOOKUP(#REF!,#REF!,60,FALSE)</f>
        <v>#REF!</v>
      </c>
      <c r="O230" s="29"/>
    </row>
    <row r="231" spans="1:15" ht="63.75" customHeight="1">
      <c r="A231" s="21" t="e">
        <f>VLOOKUP(#REF!,#REF!,9,FALSE)</f>
        <v>#REF!</v>
      </c>
      <c r="B231" s="20" t="e">
        <f>VLOOKUP(#REF!,#REF!,12,FALSE)</f>
        <v>#REF!</v>
      </c>
      <c r="C231" s="22" t="e">
        <f>VLOOKUP(#REF!,#REF!,14,FALSE)</f>
        <v>#REF!</v>
      </c>
      <c r="D231" s="4" t="e">
        <f>VLOOKUP(#REF!,#REF!,5,FALSE)</f>
        <v>#REF!</v>
      </c>
      <c r="E231" s="5" t="e">
        <f>VLOOKUP(#REF!,#REF!,6,FALSE)</f>
        <v>#REF!</v>
      </c>
      <c r="F231" s="26" t="e">
        <f>VLOOKUP(#REF!,#REF!,18,FALSE)</f>
        <v>#REF!</v>
      </c>
      <c r="G231" s="23" t="s">
        <v>11</v>
      </c>
      <c r="H231" s="6" t="e">
        <f>VLOOKUP(#REF!,#REF!,15,FALSE)</f>
        <v>#REF!</v>
      </c>
      <c r="I231" s="24" t="s">
        <v>11</v>
      </c>
      <c r="J231" s="24"/>
      <c r="K231" s="25"/>
      <c r="L231" s="25"/>
      <c r="M231" s="25"/>
      <c r="N231" s="27" t="e">
        <f>VLOOKUP(#REF!,#REF!,60,FALSE)</f>
        <v>#REF!</v>
      </c>
      <c r="O231" s="29"/>
    </row>
    <row r="232" spans="1:15" ht="63.75" customHeight="1">
      <c r="A232" s="21" t="e">
        <f>VLOOKUP(#REF!,#REF!,9,FALSE)</f>
        <v>#REF!</v>
      </c>
      <c r="B232" s="20" t="e">
        <f>VLOOKUP(#REF!,#REF!,12,FALSE)</f>
        <v>#REF!</v>
      </c>
      <c r="C232" s="22" t="e">
        <f>VLOOKUP(#REF!,#REF!,14,FALSE)</f>
        <v>#REF!</v>
      </c>
      <c r="D232" s="4" t="e">
        <f>VLOOKUP(#REF!,#REF!,5,FALSE)</f>
        <v>#REF!</v>
      </c>
      <c r="E232" s="5" t="e">
        <f>VLOOKUP(#REF!,#REF!,6,FALSE)</f>
        <v>#REF!</v>
      </c>
      <c r="F232" s="26" t="e">
        <f>VLOOKUP(#REF!,#REF!,18,FALSE)</f>
        <v>#REF!</v>
      </c>
      <c r="G232" s="23" t="s">
        <v>11</v>
      </c>
      <c r="H232" s="6" t="e">
        <f>VLOOKUP(#REF!,#REF!,15,FALSE)</f>
        <v>#REF!</v>
      </c>
      <c r="I232" s="24" t="s">
        <v>11</v>
      </c>
      <c r="J232" s="24"/>
      <c r="K232" s="25"/>
      <c r="L232" s="25"/>
      <c r="M232" s="25"/>
      <c r="N232" s="27" t="e">
        <f>VLOOKUP(#REF!,#REF!,60,FALSE)</f>
        <v>#REF!</v>
      </c>
      <c r="O232" s="29"/>
    </row>
    <row r="233" spans="1:15" ht="63.75" customHeight="1">
      <c r="A233" s="21" t="e">
        <f>VLOOKUP(#REF!,#REF!,9,FALSE)</f>
        <v>#REF!</v>
      </c>
      <c r="B233" s="20" t="e">
        <f>VLOOKUP(#REF!,#REF!,12,FALSE)</f>
        <v>#REF!</v>
      </c>
      <c r="C233" s="22" t="e">
        <f>VLOOKUP(#REF!,#REF!,14,FALSE)</f>
        <v>#REF!</v>
      </c>
      <c r="D233" s="4" t="e">
        <f>VLOOKUP(#REF!,#REF!,5,FALSE)</f>
        <v>#REF!</v>
      </c>
      <c r="E233" s="5" t="e">
        <f>VLOOKUP(#REF!,#REF!,6,FALSE)</f>
        <v>#REF!</v>
      </c>
      <c r="F233" s="26" t="e">
        <f>VLOOKUP(#REF!,#REF!,18,FALSE)</f>
        <v>#REF!</v>
      </c>
      <c r="G233" s="23" t="s">
        <v>11</v>
      </c>
      <c r="H233" s="6" t="e">
        <f>VLOOKUP(#REF!,#REF!,15,FALSE)</f>
        <v>#REF!</v>
      </c>
      <c r="I233" s="24" t="s">
        <v>11</v>
      </c>
      <c r="J233" s="24"/>
      <c r="K233" s="25"/>
      <c r="L233" s="25"/>
      <c r="M233" s="25"/>
      <c r="N233" s="27" t="e">
        <f>VLOOKUP(#REF!,#REF!,60,FALSE)</f>
        <v>#REF!</v>
      </c>
      <c r="O233" s="29"/>
    </row>
    <row r="234" spans="1:15" ht="63.75" customHeight="1">
      <c r="A234" s="21" t="e">
        <f>VLOOKUP(#REF!,#REF!,9,FALSE)</f>
        <v>#REF!</v>
      </c>
      <c r="B234" s="20" t="e">
        <f>VLOOKUP(#REF!,#REF!,12,FALSE)</f>
        <v>#REF!</v>
      </c>
      <c r="C234" s="22" t="e">
        <f>VLOOKUP(#REF!,#REF!,14,FALSE)</f>
        <v>#REF!</v>
      </c>
      <c r="D234" s="4" t="e">
        <f>VLOOKUP(#REF!,#REF!,5,FALSE)</f>
        <v>#REF!</v>
      </c>
      <c r="E234" s="5" t="e">
        <f>VLOOKUP(#REF!,#REF!,6,FALSE)</f>
        <v>#REF!</v>
      </c>
      <c r="F234" s="26" t="e">
        <f>VLOOKUP(#REF!,#REF!,18,FALSE)</f>
        <v>#REF!</v>
      </c>
      <c r="G234" s="23" t="s">
        <v>11</v>
      </c>
      <c r="H234" s="6" t="e">
        <f>VLOOKUP(#REF!,#REF!,15,FALSE)</f>
        <v>#REF!</v>
      </c>
      <c r="I234" s="24" t="s">
        <v>11</v>
      </c>
      <c r="J234" s="24"/>
      <c r="K234" s="25"/>
      <c r="L234" s="25"/>
      <c r="M234" s="25"/>
      <c r="N234" s="27" t="e">
        <f>VLOOKUP(#REF!,#REF!,60,FALSE)</f>
        <v>#REF!</v>
      </c>
      <c r="O234" s="29"/>
    </row>
    <row r="235" spans="1:15" ht="63.75" customHeight="1">
      <c r="A235" s="21" t="e">
        <f>VLOOKUP(#REF!,#REF!,9,FALSE)</f>
        <v>#REF!</v>
      </c>
      <c r="B235" s="20" t="e">
        <f>VLOOKUP(#REF!,#REF!,12,FALSE)</f>
        <v>#REF!</v>
      </c>
      <c r="C235" s="22" t="e">
        <f>VLOOKUP(#REF!,#REF!,14,FALSE)</f>
        <v>#REF!</v>
      </c>
      <c r="D235" s="4" t="e">
        <f>VLOOKUP(#REF!,#REF!,5,FALSE)</f>
        <v>#REF!</v>
      </c>
      <c r="E235" s="5" t="e">
        <f>VLOOKUP(#REF!,#REF!,6,FALSE)</f>
        <v>#REF!</v>
      </c>
      <c r="F235" s="26" t="e">
        <f>VLOOKUP(#REF!,#REF!,18,FALSE)</f>
        <v>#REF!</v>
      </c>
      <c r="G235" s="23" t="s">
        <v>11</v>
      </c>
      <c r="H235" s="6" t="e">
        <f>VLOOKUP(#REF!,#REF!,15,FALSE)</f>
        <v>#REF!</v>
      </c>
      <c r="I235" s="24" t="s">
        <v>11</v>
      </c>
      <c r="J235" s="24"/>
      <c r="K235" s="25"/>
      <c r="L235" s="25"/>
      <c r="M235" s="25"/>
      <c r="N235" s="27" t="e">
        <f>VLOOKUP(#REF!,#REF!,60,FALSE)</f>
        <v>#REF!</v>
      </c>
      <c r="O235" s="29"/>
    </row>
    <row r="236" spans="1:15" ht="63.75" customHeight="1">
      <c r="A236" s="21" t="e">
        <f>VLOOKUP(#REF!,#REF!,9,FALSE)</f>
        <v>#REF!</v>
      </c>
      <c r="B236" s="20" t="e">
        <f>VLOOKUP(#REF!,#REF!,12,FALSE)</f>
        <v>#REF!</v>
      </c>
      <c r="C236" s="22" t="e">
        <f>VLOOKUP(#REF!,#REF!,14,FALSE)</f>
        <v>#REF!</v>
      </c>
      <c r="D236" s="4" t="e">
        <f>VLOOKUP(#REF!,#REF!,5,FALSE)</f>
        <v>#REF!</v>
      </c>
      <c r="E236" s="5" t="e">
        <f>VLOOKUP(#REF!,#REF!,6,FALSE)</f>
        <v>#REF!</v>
      </c>
      <c r="F236" s="26" t="e">
        <f>VLOOKUP(#REF!,#REF!,18,FALSE)</f>
        <v>#REF!</v>
      </c>
      <c r="G236" s="23" t="s">
        <v>11</v>
      </c>
      <c r="H236" s="6" t="e">
        <f>VLOOKUP(#REF!,#REF!,15,FALSE)</f>
        <v>#REF!</v>
      </c>
      <c r="I236" s="24" t="s">
        <v>11</v>
      </c>
      <c r="J236" s="24"/>
      <c r="K236" s="25"/>
      <c r="L236" s="25"/>
      <c r="M236" s="25"/>
      <c r="N236" s="27" t="e">
        <f>VLOOKUP(#REF!,#REF!,60,FALSE)</f>
        <v>#REF!</v>
      </c>
      <c r="O236" s="29"/>
    </row>
    <row r="237" spans="1:15" ht="63.75" customHeight="1">
      <c r="A237" s="21" t="e">
        <f>VLOOKUP(#REF!,#REF!,9,FALSE)</f>
        <v>#REF!</v>
      </c>
      <c r="B237" s="20" t="e">
        <f>VLOOKUP(#REF!,#REF!,12,FALSE)</f>
        <v>#REF!</v>
      </c>
      <c r="C237" s="22" t="e">
        <f>VLOOKUP(#REF!,#REF!,14,FALSE)</f>
        <v>#REF!</v>
      </c>
      <c r="D237" s="4" t="e">
        <f>VLOOKUP(#REF!,#REF!,5,FALSE)</f>
        <v>#REF!</v>
      </c>
      <c r="E237" s="5" t="e">
        <f>VLOOKUP(#REF!,#REF!,6,FALSE)</f>
        <v>#REF!</v>
      </c>
      <c r="F237" s="26" t="e">
        <f>VLOOKUP(#REF!,#REF!,18,FALSE)</f>
        <v>#REF!</v>
      </c>
      <c r="G237" s="23" t="s">
        <v>11</v>
      </c>
      <c r="H237" s="6" t="e">
        <f>VLOOKUP(#REF!,#REF!,15,FALSE)</f>
        <v>#REF!</v>
      </c>
      <c r="I237" s="24" t="s">
        <v>11</v>
      </c>
      <c r="J237" s="24"/>
      <c r="K237" s="25"/>
      <c r="L237" s="25"/>
      <c r="M237" s="25"/>
      <c r="N237" s="27" t="e">
        <f>VLOOKUP(#REF!,#REF!,60,FALSE)</f>
        <v>#REF!</v>
      </c>
      <c r="O237" s="29"/>
    </row>
    <row r="238" spans="1:15" ht="63.75" customHeight="1">
      <c r="A238" s="21" t="e">
        <f>VLOOKUP(#REF!,#REF!,9,FALSE)</f>
        <v>#REF!</v>
      </c>
      <c r="B238" s="20" t="e">
        <f>VLOOKUP(#REF!,#REF!,12,FALSE)</f>
        <v>#REF!</v>
      </c>
      <c r="C238" s="22" t="e">
        <f>VLOOKUP(#REF!,#REF!,14,FALSE)</f>
        <v>#REF!</v>
      </c>
      <c r="D238" s="4" t="e">
        <f>VLOOKUP(#REF!,#REF!,5,FALSE)</f>
        <v>#REF!</v>
      </c>
      <c r="E238" s="5" t="e">
        <f>VLOOKUP(#REF!,#REF!,6,FALSE)</f>
        <v>#REF!</v>
      </c>
      <c r="F238" s="26" t="e">
        <f>VLOOKUP(#REF!,#REF!,18,FALSE)</f>
        <v>#REF!</v>
      </c>
      <c r="G238" s="23" t="s">
        <v>11</v>
      </c>
      <c r="H238" s="6" t="e">
        <f>VLOOKUP(#REF!,#REF!,15,FALSE)</f>
        <v>#REF!</v>
      </c>
      <c r="I238" s="24" t="s">
        <v>11</v>
      </c>
      <c r="J238" s="24"/>
      <c r="K238" s="25"/>
      <c r="L238" s="25"/>
      <c r="M238" s="25"/>
      <c r="N238" s="27" t="e">
        <f>VLOOKUP(#REF!,#REF!,60,FALSE)</f>
        <v>#REF!</v>
      </c>
      <c r="O238" s="29"/>
    </row>
    <row r="239" spans="1:15" ht="63.75" customHeight="1">
      <c r="A239" s="21" t="e">
        <f>VLOOKUP(#REF!,#REF!,9,FALSE)</f>
        <v>#REF!</v>
      </c>
      <c r="B239" s="20" t="e">
        <f>VLOOKUP(#REF!,#REF!,12,FALSE)</f>
        <v>#REF!</v>
      </c>
      <c r="C239" s="22" t="e">
        <f>VLOOKUP(#REF!,#REF!,14,FALSE)</f>
        <v>#REF!</v>
      </c>
      <c r="D239" s="4" t="e">
        <f>VLOOKUP(#REF!,#REF!,5,FALSE)</f>
        <v>#REF!</v>
      </c>
      <c r="E239" s="5" t="e">
        <f>VLOOKUP(#REF!,#REF!,6,FALSE)</f>
        <v>#REF!</v>
      </c>
      <c r="F239" s="26" t="e">
        <f>VLOOKUP(#REF!,#REF!,18,FALSE)</f>
        <v>#REF!</v>
      </c>
      <c r="G239" s="23" t="s">
        <v>11</v>
      </c>
      <c r="H239" s="6" t="e">
        <f>VLOOKUP(#REF!,#REF!,15,FALSE)</f>
        <v>#REF!</v>
      </c>
      <c r="I239" s="24" t="s">
        <v>11</v>
      </c>
      <c r="J239" s="24"/>
      <c r="K239" s="25"/>
      <c r="L239" s="25"/>
      <c r="M239" s="25"/>
      <c r="N239" s="27" t="e">
        <f>VLOOKUP(#REF!,#REF!,60,FALSE)</f>
        <v>#REF!</v>
      </c>
      <c r="O239" s="29"/>
    </row>
    <row r="240" spans="1:15" ht="63.75" customHeight="1">
      <c r="A240" s="21" t="e">
        <f>VLOOKUP(#REF!,#REF!,9,FALSE)</f>
        <v>#REF!</v>
      </c>
      <c r="B240" s="20" t="e">
        <f>VLOOKUP(#REF!,#REF!,12,FALSE)</f>
        <v>#REF!</v>
      </c>
      <c r="C240" s="22" t="e">
        <f>VLOOKUP(#REF!,#REF!,14,FALSE)</f>
        <v>#REF!</v>
      </c>
      <c r="D240" s="4" t="e">
        <f>VLOOKUP(#REF!,#REF!,5,FALSE)</f>
        <v>#REF!</v>
      </c>
      <c r="E240" s="5" t="e">
        <f>VLOOKUP(#REF!,#REF!,6,FALSE)</f>
        <v>#REF!</v>
      </c>
      <c r="F240" s="26" t="e">
        <f>VLOOKUP(#REF!,#REF!,18,FALSE)</f>
        <v>#REF!</v>
      </c>
      <c r="G240" s="23" t="s">
        <v>11</v>
      </c>
      <c r="H240" s="6" t="e">
        <f>VLOOKUP(#REF!,#REF!,15,FALSE)</f>
        <v>#REF!</v>
      </c>
      <c r="I240" s="24" t="s">
        <v>11</v>
      </c>
      <c r="J240" s="24"/>
      <c r="K240" s="25"/>
      <c r="L240" s="25"/>
      <c r="M240" s="25"/>
      <c r="N240" s="27" t="e">
        <f>VLOOKUP(#REF!,#REF!,60,FALSE)</f>
        <v>#REF!</v>
      </c>
      <c r="O240" s="29"/>
    </row>
    <row r="241" spans="1:15" ht="63.75" customHeight="1">
      <c r="A241" s="21" t="e">
        <f>VLOOKUP(#REF!,#REF!,9,FALSE)</f>
        <v>#REF!</v>
      </c>
      <c r="B241" s="20" t="e">
        <f>VLOOKUP(#REF!,#REF!,12,FALSE)</f>
        <v>#REF!</v>
      </c>
      <c r="C241" s="22" t="e">
        <f>VLOOKUP(#REF!,#REF!,14,FALSE)</f>
        <v>#REF!</v>
      </c>
      <c r="D241" s="4" t="e">
        <f>VLOOKUP(#REF!,#REF!,5,FALSE)</f>
        <v>#REF!</v>
      </c>
      <c r="E241" s="5" t="e">
        <f>VLOOKUP(#REF!,#REF!,6,FALSE)</f>
        <v>#REF!</v>
      </c>
      <c r="F241" s="26" t="e">
        <f>VLOOKUP(#REF!,#REF!,18,FALSE)</f>
        <v>#REF!</v>
      </c>
      <c r="G241" s="23" t="s">
        <v>11</v>
      </c>
      <c r="H241" s="6" t="e">
        <f>VLOOKUP(#REF!,#REF!,15,FALSE)</f>
        <v>#REF!</v>
      </c>
      <c r="I241" s="24" t="s">
        <v>11</v>
      </c>
      <c r="J241" s="24"/>
      <c r="K241" s="25"/>
      <c r="L241" s="25"/>
      <c r="M241" s="25"/>
      <c r="N241" s="27" t="e">
        <f>VLOOKUP(#REF!,#REF!,60,FALSE)</f>
        <v>#REF!</v>
      </c>
      <c r="O241" s="29"/>
    </row>
    <row r="242" spans="1:15" ht="63.75" customHeight="1">
      <c r="A242" s="21" t="e">
        <f>VLOOKUP(#REF!,#REF!,9,FALSE)</f>
        <v>#REF!</v>
      </c>
      <c r="B242" s="20" t="e">
        <f>VLOOKUP(#REF!,#REF!,12,FALSE)</f>
        <v>#REF!</v>
      </c>
      <c r="C242" s="22" t="e">
        <f>VLOOKUP(#REF!,#REF!,14,FALSE)</f>
        <v>#REF!</v>
      </c>
      <c r="D242" s="4" t="e">
        <f>VLOOKUP(#REF!,#REF!,5,FALSE)</f>
        <v>#REF!</v>
      </c>
      <c r="E242" s="5" t="e">
        <f>VLOOKUP(#REF!,#REF!,6,FALSE)</f>
        <v>#REF!</v>
      </c>
      <c r="F242" s="26" t="e">
        <f>VLOOKUP(#REF!,#REF!,18,FALSE)</f>
        <v>#REF!</v>
      </c>
      <c r="G242" s="23" t="s">
        <v>11</v>
      </c>
      <c r="H242" s="6" t="e">
        <f>VLOOKUP(#REF!,#REF!,15,FALSE)</f>
        <v>#REF!</v>
      </c>
      <c r="I242" s="24" t="s">
        <v>11</v>
      </c>
      <c r="J242" s="24"/>
      <c r="K242" s="25"/>
      <c r="L242" s="25"/>
      <c r="M242" s="25"/>
      <c r="N242" s="27" t="e">
        <f>VLOOKUP(#REF!,#REF!,60,FALSE)</f>
        <v>#REF!</v>
      </c>
      <c r="O242" s="29"/>
    </row>
    <row r="243" spans="1:15" ht="63.75" customHeight="1">
      <c r="A243" s="21" t="e">
        <f>VLOOKUP(#REF!,#REF!,9,FALSE)</f>
        <v>#REF!</v>
      </c>
      <c r="B243" s="20" t="e">
        <f>VLOOKUP(#REF!,#REF!,12,FALSE)</f>
        <v>#REF!</v>
      </c>
      <c r="C243" s="22" t="e">
        <f>VLOOKUP(#REF!,#REF!,14,FALSE)</f>
        <v>#REF!</v>
      </c>
      <c r="D243" s="4" t="e">
        <f>VLOOKUP(#REF!,#REF!,5,FALSE)</f>
        <v>#REF!</v>
      </c>
      <c r="E243" s="5" t="e">
        <f>VLOOKUP(#REF!,#REF!,6,FALSE)</f>
        <v>#REF!</v>
      </c>
      <c r="F243" s="26" t="e">
        <f>VLOOKUP(#REF!,#REF!,18,FALSE)</f>
        <v>#REF!</v>
      </c>
      <c r="G243" s="23" t="s">
        <v>11</v>
      </c>
      <c r="H243" s="6" t="e">
        <f>VLOOKUP(#REF!,#REF!,15,FALSE)</f>
        <v>#REF!</v>
      </c>
      <c r="I243" s="24" t="s">
        <v>11</v>
      </c>
      <c r="J243" s="24"/>
      <c r="K243" s="25"/>
      <c r="L243" s="25"/>
      <c r="M243" s="25"/>
      <c r="N243" s="27" t="e">
        <f>VLOOKUP(#REF!,#REF!,60,FALSE)</f>
        <v>#REF!</v>
      </c>
      <c r="O243" s="29"/>
    </row>
    <row r="244" spans="1:15" ht="63.75" customHeight="1">
      <c r="A244" s="21" t="e">
        <f>VLOOKUP(#REF!,#REF!,9,FALSE)</f>
        <v>#REF!</v>
      </c>
      <c r="B244" s="20" t="e">
        <f>VLOOKUP(#REF!,#REF!,12,FALSE)</f>
        <v>#REF!</v>
      </c>
      <c r="C244" s="22" t="e">
        <f>VLOOKUP(#REF!,#REF!,14,FALSE)</f>
        <v>#REF!</v>
      </c>
      <c r="D244" s="4" t="e">
        <f>VLOOKUP(#REF!,#REF!,5,FALSE)</f>
        <v>#REF!</v>
      </c>
      <c r="E244" s="5" t="e">
        <f>VLOOKUP(#REF!,#REF!,6,FALSE)</f>
        <v>#REF!</v>
      </c>
      <c r="F244" s="26" t="e">
        <f>VLOOKUP(#REF!,#REF!,18,FALSE)</f>
        <v>#REF!</v>
      </c>
      <c r="G244" s="23" t="s">
        <v>11</v>
      </c>
      <c r="H244" s="6" t="e">
        <f>VLOOKUP(#REF!,#REF!,15,FALSE)</f>
        <v>#REF!</v>
      </c>
      <c r="I244" s="24" t="s">
        <v>11</v>
      </c>
      <c r="J244" s="24"/>
      <c r="K244" s="25"/>
      <c r="L244" s="25"/>
      <c r="M244" s="25"/>
      <c r="N244" s="27" t="e">
        <f>VLOOKUP(#REF!,#REF!,60,FALSE)</f>
        <v>#REF!</v>
      </c>
      <c r="O244" s="29"/>
    </row>
    <row r="245" spans="1:15" ht="63.75" customHeight="1">
      <c r="A245" s="21" t="e">
        <f>VLOOKUP(#REF!,#REF!,9,FALSE)</f>
        <v>#REF!</v>
      </c>
      <c r="B245" s="20" t="e">
        <f>VLOOKUP(#REF!,#REF!,12,FALSE)</f>
        <v>#REF!</v>
      </c>
      <c r="C245" s="22" t="e">
        <f>VLOOKUP(#REF!,#REF!,14,FALSE)</f>
        <v>#REF!</v>
      </c>
      <c r="D245" s="4" t="e">
        <f>VLOOKUP(#REF!,#REF!,5,FALSE)</f>
        <v>#REF!</v>
      </c>
      <c r="E245" s="5" t="e">
        <f>VLOOKUP(#REF!,#REF!,6,FALSE)</f>
        <v>#REF!</v>
      </c>
      <c r="F245" s="26" t="e">
        <f>VLOOKUP(#REF!,#REF!,18,FALSE)</f>
        <v>#REF!</v>
      </c>
      <c r="G245" s="23" t="s">
        <v>11</v>
      </c>
      <c r="H245" s="6" t="e">
        <f>VLOOKUP(#REF!,#REF!,15,FALSE)</f>
        <v>#REF!</v>
      </c>
      <c r="I245" s="24" t="s">
        <v>11</v>
      </c>
      <c r="J245" s="24"/>
      <c r="K245" s="25"/>
      <c r="L245" s="25"/>
      <c r="M245" s="25"/>
      <c r="N245" s="27" t="e">
        <f>VLOOKUP(#REF!,#REF!,60,FALSE)</f>
        <v>#REF!</v>
      </c>
      <c r="O245" s="29"/>
    </row>
    <row r="246" spans="1:15" ht="63.75" customHeight="1">
      <c r="A246" s="21" t="e">
        <f>VLOOKUP(#REF!,#REF!,9,FALSE)</f>
        <v>#REF!</v>
      </c>
      <c r="B246" s="20" t="e">
        <f>VLOOKUP(#REF!,#REF!,12,FALSE)</f>
        <v>#REF!</v>
      </c>
      <c r="C246" s="22" t="e">
        <f>VLOOKUP(#REF!,#REF!,14,FALSE)</f>
        <v>#REF!</v>
      </c>
      <c r="D246" s="4" t="e">
        <f>VLOOKUP(#REF!,#REF!,5,FALSE)</f>
        <v>#REF!</v>
      </c>
      <c r="E246" s="5" t="e">
        <f>VLOOKUP(#REF!,#REF!,6,FALSE)</f>
        <v>#REF!</v>
      </c>
      <c r="F246" s="26" t="e">
        <f>VLOOKUP(#REF!,#REF!,18,FALSE)</f>
        <v>#REF!</v>
      </c>
      <c r="G246" s="23" t="s">
        <v>11</v>
      </c>
      <c r="H246" s="6" t="e">
        <f>VLOOKUP(#REF!,#REF!,15,FALSE)</f>
        <v>#REF!</v>
      </c>
      <c r="I246" s="24" t="s">
        <v>11</v>
      </c>
      <c r="J246" s="24"/>
      <c r="K246" s="25"/>
      <c r="L246" s="25"/>
      <c r="M246" s="25"/>
      <c r="N246" s="27" t="e">
        <f>VLOOKUP(#REF!,#REF!,60,FALSE)</f>
        <v>#REF!</v>
      </c>
      <c r="O246" s="29"/>
    </row>
    <row r="247" spans="1:15" ht="63.75" customHeight="1">
      <c r="A247" s="21" t="e">
        <f>VLOOKUP(#REF!,#REF!,9,FALSE)</f>
        <v>#REF!</v>
      </c>
      <c r="B247" s="20" t="e">
        <f>VLOOKUP(#REF!,#REF!,12,FALSE)</f>
        <v>#REF!</v>
      </c>
      <c r="C247" s="22" t="e">
        <f>VLOOKUP(#REF!,#REF!,14,FALSE)</f>
        <v>#REF!</v>
      </c>
      <c r="D247" s="4" t="e">
        <f>VLOOKUP(#REF!,#REF!,5,FALSE)</f>
        <v>#REF!</v>
      </c>
      <c r="E247" s="5" t="e">
        <f>VLOOKUP(#REF!,#REF!,6,FALSE)</f>
        <v>#REF!</v>
      </c>
      <c r="F247" s="26" t="e">
        <f>VLOOKUP(#REF!,#REF!,18,FALSE)</f>
        <v>#REF!</v>
      </c>
      <c r="G247" s="23" t="s">
        <v>11</v>
      </c>
      <c r="H247" s="6" t="e">
        <f>VLOOKUP(#REF!,#REF!,15,FALSE)</f>
        <v>#REF!</v>
      </c>
      <c r="I247" s="24" t="s">
        <v>11</v>
      </c>
      <c r="J247" s="24"/>
      <c r="K247" s="25"/>
      <c r="L247" s="25"/>
      <c r="M247" s="25"/>
      <c r="N247" s="27" t="e">
        <f>VLOOKUP(#REF!,#REF!,60,FALSE)</f>
        <v>#REF!</v>
      </c>
      <c r="O247" s="29"/>
    </row>
    <row r="248" spans="1:15" ht="63.75" customHeight="1">
      <c r="A248" s="21" t="e">
        <f>VLOOKUP(#REF!,#REF!,9,FALSE)</f>
        <v>#REF!</v>
      </c>
      <c r="B248" s="20" t="e">
        <f>VLOOKUP(#REF!,#REF!,12,FALSE)</f>
        <v>#REF!</v>
      </c>
      <c r="C248" s="22" t="e">
        <f>VLOOKUP(#REF!,#REF!,14,FALSE)</f>
        <v>#REF!</v>
      </c>
      <c r="D248" s="4" t="e">
        <f>VLOOKUP(#REF!,#REF!,5,FALSE)</f>
        <v>#REF!</v>
      </c>
      <c r="E248" s="5" t="e">
        <f>VLOOKUP(#REF!,#REF!,6,FALSE)</f>
        <v>#REF!</v>
      </c>
      <c r="F248" s="26" t="e">
        <f>VLOOKUP(#REF!,#REF!,18,FALSE)</f>
        <v>#REF!</v>
      </c>
      <c r="G248" s="23" t="s">
        <v>11</v>
      </c>
      <c r="H248" s="6" t="e">
        <f>VLOOKUP(#REF!,#REF!,15,FALSE)</f>
        <v>#REF!</v>
      </c>
      <c r="I248" s="24" t="s">
        <v>11</v>
      </c>
      <c r="J248" s="24"/>
      <c r="K248" s="25"/>
      <c r="L248" s="25"/>
      <c r="M248" s="25"/>
      <c r="N248" s="27" t="e">
        <f>VLOOKUP(#REF!,#REF!,60,FALSE)</f>
        <v>#REF!</v>
      </c>
      <c r="O248" s="29"/>
    </row>
    <row r="249" spans="1:15" ht="63.75" customHeight="1">
      <c r="A249" s="21" t="e">
        <f>VLOOKUP(#REF!,#REF!,9,FALSE)</f>
        <v>#REF!</v>
      </c>
      <c r="B249" s="20" t="e">
        <f>VLOOKUP(#REF!,#REF!,12,FALSE)</f>
        <v>#REF!</v>
      </c>
      <c r="C249" s="22" t="e">
        <f>VLOOKUP(#REF!,#REF!,14,FALSE)</f>
        <v>#REF!</v>
      </c>
      <c r="D249" s="4" t="e">
        <f>VLOOKUP(#REF!,#REF!,5,FALSE)</f>
        <v>#REF!</v>
      </c>
      <c r="E249" s="5" t="e">
        <f>VLOOKUP(#REF!,#REF!,6,FALSE)</f>
        <v>#REF!</v>
      </c>
      <c r="F249" s="26" t="e">
        <f>VLOOKUP(#REF!,#REF!,18,FALSE)</f>
        <v>#REF!</v>
      </c>
      <c r="G249" s="23" t="s">
        <v>11</v>
      </c>
      <c r="H249" s="6" t="e">
        <f>VLOOKUP(#REF!,#REF!,15,FALSE)</f>
        <v>#REF!</v>
      </c>
      <c r="I249" s="24" t="s">
        <v>11</v>
      </c>
      <c r="J249" s="24"/>
      <c r="K249" s="25"/>
      <c r="L249" s="25"/>
      <c r="M249" s="25"/>
      <c r="N249" s="27" t="e">
        <f>VLOOKUP(#REF!,#REF!,60,FALSE)</f>
        <v>#REF!</v>
      </c>
      <c r="O249" s="29"/>
    </row>
    <row r="250" spans="1:15" ht="63.75" customHeight="1">
      <c r="A250" s="21" t="e">
        <f>VLOOKUP(#REF!,#REF!,9,FALSE)</f>
        <v>#REF!</v>
      </c>
      <c r="B250" s="20" t="e">
        <f>VLOOKUP(#REF!,#REF!,12,FALSE)</f>
        <v>#REF!</v>
      </c>
      <c r="C250" s="22" t="e">
        <f>VLOOKUP(#REF!,#REF!,14,FALSE)</f>
        <v>#REF!</v>
      </c>
      <c r="D250" s="4" t="e">
        <f>VLOOKUP(#REF!,#REF!,5,FALSE)</f>
        <v>#REF!</v>
      </c>
      <c r="E250" s="5" t="e">
        <f>VLOOKUP(#REF!,#REF!,6,FALSE)</f>
        <v>#REF!</v>
      </c>
      <c r="F250" s="26" t="e">
        <f>VLOOKUP(#REF!,#REF!,18,FALSE)</f>
        <v>#REF!</v>
      </c>
      <c r="G250" s="23" t="s">
        <v>11</v>
      </c>
      <c r="H250" s="6" t="e">
        <f>VLOOKUP(#REF!,#REF!,15,FALSE)</f>
        <v>#REF!</v>
      </c>
      <c r="I250" s="24" t="s">
        <v>11</v>
      </c>
      <c r="J250" s="24"/>
      <c r="K250" s="25"/>
      <c r="L250" s="25"/>
      <c r="M250" s="25"/>
      <c r="N250" s="27" t="e">
        <f>VLOOKUP(#REF!,#REF!,60,FALSE)</f>
        <v>#REF!</v>
      </c>
      <c r="O250" s="29"/>
    </row>
    <row r="251" spans="1:15" ht="63.75" customHeight="1">
      <c r="A251" s="21" t="e">
        <f>VLOOKUP(#REF!,#REF!,9,FALSE)</f>
        <v>#REF!</v>
      </c>
      <c r="B251" s="20" t="e">
        <f>VLOOKUP(#REF!,#REF!,12,FALSE)</f>
        <v>#REF!</v>
      </c>
      <c r="C251" s="22" t="e">
        <f>VLOOKUP(#REF!,#REF!,14,FALSE)</f>
        <v>#REF!</v>
      </c>
      <c r="D251" s="4" t="e">
        <f>VLOOKUP(#REF!,#REF!,5,FALSE)</f>
        <v>#REF!</v>
      </c>
      <c r="E251" s="5" t="e">
        <f>VLOOKUP(#REF!,#REF!,6,FALSE)</f>
        <v>#REF!</v>
      </c>
      <c r="F251" s="26" t="e">
        <f>VLOOKUP(#REF!,#REF!,18,FALSE)</f>
        <v>#REF!</v>
      </c>
      <c r="G251" s="23" t="s">
        <v>11</v>
      </c>
      <c r="H251" s="6" t="e">
        <f>VLOOKUP(#REF!,#REF!,15,FALSE)</f>
        <v>#REF!</v>
      </c>
      <c r="I251" s="24" t="s">
        <v>11</v>
      </c>
      <c r="J251" s="24"/>
      <c r="K251" s="25"/>
      <c r="L251" s="25"/>
      <c r="M251" s="25"/>
      <c r="N251" s="27" t="e">
        <f>VLOOKUP(#REF!,#REF!,60,FALSE)</f>
        <v>#REF!</v>
      </c>
      <c r="O251" s="29"/>
    </row>
    <row r="252" spans="1:15" ht="63.75" customHeight="1">
      <c r="A252" s="21" t="e">
        <f>VLOOKUP(#REF!,#REF!,9,FALSE)</f>
        <v>#REF!</v>
      </c>
      <c r="B252" s="20" t="e">
        <f>VLOOKUP(#REF!,#REF!,12,FALSE)</f>
        <v>#REF!</v>
      </c>
      <c r="C252" s="22" t="e">
        <f>VLOOKUP(#REF!,#REF!,14,FALSE)</f>
        <v>#REF!</v>
      </c>
      <c r="D252" s="4" t="e">
        <f>VLOOKUP(#REF!,#REF!,5,FALSE)</f>
        <v>#REF!</v>
      </c>
      <c r="E252" s="5" t="e">
        <f>VLOOKUP(#REF!,#REF!,6,FALSE)</f>
        <v>#REF!</v>
      </c>
      <c r="F252" s="26" t="e">
        <f>VLOOKUP(#REF!,#REF!,18,FALSE)</f>
        <v>#REF!</v>
      </c>
      <c r="G252" s="23" t="s">
        <v>11</v>
      </c>
      <c r="H252" s="6" t="e">
        <f>VLOOKUP(#REF!,#REF!,15,FALSE)</f>
        <v>#REF!</v>
      </c>
      <c r="I252" s="24" t="s">
        <v>11</v>
      </c>
      <c r="J252" s="24"/>
      <c r="K252" s="25"/>
      <c r="L252" s="25"/>
      <c r="M252" s="25"/>
      <c r="N252" s="27" t="e">
        <f>VLOOKUP(#REF!,#REF!,60,FALSE)</f>
        <v>#REF!</v>
      </c>
      <c r="O252" s="29"/>
    </row>
    <row r="253" spans="1:15" ht="63.75" customHeight="1">
      <c r="A253" s="21" t="e">
        <f>VLOOKUP(#REF!,#REF!,9,FALSE)</f>
        <v>#REF!</v>
      </c>
      <c r="B253" s="20" t="e">
        <f>VLOOKUP(#REF!,#REF!,12,FALSE)</f>
        <v>#REF!</v>
      </c>
      <c r="C253" s="22" t="e">
        <f>VLOOKUP(#REF!,#REF!,14,FALSE)</f>
        <v>#REF!</v>
      </c>
      <c r="D253" s="4" t="e">
        <f>VLOOKUP(#REF!,#REF!,5,FALSE)</f>
        <v>#REF!</v>
      </c>
      <c r="E253" s="5" t="e">
        <f>VLOOKUP(#REF!,#REF!,6,FALSE)</f>
        <v>#REF!</v>
      </c>
      <c r="F253" s="26" t="e">
        <f>VLOOKUP(#REF!,#REF!,18,FALSE)</f>
        <v>#REF!</v>
      </c>
      <c r="G253" s="23" t="s">
        <v>11</v>
      </c>
      <c r="H253" s="6" t="e">
        <f>VLOOKUP(#REF!,#REF!,15,FALSE)</f>
        <v>#REF!</v>
      </c>
      <c r="I253" s="24" t="s">
        <v>11</v>
      </c>
      <c r="J253" s="24"/>
      <c r="K253" s="25"/>
      <c r="L253" s="25"/>
      <c r="M253" s="25"/>
      <c r="N253" s="27" t="e">
        <f>VLOOKUP(#REF!,#REF!,60,FALSE)</f>
        <v>#REF!</v>
      </c>
      <c r="O253" s="29"/>
    </row>
    <row r="254" spans="1:15" ht="63.75" customHeight="1">
      <c r="A254" s="21" t="e">
        <f>VLOOKUP(#REF!,#REF!,9,FALSE)</f>
        <v>#REF!</v>
      </c>
      <c r="B254" s="20" t="e">
        <f>VLOOKUP(#REF!,#REF!,12,FALSE)</f>
        <v>#REF!</v>
      </c>
      <c r="C254" s="22" t="e">
        <f>VLOOKUP(#REF!,#REF!,14,FALSE)</f>
        <v>#REF!</v>
      </c>
      <c r="D254" s="4" t="e">
        <f>VLOOKUP(#REF!,#REF!,5,FALSE)</f>
        <v>#REF!</v>
      </c>
      <c r="E254" s="5" t="e">
        <f>VLOOKUP(#REF!,#REF!,6,FALSE)</f>
        <v>#REF!</v>
      </c>
      <c r="F254" s="26" t="e">
        <f>VLOOKUP(#REF!,#REF!,18,FALSE)</f>
        <v>#REF!</v>
      </c>
      <c r="G254" s="23" t="s">
        <v>11</v>
      </c>
      <c r="H254" s="6" t="e">
        <f>VLOOKUP(#REF!,#REF!,15,FALSE)</f>
        <v>#REF!</v>
      </c>
      <c r="I254" s="24" t="s">
        <v>11</v>
      </c>
      <c r="J254" s="24"/>
      <c r="K254" s="25"/>
      <c r="L254" s="25"/>
      <c r="M254" s="25"/>
      <c r="N254" s="27" t="e">
        <f>VLOOKUP(#REF!,#REF!,60,FALSE)</f>
        <v>#REF!</v>
      </c>
      <c r="O254" s="29"/>
    </row>
    <row r="255" spans="1:15" ht="63.75" customHeight="1">
      <c r="A255" s="21" t="e">
        <f>VLOOKUP(#REF!,#REF!,9,FALSE)</f>
        <v>#REF!</v>
      </c>
      <c r="B255" s="20" t="e">
        <f>VLOOKUP(#REF!,#REF!,12,FALSE)</f>
        <v>#REF!</v>
      </c>
      <c r="C255" s="22" t="e">
        <f>VLOOKUP(#REF!,#REF!,14,FALSE)</f>
        <v>#REF!</v>
      </c>
      <c r="D255" s="4" t="e">
        <f>VLOOKUP(#REF!,#REF!,5,FALSE)</f>
        <v>#REF!</v>
      </c>
      <c r="E255" s="5" t="e">
        <f>VLOOKUP(#REF!,#REF!,6,FALSE)</f>
        <v>#REF!</v>
      </c>
      <c r="F255" s="26" t="e">
        <f>VLOOKUP(#REF!,#REF!,18,FALSE)</f>
        <v>#REF!</v>
      </c>
      <c r="G255" s="23" t="s">
        <v>11</v>
      </c>
      <c r="H255" s="6" t="e">
        <f>VLOOKUP(#REF!,#REF!,15,FALSE)</f>
        <v>#REF!</v>
      </c>
      <c r="I255" s="24" t="s">
        <v>11</v>
      </c>
      <c r="J255" s="24"/>
      <c r="K255" s="25"/>
      <c r="L255" s="25"/>
      <c r="M255" s="25"/>
      <c r="N255" s="27" t="e">
        <f>VLOOKUP(#REF!,#REF!,60,FALSE)</f>
        <v>#REF!</v>
      </c>
      <c r="O255" s="29"/>
    </row>
    <row r="256" spans="1:15" ht="63.75" customHeight="1">
      <c r="A256" s="21" t="e">
        <f>VLOOKUP(#REF!,#REF!,9,FALSE)</f>
        <v>#REF!</v>
      </c>
      <c r="B256" s="20" t="e">
        <f>VLOOKUP(#REF!,#REF!,12,FALSE)</f>
        <v>#REF!</v>
      </c>
      <c r="C256" s="22" t="e">
        <f>VLOOKUP(#REF!,#REF!,14,FALSE)</f>
        <v>#REF!</v>
      </c>
      <c r="D256" s="4" t="e">
        <f>VLOOKUP(#REF!,#REF!,5,FALSE)</f>
        <v>#REF!</v>
      </c>
      <c r="E256" s="5" t="e">
        <f>VLOOKUP(#REF!,#REF!,6,FALSE)</f>
        <v>#REF!</v>
      </c>
      <c r="F256" s="26" t="e">
        <f>VLOOKUP(#REF!,#REF!,18,FALSE)</f>
        <v>#REF!</v>
      </c>
      <c r="G256" s="23" t="s">
        <v>11</v>
      </c>
      <c r="H256" s="6" t="e">
        <f>VLOOKUP(#REF!,#REF!,15,FALSE)</f>
        <v>#REF!</v>
      </c>
      <c r="I256" s="24" t="s">
        <v>11</v>
      </c>
      <c r="J256" s="24"/>
      <c r="K256" s="25"/>
      <c r="L256" s="25"/>
      <c r="M256" s="25"/>
      <c r="N256" s="27" t="e">
        <f>VLOOKUP(#REF!,#REF!,60,FALSE)</f>
        <v>#REF!</v>
      </c>
      <c r="O256" s="29"/>
    </row>
    <row r="257" spans="1:15" ht="63.75" customHeight="1">
      <c r="A257" s="21" t="e">
        <f>VLOOKUP(#REF!,#REF!,9,FALSE)</f>
        <v>#REF!</v>
      </c>
      <c r="B257" s="20" t="e">
        <f>VLOOKUP(#REF!,#REF!,12,FALSE)</f>
        <v>#REF!</v>
      </c>
      <c r="C257" s="22" t="e">
        <f>VLOOKUP(#REF!,#REF!,14,FALSE)</f>
        <v>#REF!</v>
      </c>
      <c r="D257" s="4" t="e">
        <f>VLOOKUP(#REF!,#REF!,5,FALSE)</f>
        <v>#REF!</v>
      </c>
      <c r="E257" s="5" t="e">
        <f>VLOOKUP(#REF!,#REF!,6,FALSE)</f>
        <v>#REF!</v>
      </c>
      <c r="F257" s="26" t="e">
        <f>VLOOKUP(#REF!,#REF!,18,FALSE)</f>
        <v>#REF!</v>
      </c>
      <c r="G257" s="23" t="s">
        <v>11</v>
      </c>
      <c r="H257" s="6" t="e">
        <f>VLOOKUP(#REF!,#REF!,15,FALSE)</f>
        <v>#REF!</v>
      </c>
      <c r="I257" s="24" t="s">
        <v>11</v>
      </c>
      <c r="J257" s="24"/>
      <c r="K257" s="25"/>
      <c r="L257" s="25"/>
      <c r="M257" s="25"/>
      <c r="N257" s="27" t="e">
        <f>VLOOKUP(#REF!,#REF!,60,FALSE)</f>
        <v>#REF!</v>
      </c>
      <c r="O257" s="29"/>
    </row>
    <row r="258" spans="1:15" ht="63.75" customHeight="1">
      <c r="A258" s="21" t="e">
        <f>VLOOKUP(#REF!,#REF!,9,FALSE)</f>
        <v>#REF!</v>
      </c>
      <c r="B258" s="20" t="e">
        <f>VLOOKUP(#REF!,#REF!,12,FALSE)</f>
        <v>#REF!</v>
      </c>
      <c r="C258" s="22" t="e">
        <f>VLOOKUP(#REF!,#REF!,14,FALSE)</f>
        <v>#REF!</v>
      </c>
      <c r="D258" s="4" t="e">
        <f>VLOOKUP(#REF!,#REF!,5,FALSE)</f>
        <v>#REF!</v>
      </c>
      <c r="E258" s="5" t="e">
        <f>VLOOKUP(#REF!,#REF!,6,FALSE)</f>
        <v>#REF!</v>
      </c>
      <c r="F258" s="26" t="e">
        <f>VLOOKUP(#REF!,#REF!,18,FALSE)</f>
        <v>#REF!</v>
      </c>
      <c r="G258" s="23" t="s">
        <v>11</v>
      </c>
      <c r="H258" s="6" t="e">
        <f>VLOOKUP(#REF!,#REF!,15,FALSE)</f>
        <v>#REF!</v>
      </c>
      <c r="I258" s="24" t="s">
        <v>11</v>
      </c>
      <c r="J258" s="24"/>
      <c r="K258" s="25"/>
      <c r="L258" s="25"/>
      <c r="M258" s="25"/>
      <c r="N258" s="27" t="e">
        <f>VLOOKUP(#REF!,#REF!,60,FALSE)</f>
        <v>#REF!</v>
      </c>
      <c r="O258" s="29"/>
    </row>
    <row r="259" spans="1:15" ht="63.75" customHeight="1">
      <c r="A259" s="21" t="e">
        <f>VLOOKUP(#REF!,#REF!,9,FALSE)</f>
        <v>#REF!</v>
      </c>
      <c r="B259" s="20" t="e">
        <f>VLOOKUP(#REF!,#REF!,12,FALSE)</f>
        <v>#REF!</v>
      </c>
      <c r="C259" s="22" t="e">
        <f>VLOOKUP(#REF!,#REF!,14,FALSE)</f>
        <v>#REF!</v>
      </c>
      <c r="D259" s="4" t="e">
        <f>VLOOKUP(#REF!,#REF!,5,FALSE)</f>
        <v>#REF!</v>
      </c>
      <c r="E259" s="5" t="e">
        <f>VLOOKUP(#REF!,#REF!,6,FALSE)</f>
        <v>#REF!</v>
      </c>
      <c r="F259" s="26" t="e">
        <f>VLOOKUP(#REF!,#REF!,18,FALSE)</f>
        <v>#REF!</v>
      </c>
      <c r="G259" s="23" t="s">
        <v>11</v>
      </c>
      <c r="H259" s="6" t="e">
        <f>VLOOKUP(#REF!,#REF!,15,FALSE)</f>
        <v>#REF!</v>
      </c>
      <c r="I259" s="24" t="s">
        <v>11</v>
      </c>
      <c r="J259" s="24"/>
      <c r="K259" s="25"/>
      <c r="L259" s="25"/>
      <c r="M259" s="25"/>
      <c r="N259" s="27" t="e">
        <f>VLOOKUP(#REF!,#REF!,60,FALSE)</f>
        <v>#REF!</v>
      </c>
      <c r="O259" s="29"/>
    </row>
    <row r="260" spans="1:15" ht="63.75" customHeight="1">
      <c r="A260" s="21" t="e">
        <f>VLOOKUP(#REF!,#REF!,9,FALSE)</f>
        <v>#REF!</v>
      </c>
      <c r="B260" s="20" t="e">
        <f>VLOOKUP(#REF!,#REF!,12,FALSE)</f>
        <v>#REF!</v>
      </c>
      <c r="C260" s="22" t="e">
        <f>VLOOKUP(#REF!,#REF!,14,FALSE)</f>
        <v>#REF!</v>
      </c>
      <c r="D260" s="4" t="e">
        <f>VLOOKUP(#REF!,#REF!,5,FALSE)</f>
        <v>#REF!</v>
      </c>
      <c r="E260" s="5" t="e">
        <f>VLOOKUP(#REF!,#REF!,6,FALSE)</f>
        <v>#REF!</v>
      </c>
      <c r="F260" s="26" t="e">
        <f>VLOOKUP(#REF!,#REF!,18,FALSE)</f>
        <v>#REF!</v>
      </c>
      <c r="G260" s="23" t="s">
        <v>11</v>
      </c>
      <c r="H260" s="6" t="e">
        <f>VLOOKUP(#REF!,#REF!,15,FALSE)</f>
        <v>#REF!</v>
      </c>
      <c r="I260" s="24" t="s">
        <v>11</v>
      </c>
      <c r="J260" s="24"/>
      <c r="K260" s="25"/>
      <c r="L260" s="25"/>
      <c r="M260" s="25"/>
      <c r="N260" s="27" t="e">
        <f>VLOOKUP(#REF!,#REF!,60,FALSE)</f>
        <v>#REF!</v>
      </c>
      <c r="O260" s="29"/>
    </row>
    <row r="261" spans="1:15" ht="63.75" customHeight="1">
      <c r="A261" s="21" t="e">
        <f>VLOOKUP(#REF!,#REF!,9,FALSE)</f>
        <v>#REF!</v>
      </c>
      <c r="B261" s="20" t="e">
        <f>VLOOKUP(#REF!,#REF!,12,FALSE)</f>
        <v>#REF!</v>
      </c>
      <c r="C261" s="22" t="e">
        <f>VLOOKUP(#REF!,#REF!,14,FALSE)</f>
        <v>#REF!</v>
      </c>
      <c r="D261" s="4" t="e">
        <f>VLOOKUP(#REF!,#REF!,5,FALSE)</f>
        <v>#REF!</v>
      </c>
      <c r="E261" s="5" t="e">
        <f>VLOOKUP(#REF!,#REF!,6,FALSE)</f>
        <v>#REF!</v>
      </c>
      <c r="F261" s="26" t="e">
        <f>VLOOKUP(#REF!,#REF!,18,FALSE)</f>
        <v>#REF!</v>
      </c>
      <c r="G261" s="23" t="s">
        <v>11</v>
      </c>
      <c r="H261" s="6" t="e">
        <f>VLOOKUP(#REF!,#REF!,15,FALSE)</f>
        <v>#REF!</v>
      </c>
      <c r="I261" s="24" t="s">
        <v>11</v>
      </c>
      <c r="J261" s="24"/>
      <c r="K261" s="25"/>
      <c r="L261" s="25"/>
      <c r="M261" s="25"/>
      <c r="N261" s="27" t="e">
        <f>VLOOKUP(#REF!,#REF!,60,FALSE)</f>
        <v>#REF!</v>
      </c>
      <c r="O261" s="29"/>
    </row>
    <row r="262" spans="1:15" ht="63.75" customHeight="1">
      <c r="A262" s="21" t="e">
        <f>VLOOKUP(#REF!,#REF!,9,FALSE)</f>
        <v>#REF!</v>
      </c>
      <c r="B262" s="20" t="e">
        <f>VLOOKUP(#REF!,#REF!,12,FALSE)</f>
        <v>#REF!</v>
      </c>
      <c r="C262" s="22" t="e">
        <f>VLOOKUP(#REF!,#REF!,14,FALSE)</f>
        <v>#REF!</v>
      </c>
      <c r="D262" s="4" t="e">
        <f>VLOOKUP(#REF!,#REF!,5,FALSE)</f>
        <v>#REF!</v>
      </c>
      <c r="E262" s="5" t="e">
        <f>VLOOKUP(#REF!,#REF!,6,FALSE)</f>
        <v>#REF!</v>
      </c>
      <c r="F262" s="26" t="e">
        <f>VLOOKUP(#REF!,#REF!,18,FALSE)</f>
        <v>#REF!</v>
      </c>
      <c r="G262" s="23" t="s">
        <v>11</v>
      </c>
      <c r="H262" s="6" t="e">
        <f>VLOOKUP(#REF!,#REF!,15,FALSE)</f>
        <v>#REF!</v>
      </c>
      <c r="I262" s="24" t="s">
        <v>11</v>
      </c>
      <c r="J262" s="24"/>
      <c r="K262" s="25"/>
      <c r="L262" s="25"/>
      <c r="M262" s="25"/>
      <c r="N262" s="27" t="e">
        <f>VLOOKUP(#REF!,#REF!,60,FALSE)</f>
        <v>#REF!</v>
      </c>
      <c r="O262" s="29"/>
    </row>
    <row r="263" spans="1:15" ht="63.75" customHeight="1">
      <c r="A263" s="21" t="e">
        <f>VLOOKUP(#REF!,#REF!,9,FALSE)</f>
        <v>#REF!</v>
      </c>
      <c r="B263" s="20" t="e">
        <f>VLOOKUP(#REF!,#REF!,12,FALSE)</f>
        <v>#REF!</v>
      </c>
      <c r="C263" s="22" t="e">
        <f>VLOOKUP(#REF!,#REF!,14,FALSE)</f>
        <v>#REF!</v>
      </c>
      <c r="D263" s="4" t="e">
        <f>VLOOKUP(#REF!,#REF!,5,FALSE)</f>
        <v>#REF!</v>
      </c>
      <c r="E263" s="5" t="e">
        <f>VLOOKUP(#REF!,#REF!,6,FALSE)</f>
        <v>#REF!</v>
      </c>
      <c r="F263" s="26" t="e">
        <f>VLOOKUP(#REF!,#REF!,18,FALSE)</f>
        <v>#REF!</v>
      </c>
      <c r="G263" s="23" t="s">
        <v>11</v>
      </c>
      <c r="H263" s="6" t="e">
        <f>VLOOKUP(#REF!,#REF!,15,FALSE)</f>
        <v>#REF!</v>
      </c>
      <c r="I263" s="24" t="s">
        <v>11</v>
      </c>
      <c r="J263" s="24"/>
      <c r="K263" s="25"/>
      <c r="L263" s="25"/>
      <c r="M263" s="25"/>
      <c r="N263" s="27" t="e">
        <f>VLOOKUP(#REF!,#REF!,60,FALSE)</f>
        <v>#REF!</v>
      </c>
      <c r="O263" s="29"/>
    </row>
    <row r="264" spans="1:15" ht="63.75" customHeight="1">
      <c r="A264" s="21" t="e">
        <f>VLOOKUP(#REF!,#REF!,9,FALSE)</f>
        <v>#REF!</v>
      </c>
      <c r="B264" s="20" t="e">
        <f>VLOOKUP(#REF!,#REF!,12,FALSE)</f>
        <v>#REF!</v>
      </c>
      <c r="C264" s="22" t="e">
        <f>VLOOKUP(#REF!,#REF!,14,FALSE)</f>
        <v>#REF!</v>
      </c>
      <c r="D264" s="4" t="e">
        <f>VLOOKUP(#REF!,#REF!,5,FALSE)</f>
        <v>#REF!</v>
      </c>
      <c r="E264" s="5" t="e">
        <f>VLOOKUP(#REF!,#REF!,6,FALSE)</f>
        <v>#REF!</v>
      </c>
      <c r="F264" s="26" t="e">
        <f>VLOOKUP(#REF!,#REF!,18,FALSE)</f>
        <v>#REF!</v>
      </c>
      <c r="G264" s="23" t="s">
        <v>11</v>
      </c>
      <c r="H264" s="6" t="e">
        <f>VLOOKUP(#REF!,#REF!,15,FALSE)</f>
        <v>#REF!</v>
      </c>
      <c r="I264" s="24" t="s">
        <v>11</v>
      </c>
      <c r="J264" s="24"/>
      <c r="K264" s="25"/>
      <c r="L264" s="25"/>
      <c r="M264" s="25"/>
      <c r="N264" s="27" t="e">
        <f>VLOOKUP(#REF!,#REF!,60,FALSE)</f>
        <v>#REF!</v>
      </c>
      <c r="O264" s="29"/>
    </row>
    <row r="265" spans="1:15" ht="63.75" customHeight="1">
      <c r="A265" s="21" t="e">
        <f>VLOOKUP(#REF!,#REF!,9,FALSE)</f>
        <v>#REF!</v>
      </c>
      <c r="B265" s="20" t="e">
        <f>VLOOKUP(#REF!,#REF!,12,FALSE)</f>
        <v>#REF!</v>
      </c>
      <c r="C265" s="22" t="e">
        <f>VLOOKUP(#REF!,#REF!,14,FALSE)</f>
        <v>#REF!</v>
      </c>
      <c r="D265" s="4" t="e">
        <f>VLOOKUP(#REF!,#REF!,5,FALSE)</f>
        <v>#REF!</v>
      </c>
      <c r="E265" s="5" t="e">
        <f>VLOOKUP(#REF!,#REF!,6,FALSE)</f>
        <v>#REF!</v>
      </c>
      <c r="F265" s="26" t="e">
        <f>VLOOKUP(#REF!,#REF!,18,FALSE)</f>
        <v>#REF!</v>
      </c>
      <c r="G265" s="23" t="s">
        <v>11</v>
      </c>
      <c r="H265" s="6" t="e">
        <f>VLOOKUP(#REF!,#REF!,15,FALSE)</f>
        <v>#REF!</v>
      </c>
      <c r="I265" s="24" t="s">
        <v>11</v>
      </c>
      <c r="J265" s="24"/>
      <c r="K265" s="25"/>
      <c r="L265" s="25"/>
      <c r="M265" s="25"/>
      <c r="N265" s="27" t="e">
        <f>VLOOKUP(#REF!,#REF!,60,FALSE)</f>
        <v>#REF!</v>
      </c>
      <c r="O265" s="29"/>
    </row>
    <row r="266" spans="1:15" ht="63.75" customHeight="1">
      <c r="A266" s="21" t="e">
        <f>VLOOKUP(#REF!,#REF!,9,FALSE)</f>
        <v>#REF!</v>
      </c>
      <c r="B266" s="20" t="e">
        <f>VLOOKUP(#REF!,#REF!,12,FALSE)</f>
        <v>#REF!</v>
      </c>
      <c r="C266" s="22" t="e">
        <f>VLOOKUP(#REF!,#REF!,14,FALSE)</f>
        <v>#REF!</v>
      </c>
      <c r="D266" s="4" t="e">
        <f>VLOOKUP(#REF!,#REF!,5,FALSE)</f>
        <v>#REF!</v>
      </c>
      <c r="E266" s="5" t="e">
        <f>VLOOKUP(#REF!,#REF!,6,FALSE)</f>
        <v>#REF!</v>
      </c>
      <c r="F266" s="26" t="e">
        <f>VLOOKUP(#REF!,#REF!,18,FALSE)</f>
        <v>#REF!</v>
      </c>
      <c r="G266" s="23" t="s">
        <v>11</v>
      </c>
      <c r="H266" s="6" t="e">
        <f>VLOOKUP(#REF!,#REF!,15,FALSE)</f>
        <v>#REF!</v>
      </c>
      <c r="I266" s="24" t="s">
        <v>11</v>
      </c>
      <c r="J266" s="24"/>
      <c r="K266" s="25"/>
      <c r="L266" s="25"/>
      <c r="M266" s="25"/>
      <c r="N266" s="27" t="e">
        <f>VLOOKUP(#REF!,#REF!,60,FALSE)</f>
        <v>#REF!</v>
      </c>
      <c r="O266" s="29"/>
    </row>
    <row r="267" spans="1:15" ht="63.75" customHeight="1">
      <c r="A267" s="21" t="e">
        <f>VLOOKUP(#REF!,#REF!,9,FALSE)</f>
        <v>#REF!</v>
      </c>
      <c r="B267" s="20" t="e">
        <f>VLOOKUP(#REF!,#REF!,12,FALSE)</f>
        <v>#REF!</v>
      </c>
      <c r="C267" s="22" t="e">
        <f>VLOOKUP(#REF!,#REF!,14,FALSE)</f>
        <v>#REF!</v>
      </c>
      <c r="D267" s="4" t="e">
        <f>VLOOKUP(#REF!,#REF!,5,FALSE)</f>
        <v>#REF!</v>
      </c>
      <c r="E267" s="5" t="e">
        <f>VLOOKUP(#REF!,#REF!,6,FALSE)</f>
        <v>#REF!</v>
      </c>
      <c r="F267" s="26" t="e">
        <f>VLOOKUP(#REF!,#REF!,18,FALSE)</f>
        <v>#REF!</v>
      </c>
      <c r="G267" s="23" t="s">
        <v>11</v>
      </c>
      <c r="H267" s="6" t="e">
        <f>VLOOKUP(#REF!,#REF!,15,FALSE)</f>
        <v>#REF!</v>
      </c>
      <c r="I267" s="24" t="s">
        <v>11</v>
      </c>
      <c r="J267" s="24"/>
      <c r="K267" s="25"/>
      <c r="L267" s="25"/>
      <c r="M267" s="25"/>
      <c r="N267" s="27" t="e">
        <f>VLOOKUP(#REF!,#REF!,60,FALSE)</f>
        <v>#REF!</v>
      </c>
      <c r="O267" s="29"/>
    </row>
    <row r="268" spans="1:15" ht="63.75" customHeight="1">
      <c r="A268" s="21" t="e">
        <f>VLOOKUP(#REF!,#REF!,9,FALSE)</f>
        <v>#REF!</v>
      </c>
      <c r="B268" s="20" t="e">
        <f>VLOOKUP(#REF!,#REF!,12,FALSE)</f>
        <v>#REF!</v>
      </c>
      <c r="C268" s="22" t="e">
        <f>VLOOKUP(#REF!,#REF!,14,FALSE)</f>
        <v>#REF!</v>
      </c>
      <c r="D268" s="4" t="e">
        <f>VLOOKUP(#REF!,#REF!,5,FALSE)</f>
        <v>#REF!</v>
      </c>
      <c r="E268" s="5" t="e">
        <f>VLOOKUP(#REF!,#REF!,6,FALSE)</f>
        <v>#REF!</v>
      </c>
      <c r="F268" s="26" t="e">
        <f>VLOOKUP(#REF!,#REF!,18,FALSE)</f>
        <v>#REF!</v>
      </c>
      <c r="G268" s="23" t="s">
        <v>11</v>
      </c>
      <c r="H268" s="6" t="e">
        <f>VLOOKUP(#REF!,#REF!,15,FALSE)</f>
        <v>#REF!</v>
      </c>
      <c r="I268" s="24" t="s">
        <v>11</v>
      </c>
      <c r="J268" s="24"/>
      <c r="K268" s="25"/>
      <c r="L268" s="25"/>
      <c r="M268" s="25"/>
      <c r="N268" s="27" t="e">
        <f>VLOOKUP(#REF!,#REF!,60,FALSE)</f>
        <v>#REF!</v>
      </c>
      <c r="O268" s="29"/>
    </row>
    <row r="269" spans="1:15" ht="63.75" customHeight="1">
      <c r="A269" s="21" t="e">
        <f>VLOOKUP(#REF!,#REF!,9,FALSE)</f>
        <v>#REF!</v>
      </c>
      <c r="B269" s="20" t="e">
        <f>VLOOKUP(#REF!,#REF!,12,FALSE)</f>
        <v>#REF!</v>
      </c>
      <c r="C269" s="22" t="e">
        <f>VLOOKUP(#REF!,#REF!,14,FALSE)</f>
        <v>#REF!</v>
      </c>
      <c r="D269" s="4" t="e">
        <f>VLOOKUP(#REF!,#REF!,5,FALSE)</f>
        <v>#REF!</v>
      </c>
      <c r="E269" s="5" t="e">
        <f>VLOOKUP(#REF!,#REF!,6,FALSE)</f>
        <v>#REF!</v>
      </c>
      <c r="F269" s="26" t="e">
        <f>VLOOKUP(#REF!,#REF!,18,FALSE)</f>
        <v>#REF!</v>
      </c>
      <c r="G269" s="23" t="s">
        <v>11</v>
      </c>
      <c r="H269" s="6" t="e">
        <f>VLOOKUP(#REF!,#REF!,15,FALSE)</f>
        <v>#REF!</v>
      </c>
      <c r="I269" s="24" t="s">
        <v>11</v>
      </c>
      <c r="J269" s="24"/>
      <c r="K269" s="25"/>
      <c r="L269" s="25"/>
      <c r="M269" s="25"/>
      <c r="N269" s="27" t="e">
        <f>VLOOKUP(#REF!,#REF!,60,FALSE)</f>
        <v>#REF!</v>
      </c>
      <c r="O269" s="29"/>
    </row>
    <row r="270" spans="1:15" ht="63.75" customHeight="1">
      <c r="A270" s="21" t="e">
        <f>VLOOKUP(#REF!,#REF!,9,FALSE)</f>
        <v>#REF!</v>
      </c>
      <c r="B270" s="20" t="e">
        <f>VLOOKUP(#REF!,#REF!,12,FALSE)</f>
        <v>#REF!</v>
      </c>
      <c r="C270" s="22" t="e">
        <f>VLOOKUP(#REF!,#REF!,14,FALSE)</f>
        <v>#REF!</v>
      </c>
      <c r="D270" s="4" t="e">
        <f>VLOOKUP(#REF!,#REF!,5,FALSE)</f>
        <v>#REF!</v>
      </c>
      <c r="E270" s="5" t="e">
        <f>VLOOKUP(#REF!,#REF!,6,FALSE)</f>
        <v>#REF!</v>
      </c>
      <c r="F270" s="26" t="e">
        <f>VLOOKUP(#REF!,#REF!,18,FALSE)</f>
        <v>#REF!</v>
      </c>
      <c r="G270" s="23" t="s">
        <v>11</v>
      </c>
      <c r="H270" s="6" t="e">
        <f>VLOOKUP(#REF!,#REF!,15,FALSE)</f>
        <v>#REF!</v>
      </c>
      <c r="I270" s="24" t="s">
        <v>11</v>
      </c>
      <c r="J270" s="24"/>
      <c r="K270" s="25"/>
      <c r="L270" s="25"/>
      <c r="M270" s="25"/>
      <c r="N270" s="27" t="e">
        <f>VLOOKUP(#REF!,#REF!,60,FALSE)</f>
        <v>#REF!</v>
      </c>
      <c r="O270" s="29"/>
    </row>
    <row r="271" spans="1:15" ht="63.75" customHeight="1">
      <c r="A271" s="21" t="e">
        <f>VLOOKUP(#REF!,#REF!,9,FALSE)</f>
        <v>#REF!</v>
      </c>
      <c r="B271" s="20" t="e">
        <f>VLOOKUP(#REF!,#REF!,12,FALSE)</f>
        <v>#REF!</v>
      </c>
      <c r="C271" s="22" t="e">
        <f>VLOOKUP(#REF!,#REF!,14,FALSE)</f>
        <v>#REF!</v>
      </c>
      <c r="D271" s="4" t="e">
        <f>VLOOKUP(#REF!,#REF!,5,FALSE)</f>
        <v>#REF!</v>
      </c>
      <c r="E271" s="5" t="e">
        <f>VLOOKUP(#REF!,#REF!,6,FALSE)</f>
        <v>#REF!</v>
      </c>
      <c r="F271" s="26" t="e">
        <f>VLOOKUP(#REF!,#REF!,18,FALSE)</f>
        <v>#REF!</v>
      </c>
      <c r="G271" s="23" t="s">
        <v>11</v>
      </c>
      <c r="H271" s="6" t="e">
        <f>VLOOKUP(#REF!,#REF!,15,FALSE)</f>
        <v>#REF!</v>
      </c>
      <c r="I271" s="24" t="s">
        <v>11</v>
      </c>
      <c r="J271" s="24"/>
      <c r="K271" s="25"/>
      <c r="L271" s="25"/>
      <c r="M271" s="25"/>
      <c r="N271" s="27" t="e">
        <f>VLOOKUP(#REF!,#REF!,60,FALSE)</f>
        <v>#REF!</v>
      </c>
      <c r="O271" s="29"/>
    </row>
    <row r="272" spans="1:15" ht="63.75" customHeight="1">
      <c r="A272" s="21" t="e">
        <f>VLOOKUP(#REF!,#REF!,9,FALSE)</f>
        <v>#REF!</v>
      </c>
      <c r="B272" s="20" t="e">
        <f>VLOOKUP(#REF!,#REF!,12,FALSE)</f>
        <v>#REF!</v>
      </c>
      <c r="C272" s="22" t="e">
        <f>VLOOKUP(#REF!,#REF!,14,FALSE)</f>
        <v>#REF!</v>
      </c>
      <c r="D272" s="4" t="e">
        <f>VLOOKUP(#REF!,#REF!,5,FALSE)</f>
        <v>#REF!</v>
      </c>
      <c r="E272" s="5" t="e">
        <f>VLOOKUP(#REF!,#REF!,6,FALSE)</f>
        <v>#REF!</v>
      </c>
      <c r="F272" s="26" t="e">
        <f>VLOOKUP(#REF!,#REF!,18,FALSE)</f>
        <v>#REF!</v>
      </c>
      <c r="G272" s="23" t="s">
        <v>11</v>
      </c>
      <c r="H272" s="6" t="e">
        <f>VLOOKUP(#REF!,#REF!,15,FALSE)</f>
        <v>#REF!</v>
      </c>
      <c r="I272" s="24" t="s">
        <v>11</v>
      </c>
      <c r="J272" s="24"/>
      <c r="K272" s="25"/>
      <c r="L272" s="25"/>
      <c r="M272" s="25"/>
      <c r="N272" s="27" t="e">
        <f>VLOOKUP(#REF!,#REF!,60,FALSE)</f>
        <v>#REF!</v>
      </c>
      <c r="O272" s="29"/>
    </row>
    <row r="273" spans="1:15" ht="63.75" customHeight="1">
      <c r="A273" s="21" t="e">
        <f>VLOOKUP(#REF!,#REF!,9,FALSE)</f>
        <v>#REF!</v>
      </c>
      <c r="B273" s="20" t="e">
        <f>VLOOKUP(#REF!,#REF!,12,FALSE)</f>
        <v>#REF!</v>
      </c>
      <c r="C273" s="22" t="e">
        <f>VLOOKUP(#REF!,#REF!,14,FALSE)</f>
        <v>#REF!</v>
      </c>
      <c r="D273" s="4" t="e">
        <f>VLOOKUP(#REF!,#REF!,5,FALSE)</f>
        <v>#REF!</v>
      </c>
      <c r="E273" s="5" t="e">
        <f>VLOOKUP(#REF!,#REF!,6,FALSE)</f>
        <v>#REF!</v>
      </c>
      <c r="F273" s="26" t="e">
        <f>VLOOKUP(#REF!,#REF!,18,FALSE)</f>
        <v>#REF!</v>
      </c>
      <c r="G273" s="23" t="s">
        <v>11</v>
      </c>
      <c r="H273" s="6" t="e">
        <f>VLOOKUP(#REF!,#REF!,15,FALSE)</f>
        <v>#REF!</v>
      </c>
      <c r="I273" s="24" t="s">
        <v>11</v>
      </c>
      <c r="J273" s="24"/>
      <c r="K273" s="25"/>
      <c r="L273" s="25"/>
      <c r="M273" s="25"/>
      <c r="N273" s="27" t="e">
        <f>VLOOKUP(#REF!,#REF!,60,FALSE)</f>
        <v>#REF!</v>
      </c>
      <c r="O273" s="29"/>
    </row>
    <row r="274" spans="1:15" ht="63.75" customHeight="1">
      <c r="A274" s="21" t="e">
        <f>VLOOKUP(#REF!,#REF!,9,FALSE)</f>
        <v>#REF!</v>
      </c>
      <c r="B274" s="20" t="e">
        <f>VLOOKUP(#REF!,#REF!,12,FALSE)</f>
        <v>#REF!</v>
      </c>
      <c r="C274" s="22" t="e">
        <f>VLOOKUP(#REF!,#REF!,14,FALSE)</f>
        <v>#REF!</v>
      </c>
      <c r="D274" s="4" t="e">
        <f>VLOOKUP(#REF!,#REF!,5,FALSE)</f>
        <v>#REF!</v>
      </c>
      <c r="E274" s="5" t="e">
        <f>VLOOKUP(#REF!,#REF!,6,FALSE)</f>
        <v>#REF!</v>
      </c>
      <c r="F274" s="26" t="e">
        <f>VLOOKUP(#REF!,#REF!,18,FALSE)</f>
        <v>#REF!</v>
      </c>
      <c r="G274" s="23" t="s">
        <v>11</v>
      </c>
      <c r="H274" s="6" t="e">
        <f>VLOOKUP(#REF!,#REF!,15,FALSE)</f>
        <v>#REF!</v>
      </c>
      <c r="I274" s="24" t="s">
        <v>11</v>
      </c>
      <c r="J274" s="24"/>
      <c r="K274" s="25"/>
      <c r="L274" s="25"/>
      <c r="M274" s="25"/>
      <c r="N274" s="27" t="e">
        <f>VLOOKUP(#REF!,#REF!,60,FALSE)</f>
        <v>#REF!</v>
      </c>
      <c r="O274" s="29"/>
    </row>
    <row r="275" spans="1:15" ht="63.75" customHeight="1">
      <c r="A275" s="21" t="e">
        <f>VLOOKUP(#REF!,#REF!,9,FALSE)</f>
        <v>#REF!</v>
      </c>
      <c r="B275" s="20" t="e">
        <f>VLOOKUP(#REF!,#REF!,12,FALSE)</f>
        <v>#REF!</v>
      </c>
      <c r="C275" s="22" t="e">
        <f>VLOOKUP(#REF!,#REF!,14,FALSE)</f>
        <v>#REF!</v>
      </c>
      <c r="D275" s="4" t="e">
        <f>VLOOKUP(#REF!,#REF!,5,FALSE)</f>
        <v>#REF!</v>
      </c>
      <c r="E275" s="5" t="e">
        <f>VLOOKUP(#REF!,#REF!,6,FALSE)</f>
        <v>#REF!</v>
      </c>
      <c r="F275" s="26" t="e">
        <f>VLOOKUP(#REF!,#REF!,18,FALSE)</f>
        <v>#REF!</v>
      </c>
      <c r="G275" s="23" t="s">
        <v>11</v>
      </c>
      <c r="H275" s="6" t="e">
        <f>VLOOKUP(#REF!,#REF!,15,FALSE)</f>
        <v>#REF!</v>
      </c>
      <c r="I275" s="24" t="s">
        <v>11</v>
      </c>
      <c r="J275" s="24"/>
      <c r="K275" s="25"/>
      <c r="L275" s="25"/>
      <c r="M275" s="25"/>
      <c r="N275" s="27" t="e">
        <f>VLOOKUP(#REF!,#REF!,60,FALSE)</f>
        <v>#REF!</v>
      </c>
      <c r="O275" s="29"/>
    </row>
    <row r="276" spans="1:15" ht="63.75" customHeight="1">
      <c r="A276" s="21" t="e">
        <f>VLOOKUP(#REF!,#REF!,9,FALSE)</f>
        <v>#REF!</v>
      </c>
      <c r="B276" s="20" t="e">
        <f>VLOOKUP(#REF!,#REF!,12,FALSE)</f>
        <v>#REF!</v>
      </c>
      <c r="C276" s="22" t="e">
        <f>VLOOKUP(#REF!,#REF!,14,FALSE)</f>
        <v>#REF!</v>
      </c>
      <c r="D276" s="4" t="e">
        <f>VLOOKUP(#REF!,#REF!,5,FALSE)</f>
        <v>#REF!</v>
      </c>
      <c r="E276" s="5" t="e">
        <f>VLOOKUP(#REF!,#REF!,6,FALSE)</f>
        <v>#REF!</v>
      </c>
      <c r="F276" s="26" t="e">
        <f>VLOOKUP(#REF!,#REF!,18,FALSE)</f>
        <v>#REF!</v>
      </c>
      <c r="G276" s="23" t="s">
        <v>11</v>
      </c>
      <c r="H276" s="6" t="e">
        <f>VLOOKUP(#REF!,#REF!,15,FALSE)</f>
        <v>#REF!</v>
      </c>
      <c r="I276" s="24" t="s">
        <v>11</v>
      </c>
      <c r="J276" s="24"/>
      <c r="K276" s="25"/>
      <c r="L276" s="25"/>
      <c r="M276" s="25"/>
      <c r="N276" s="27" t="e">
        <f>VLOOKUP(#REF!,#REF!,60,FALSE)</f>
        <v>#REF!</v>
      </c>
      <c r="O276" s="29"/>
    </row>
    <row r="277" spans="1:15" ht="63.75" customHeight="1">
      <c r="A277" s="21" t="e">
        <f>VLOOKUP(#REF!,#REF!,9,FALSE)</f>
        <v>#REF!</v>
      </c>
      <c r="B277" s="20" t="e">
        <f>VLOOKUP(#REF!,#REF!,12,FALSE)</f>
        <v>#REF!</v>
      </c>
      <c r="C277" s="22" t="e">
        <f>VLOOKUP(#REF!,#REF!,14,FALSE)</f>
        <v>#REF!</v>
      </c>
      <c r="D277" s="4" t="e">
        <f>VLOOKUP(#REF!,#REF!,5,FALSE)</f>
        <v>#REF!</v>
      </c>
      <c r="E277" s="5" t="e">
        <f>VLOOKUP(#REF!,#REF!,6,FALSE)</f>
        <v>#REF!</v>
      </c>
      <c r="F277" s="26" t="e">
        <f>VLOOKUP(#REF!,#REF!,18,FALSE)</f>
        <v>#REF!</v>
      </c>
      <c r="G277" s="23" t="s">
        <v>11</v>
      </c>
      <c r="H277" s="6" t="e">
        <f>VLOOKUP(#REF!,#REF!,15,FALSE)</f>
        <v>#REF!</v>
      </c>
      <c r="I277" s="24" t="s">
        <v>11</v>
      </c>
      <c r="J277" s="24"/>
      <c r="K277" s="25"/>
      <c r="L277" s="25"/>
      <c r="M277" s="25"/>
      <c r="N277" s="27" t="e">
        <f>VLOOKUP(#REF!,#REF!,60,FALSE)</f>
        <v>#REF!</v>
      </c>
      <c r="O277" s="29"/>
    </row>
    <row r="278" spans="1:15" ht="63.75" customHeight="1">
      <c r="A278" s="21" t="e">
        <f>VLOOKUP(#REF!,#REF!,9,FALSE)</f>
        <v>#REF!</v>
      </c>
      <c r="B278" s="20" t="e">
        <f>VLOOKUP(#REF!,#REF!,12,FALSE)</f>
        <v>#REF!</v>
      </c>
      <c r="C278" s="22" t="e">
        <f>VLOOKUP(#REF!,#REF!,14,FALSE)</f>
        <v>#REF!</v>
      </c>
      <c r="D278" s="4" t="e">
        <f>VLOOKUP(#REF!,#REF!,5,FALSE)</f>
        <v>#REF!</v>
      </c>
      <c r="E278" s="5" t="e">
        <f>VLOOKUP(#REF!,#REF!,6,FALSE)</f>
        <v>#REF!</v>
      </c>
      <c r="F278" s="26" t="e">
        <f>VLOOKUP(#REF!,#REF!,18,FALSE)</f>
        <v>#REF!</v>
      </c>
      <c r="G278" s="23" t="s">
        <v>11</v>
      </c>
      <c r="H278" s="6" t="e">
        <f>VLOOKUP(#REF!,#REF!,15,FALSE)</f>
        <v>#REF!</v>
      </c>
      <c r="I278" s="24" t="s">
        <v>11</v>
      </c>
      <c r="J278" s="24"/>
      <c r="K278" s="25"/>
      <c r="L278" s="25"/>
      <c r="M278" s="25"/>
      <c r="N278" s="27" t="e">
        <f>VLOOKUP(#REF!,#REF!,60,FALSE)</f>
        <v>#REF!</v>
      </c>
      <c r="O278" s="29"/>
    </row>
    <row r="279" spans="1:15" ht="63.75" customHeight="1">
      <c r="A279" s="21" t="e">
        <f>VLOOKUP(#REF!,#REF!,9,FALSE)</f>
        <v>#REF!</v>
      </c>
      <c r="B279" s="20" t="e">
        <f>VLOOKUP(#REF!,#REF!,12,FALSE)</f>
        <v>#REF!</v>
      </c>
      <c r="C279" s="22" t="e">
        <f>VLOOKUP(#REF!,#REF!,14,FALSE)</f>
        <v>#REF!</v>
      </c>
      <c r="D279" s="4" t="e">
        <f>VLOOKUP(#REF!,#REF!,5,FALSE)</f>
        <v>#REF!</v>
      </c>
      <c r="E279" s="5" t="e">
        <f>VLOOKUP(#REF!,#REF!,6,FALSE)</f>
        <v>#REF!</v>
      </c>
      <c r="F279" s="26" t="e">
        <f>VLOOKUP(#REF!,#REF!,18,FALSE)</f>
        <v>#REF!</v>
      </c>
      <c r="G279" s="23" t="s">
        <v>11</v>
      </c>
      <c r="H279" s="6" t="e">
        <f>VLOOKUP(#REF!,#REF!,15,FALSE)</f>
        <v>#REF!</v>
      </c>
      <c r="I279" s="24" t="s">
        <v>11</v>
      </c>
      <c r="J279" s="24"/>
      <c r="K279" s="25"/>
      <c r="L279" s="25"/>
      <c r="M279" s="25"/>
      <c r="N279" s="27" t="e">
        <f>VLOOKUP(#REF!,#REF!,60,FALSE)</f>
        <v>#REF!</v>
      </c>
      <c r="O279" s="29"/>
    </row>
    <row r="280" spans="1:15" ht="63.75" customHeight="1">
      <c r="A280" s="21" t="e">
        <f>VLOOKUP(#REF!,#REF!,9,FALSE)</f>
        <v>#REF!</v>
      </c>
      <c r="B280" s="20" t="e">
        <f>VLOOKUP(#REF!,#REF!,12,FALSE)</f>
        <v>#REF!</v>
      </c>
      <c r="C280" s="22" t="e">
        <f>VLOOKUP(#REF!,#REF!,14,FALSE)</f>
        <v>#REF!</v>
      </c>
      <c r="D280" s="4" t="e">
        <f>VLOOKUP(#REF!,#REF!,5,FALSE)</f>
        <v>#REF!</v>
      </c>
      <c r="E280" s="5" t="e">
        <f>VLOOKUP(#REF!,#REF!,6,FALSE)</f>
        <v>#REF!</v>
      </c>
      <c r="F280" s="26" t="e">
        <f>VLOOKUP(#REF!,#REF!,18,FALSE)</f>
        <v>#REF!</v>
      </c>
      <c r="G280" s="23" t="s">
        <v>11</v>
      </c>
      <c r="H280" s="6" t="e">
        <f>VLOOKUP(#REF!,#REF!,15,FALSE)</f>
        <v>#REF!</v>
      </c>
      <c r="I280" s="24" t="s">
        <v>11</v>
      </c>
      <c r="J280" s="24"/>
      <c r="K280" s="25"/>
      <c r="L280" s="25"/>
      <c r="M280" s="25"/>
      <c r="N280" s="27" t="e">
        <f>VLOOKUP(#REF!,#REF!,60,FALSE)</f>
        <v>#REF!</v>
      </c>
      <c r="O280" s="29"/>
    </row>
    <row r="281" spans="1:15" ht="63.75" customHeight="1">
      <c r="A281" s="21" t="e">
        <f>VLOOKUP(#REF!,#REF!,9,FALSE)</f>
        <v>#REF!</v>
      </c>
      <c r="B281" s="20" t="e">
        <f>VLOOKUP(#REF!,#REF!,12,FALSE)</f>
        <v>#REF!</v>
      </c>
      <c r="C281" s="22" t="e">
        <f>VLOOKUP(#REF!,#REF!,14,FALSE)</f>
        <v>#REF!</v>
      </c>
      <c r="D281" s="4" t="e">
        <f>VLOOKUP(#REF!,#REF!,5,FALSE)</f>
        <v>#REF!</v>
      </c>
      <c r="E281" s="5" t="e">
        <f>VLOOKUP(#REF!,#REF!,6,FALSE)</f>
        <v>#REF!</v>
      </c>
      <c r="F281" s="26" t="e">
        <f>VLOOKUP(#REF!,#REF!,18,FALSE)</f>
        <v>#REF!</v>
      </c>
      <c r="G281" s="23" t="s">
        <v>11</v>
      </c>
      <c r="H281" s="6" t="e">
        <f>VLOOKUP(#REF!,#REF!,15,FALSE)</f>
        <v>#REF!</v>
      </c>
      <c r="I281" s="24" t="s">
        <v>11</v>
      </c>
      <c r="J281" s="24"/>
      <c r="K281" s="25"/>
      <c r="L281" s="25"/>
      <c r="M281" s="25"/>
      <c r="N281" s="27" t="e">
        <f>VLOOKUP(#REF!,#REF!,60,FALSE)</f>
        <v>#REF!</v>
      </c>
      <c r="O281" s="29"/>
    </row>
    <row r="282" spans="1:15" ht="63.75" customHeight="1">
      <c r="A282" s="21" t="e">
        <f>VLOOKUP(#REF!,#REF!,9,FALSE)</f>
        <v>#REF!</v>
      </c>
      <c r="B282" s="20" t="e">
        <f>VLOOKUP(#REF!,#REF!,12,FALSE)</f>
        <v>#REF!</v>
      </c>
      <c r="C282" s="22" t="e">
        <f>VLOOKUP(#REF!,#REF!,14,FALSE)</f>
        <v>#REF!</v>
      </c>
      <c r="D282" s="4" t="e">
        <f>VLOOKUP(#REF!,#REF!,5,FALSE)</f>
        <v>#REF!</v>
      </c>
      <c r="E282" s="5" t="e">
        <f>VLOOKUP(#REF!,#REF!,6,FALSE)</f>
        <v>#REF!</v>
      </c>
      <c r="F282" s="26" t="e">
        <f>VLOOKUP(#REF!,#REF!,18,FALSE)</f>
        <v>#REF!</v>
      </c>
      <c r="G282" s="23" t="s">
        <v>11</v>
      </c>
      <c r="H282" s="6" t="e">
        <f>VLOOKUP(#REF!,#REF!,15,FALSE)</f>
        <v>#REF!</v>
      </c>
      <c r="I282" s="24" t="s">
        <v>11</v>
      </c>
      <c r="J282" s="24"/>
      <c r="K282" s="25"/>
      <c r="L282" s="25"/>
      <c r="M282" s="25"/>
      <c r="N282" s="27" t="e">
        <f>VLOOKUP(#REF!,#REF!,60,FALSE)</f>
        <v>#REF!</v>
      </c>
      <c r="O282" s="29"/>
    </row>
    <row r="283" spans="1:15" ht="63.75" customHeight="1">
      <c r="A283" s="21" t="e">
        <f>VLOOKUP(#REF!,#REF!,9,FALSE)</f>
        <v>#REF!</v>
      </c>
      <c r="B283" s="20" t="e">
        <f>VLOOKUP(#REF!,#REF!,12,FALSE)</f>
        <v>#REF!</v>
      </c>
      <c r="C283" s="22" t="e">
        <f>VLOOKUP(#REF!,#REF!,14,FALSE)</f>
        <v>#REF!</v>
      </c>
      <c r="D283" s="4" t="e">
        <f>VLOOKUP(#REF!,#REF!,5,FALSE)</f>
        <v>#REF!</v>
      </c>
      <c r="E283" s="5" t="e">
        <f>VLOOKUP(#REF!,#REF!,6,FALSE)</f>
        <v>#REF!</v>
      </c>
      <c r="F283" s="26" t="e">
        <f>VLOOKUP(#REF!,#REF!,18,FALSE)</f>
        <v>#REF!</v>
      </c>
      <c r="G283" s="23" t="s">
        <v>11</v>
      </c>
      <c r="H283" s="6" t="e">
        <f>VLOOKUP(#REF!,#REF!,15,FALSE)</f>
        <v>#REF!</v>
      </c>
      <c r="I283" s="24" t="s">
        <v>11</v>
      </c>
      <c r="J283" s="24"/>
      <c r="K283" s="25"/>
      <c r="L283" s="25"/>
      <c r="M283" s="25"/>
      <c r="N283" s="27" t="e">
        <f>VLOOKUP(#REF!,#REF!,60,FALSE)</f>
        <v>#REF!</v>
      </c>
      <c r="O283" s="29"/>
    </row>
    <row r="284" spans="1:15" ht="63.75" customHeight="1">
      <c r="A284" s="21" t="e">
        <f>VLOOKUP(#REF!,#REF!,9,FALSE)</f>
        <v>#REF!</v>
      </c>
      <c r="B284" s="20" t="e">
        <f>VLOOKUP(#REF!,#REF!,12,FALSE)</f>
        <v>#REF!</v>
      </c>
      <c r="C284" s="22" t="e">
        <f>VLOOKUP(#REF!,#REF!,14,FALSE)</f>
        <v>#REF!</v>
      </c>
      <c r="D284" s="4" t="e">
        <f>VLOOKUP(#REF!,#REF!,5,FALSE)</f>
        <v>#REF!</v>
      </c>
      <c r="E284" s="5" t="e">
        <f>VLOOKUP(#REF!,#REF!,6,FALSE)</f>
        <v>#REF!</v>
      </c>
      <c r="F284" s="26" t="e">
        <f>VLOOKUP(#REF!,#REF!,18,FALSE)</f>
        <v>#REF!</v>
      </c>
      <c r="G284" s="23" t="s">
        <v>11</v>
      </c>
      <c r="H284" s="6" t="e">
        <f>VLOOKUP(#REF!,#REF!,15,FALSE)</f>
        <v>#REF!</v>
      </c>
      <c r="I284" s="24" t="s">
        <v>11</v>
      </c>
      <c r="J284" s="24"/>
      <c r="K284" s="25"/>
      <c r="L284" s="25"/>
      <c r="M284" s="25"/>
      <c r="N284" s="27" t="e">
        <f>VLOOKUP(#REF!,#REF!,60,FALSE)</f>
        <v>#REF!</v>
      </c>
      <c r="O284" s="29"/>
    </row>
    <row r="285" spans="1:15" ht="63.75" customHeight="1">
      <c r="A285" s="21" t="e">
        <f>VLOOKUP(#REF!,#REF!,9,FALSE)</f>
        <v>#REF!</v>
      </c>
      <c r="B285" s="20" t="e">
        <f>VLOOKUP(#REF!,#REF!,12,FALSE)</f>
        <v>#REF!</v>
      </c>
      <c r="C285" s="22" t="e">
        <f>VLOOKUP(#REF!,#REF!,14,FALSE)</f>
        <v>#REF!</v>
      </c>
      <c r="D285" s="4" t="e">
        <f>VLOOKUP(#REF!,#REF!,5,FALSE)</f>
        <v>#REF!</v>
      </c>
      <c r="E285" s="5" t="e">
        <f>VLOOKUP(#REF!,#REF!,6,FALSE)</f>
        <v>#REF!</v>
      </c>
      <c r="F285" s="26" t="e">
        <f>VLOOKUP(#REF!,#REF!,18,FALSE)</f>
        <v>#REF!</v>
      </c>
      <c r="G285" s="23" t="s">
        <v>11</v>
      </c>
      <c r="H285" s="6" t="e">
        <f>VLOOKUP(#REF!,#REF!,15,FALSE)</f>
        <v>#REF!</v>
      </c>
      <c r="I285" s="24" t="s">
        <v>11</v>
      </c>
      <c r="J285" s="24"/>
      <c r="K285" s="25"/>
      <c r="L285" s="25"/>
      <c r="M285" s="25"/>
      <c r="N285" s="27" t="e">
        <f>VLOOKUP(#REF!,#REF!,60,FALSE)</f>
        <v>#REF!</v>
      </c>
      <c r="O285" s="29"/>
    </row>
    <row r="286" spans="1:15" ht="63.75" customHeight="1">
      <c r="A286" s="21" t="e">
        <f>VLOOKUP(#REF!,#REF!,9,FALSE)</f>
        <v>#REF!</v>
      </c>
      <c r="B286" s="20" t="e">
        <f>VLOOKUP(#REF!,#REF!,12,FALSE)</f>
        <v>#REF!</v>
      </c>
      <c r="C286" s="22" t="e">
        <f>VLOOKUP(#REF!,#REF!,14,FALSE)</f>
        <v>#REF!</v>
      </c>
      <c r="D286" s="4" t="e">
        <f>VLOOKUP(#REF!,#REF!,5,FALSE)</f>
        <v>#REF!</v>
      </c>
      <c r="E286" s="5" t="e">
        <f>VLOOKUP(#REF!,#REF!,6,FALSE)</f>
        <v>#REF!</v>
      </c>
      <c r="F286" s="26" t="e">
        <f>VLOOKUP(#REF!,#REF!,18,FALSE)</f>
        <v>#REF!</v>
      </c>
      <c r="G286" s="23" t="s">
        <v>11</v>
      </c>
      <c r="H286" s="6" t="e">
        <f>VLOOKUP(#REF!,#REF!,15,FALSE)</f>
        <v>#REF!</v>
      </c>
      <c r="I286" s="24" t="s">
        <v>11</v>
      </c>
      <c r="J286" s="24"/>
      <c r="K286" s="25"/>
      <c r="L286" s="25"/>
      <c r="M286" s="25"/>
      <c r="N286" s="27" t="e">
        <f>VLOOKUP(#REF!,#REF!,60,FALSE)</f>
        <v>#REF!</v>
      </c>
      <c r="O286" s="29"/>
    </row>
    <row r="287" spans="1:15" ht="63.75" customHeight="1">
      <c r="A287" s="21" t="e">
        <f>VLOOKUP(#REF!,#REF!,9,FALSE)</f>
        <v>#REF!</v>
      </c>
      <c r="B287" s="20" t="e">
        <f>VLOOKUP(#REF!,#REF!,12,FALSE)</f>
        <v>#REF!</v>
      </c>
      <c r="C287" s="22" t="e">
        <f>VLOOKUP(#REF!,#REF!,14,FALSE)</f>
        <v>#REF!</v>
      </c>
      <c r="D287" s="4" t="e">
        <f>VLOOKUP(#REF!,#REF!,5,FALSE)</f>
        <v>#REF!</v>
      </c>
      <c r="E287" s="5" t="e">
        <f>VLOOKUP(#REF!,#REF!,6,FALSE)</f>
        <v>#REF!</v>
      </c>
      <c r="F287" s="26" t="e">
        <f>VLOOKUP(#REF!,#REF!,18,FALSE)</f>
        <v>#REF!</v>
      </c>
      <c r="G287" s="23" t="s">
        <v>11</v>
      </c>
      <c r="H287" s="6" t="e">
        <f>VLOOKUP(#REF!,#REF!,15,FALSE)</f>
        <v>#REF!</v>
      </c>
      <c r="I287" s="24" t="s">
        <v>11</v>
      </c>
      <c r="J287" s="24"/>
      <c r="K287" s="25"/>
      <c r="L287" s="25"/>
      <c r="M287" s="25"/>
    </row>
    <row r="288" spans="1:15" ht="63.75" customHeight="1">
      <c r="A288" s="21" t="e">
        <f>VLOOKUP(#REF!,#REF!,9,FALSE)</f>
        <v>#REF!</v>
      </c>
      <c r="B288" s="20" t="e">
        <f>VLOOKUP(#REF!,#REF!,12,FALSE)</f>
        <v>#REF!</v>
      </c>
      <c r="C288" s="22" t="e">
        <f>VLOOKUP(#REF!,#REF!,14,FALSE)</f>
        <v>#REF!</v>
      </c>
      <c r="D288" s="4" t="e">
        <f>VLOOKUP(#REF!,#REF!,5,FALSE)</f>
        <v>#REF!</v>
      </c>
      <c r="E288" s="5" t="e">
        <f>VLOOKUP(#REF!,#REF!,6,FALSE)</f>
        <v>#REF!</v>
      </c>
      <c r="F288" s="26" t="e">
        <f>VLOOKUP(#REF!,#REF!,18,FALSE)</f>
        <v>#REF!</v>
      </c>
      <c r="G288" s="23" t="s">
        <v>11</v>
      </c>
      <c r="H288" s="6" t="e">
        <f>VLOOKUP(#REF!,#REF!,15,FALSE)</f>
        <v>#REF!</v>
      </c>
      <c r="I288" s="24" t="s">
        <v>11</v>
      </c>
      <c r="J288" s="24"/>
      <c r="K288" s="25"/>
      <c r="L288" s="25"/>
      <c r="M288" s="25"/>
    </row>
    <row r="289" spans="1:13" ht="63.75" customHeight="1">
      <c r="A289" s="21" t="e">
        <f>VLOOKUP(#REF!,#REF!,9,FALSE)</f>
        <v>#REF!</v>
      </c>
      <c r="B289" s="20" t="e">
        <f>VLOOKUP(#REF!,#REF!,12,FALSE)</f>
        <v>#REF!</v>
      </c>
      <c r="C289" s="22" t="e">
        <f>VLOOKUP(#REF!,#REF!,14,FALSE)</f>
        <v>#REF!</v>
      </c>
      <c r="D289" s="4" t="e">
        <f>VLOOKUP(#REF!,#REF!,5,FALSE)</f>
        <v>#REF!</v>
      </c>
      <c r="E289" s="5" t="e">
        <f>VLOOKUP(#REF!,#REF!,6,FALSE)</f>
        <v>#REF!</v>
      </c>
      <c r="F289" s="26" t="e">
        <f>VLOOKUP(#REF!,#REF!,18,FALSE)</f>
        <v>#REF!</v>
      </c>
      <c r="G289" s="23" t="s">
        <v>11</v>
      </c>
      <c r="H289" s="6" t="e">
        <f>VLOOKUP(#REF!,#REF!,15,FALSE)</f>
        <v>#REF!</v>
      </c>
      <c r="I289" s="24" t="s">
        <v>11</v>
      </c>
      <c r="J289" s="24"/>
      <c r="K289" s="25"/>
      <c r="L289" s="25"/>
      <c r="M289" s="25"/>
    </row>
    <row r="290" spans="1:13" ht="63.75" customHeight="1">
      <c r="A290" s="21" t="e">
        <f>VLOOKUP(#REF!,#REF!,9,FALSE)</f>
        <v>#REF!</v>
      </c>
      <c r="B290" s="20" t="e">
        <f>VLOOKUP(#REF!,#REF!,12,FALSE)</f>
        <v>#REF!</v>
      </c>
      <c r="C290" s="22" t="e">
        <f>VLOOKUP(#REF!,#REF!,14,FALSE)</f>
        <v>#REF!</v>
      </c>
      <c r="D290" s="4" t="e">
        <f>VLOOKUP(#REF!,#REF!,5,FALSE)</f>
        <v>#REF!</v>
      </c>
      <c r="E290" s="5" t="e">
        <f>VLOOKUP(#REF!,#REF!,6,FALSE)</f>
        <v>#REF!</v>
      </c>
      <c r="F290" s="26" t="e">
        <f>VLOOKUP(#REF!,#REF!,18,FALSE)</f>
        <v>#REF!</v>
      </c>
      <c r="G290" s="23" t="s">
        <v>11</v>
      </c>
      <c r="H290" s="6" t="e">
        <f>VLOOKUP(#REF!,#REF!,15,FALSE)</f>
        <v>#REF!</v>
      </c>
      <c r="I290" s="24" t="s">
        <v>11</v>
      </c>
      <c r="J290" s="24"/>
      <c r="K290" s="25"/>
      <c r="L290" s="25"/>
      <c r="M290" s="25"/>
    </row>
    <row r="291" spans="1:13" ht="63.75" customHeight="1">
      <c r="A291" s="21" t="e">
        <f>VLOOKUP(#REF!,#REF!,9,FALSE)</f>
        <v>#REF!</v>
      </c>
      <c r="B291" s="20" t="e">
        <f>VLOOKUP(#REF!,#REF!,12,FALSE)</f>
        <v>#REF!</v>
      </c>
      <c r="C291" s="22" t="e">
        <f>VLOOKUP(#REF!,#REF!,14,FALSE)</f>
        <v>#REF!</v>
      </c>
      <c r="D291" s="4" t="e">
        <f>VLOOKUP(#REF!,#REF!,5,FALSE)</f>
        <v>#REF!</v>
      </c>
      <c r="E291" s="5" t="e">
        <f>VLOOKUP(#REF!,#REF!,6,FALSE)</f>
        <v>#REF!</v>
      </c>
      <c r="F291" s="26" t="e">
        <f>VLOOKUP(#REF!,#REF!,18,FALSE)</f>
        <v>#REF!</v>
      </c>
      <c r="G291" s="23" t="s">
        <v>11</v>
      </c>
      <c r="H291" s="6" t="e">
        <f>VLOOKUP(#REF!,#REF!,15,FALSE)</f>
        <v>#REF!</v>
      </c>
      <c r="I291" s="24" t="s">
        <v>11</v>
      </c>
      <c r="J291" s="24"/>
      <c r="K291" s="25"/>
      <c r="L291" s="25"/>
      <c r="M291" s="25"/>
    </row>
    <row r="292" spans="1:13" ht="63.75" customHeight="1">
      <c r="A292" s="21" t="e">
        <f>VLOOKUP(#REF!,#REF!,9,FALSE)</f>
        <v>#REF!</v>
      </c>
      <c r="B292" s="20" t="e">
        <f>VLOOKUP(#REF!,#REF!,12,FALSE)</f>
        <v>#REF!</v>
      </c>
      <c r="C292" s="22" t="e">
        <f>VLOOKUP(#REF!,#REF!,14,FALSE)</f>
        <v>#REF!</v>
      </c>
      <c r="D292" s="4" t="e">
        <f>VLOOKUP(#REF!,#REF!,5,FALSE)</f>
        <v>#REF!</v>
      </c>
      <c r="E292" s="5" t="e">
        <f>VLOOKUP(#REF!,#REF!,6,FALSE)</f>
        <v>#REF!</v>
      </c>
      <c r="F292" s="26" t="e">
        <f>VLOOKUP(#REF!,#REF!,18,FALSE)</f>
        <v>#REF!</v>
      </c>
      <c r="G292" s="23" t="s">
        <v>11</v>
      </c>
      <c r="H292" s="6" t="e">
        <f>VLOOKUP(#REF!,#REF!,15,FALSE)</f>
        <v>#REF!</v>
      </c>
      <c r="I292" s="24" t="s">
        <v>11</v>
      </c>
      <c r="J292" s="24"/>
      <c r="K292" s="25"/>
      <c r="L292" s="25"/>
      <c r="M292" s="25"/>
    </row>
    <row r="293" spans="1:13" ht="63.75" customHeight="1">
      <c r="A293" s="21" t="e">
        <f>VLOOKUP(#REF!,#REF!,9,FALSE)</f>
        <v>#REF!</v>
      </c>
      <c r="B293" s="20" t="e">
        <f>VLOOKUP(#REF!,#REF!,12,FALSE)</f>
        <v>#REF!</v>
      </c>
      <c r="C293" s="22" t="e">
        <f>VLOOKUP(#REF!,#REF!,14,FALSE)</f>
        <v>#REF!</v>
      </c>
      <c r="D293" s="4" t="e">
        <f>VLOOKUP(#REF!,#REF!,5,FALSE)</f>
        <v>#REF!</v>
      </c>
      <c r="E293" s="5" t="e">
        <f>VLOOKUP(#REF!,#REF!,6,FALSE)</f>
        <v>#REF!</v>
      </c>
      <c r="F293" s="26" t="e">
        <f>VLOOKUP(#REF!,#REF!,18,FALSE)</f>
        <v>#REF!</v>
      </c>
      <c r="G293" s="23" t="s">
        <v>11</v>
      </c>
      <c r="H293" s="6" t="e">
        <f>VLOOKUP(#REF!,#REF!,15,FALSE)</f>
        <v>#REF!</v>
      </c>
      <c r="I293" s="24" t="s">
        <v>11</v>
      </c>
      <c r="J293" s="24"/>
      <c r="K293" s="25"/>
      <c r="L293" s="25"/>
      <c r="M293" s="25"/>
    </row>
    <row r="294" spans="1:13" ht="63.75" customHeight="1">
      <c r="A294" s="21" t="e">
        <f>VLOOKUP(#REF!,#REF!,9,FALSE)</f>
        <v>#REF!</v>
      </c>
      <c r="B294" s="20" t="e">
        <f>VLOOKUP(#REF!,#REF!,12,FALSE)</f>
        <v>#REF!</v>
      </c>
      <c r="C294" s="22" t="e">
        <f>VLOOKUP(#REF!,#REF!,14,FALSE)</f>
        <v>#REF!</v>
      </c>
      <c r="D294" s="4" t="e">
        <f>VLOOKUP(#REF!,#REF!,5,FALSE)</f>
        <v>#REF!</v>
      </c>
      <c r="E294" s="5" t="e">
        <f>VLOOKUP(#REF!,#REF!,6,FALSE)</f>
        <v>#REF!</v>
      </c>
      <c r="F294" s="26" t="e">
        <f>VLOOKUP(#REF!,#REF!,18,FALSE)</f>
        <v>#REF!</v>
      </c>
      <c r="G294" s="23" t="s">
        <v>11</v>
      </c>
      <c r="H294" s="6" t="e">
        <f>VLOOKUP(#REF!,#REF!,15,FALSE)</f>
        <v>#REF!</v>
      </c>
      <c r="I294" s="24" t="s">
        <v>11</v>
      </c>
      <c r="J294" s="24"/>
      <c r="K294" s="25"/>
      <c r="L294" s="25"/>
      <c r="M294" s="25"/>
    </row>
    <row r="295" spans="1:13" ht="63.75" customHeight="1">
      <c r="A295" s="21" t="e">
        <f>VLOOKUP(#REF!,#REF!,9,FALSE)</f>
        <v>#REF!</v>
      </c>
      <c r="B295" s="20" t="e">
        <f>VLOOKUP(#REF!,#REF!,12,FALSE)</f>
        <v>#REF!</v>
      </c>
      <c r="C295" s="22" t="e">
        <f>VLOOKUP(#REF!,#REF!,14,FALSE)</f>
        <v>#REF!</v>
      </c>
      <c r="D295" s="4" t="e">
        <f>VLOOKUP(#REF!,#REF!,5,FALSE)</f>
        <v>#REF!</v>
      </c>
      <c r="E295" s="5" t="e">
        <f>VLOOKUP(#REF!,#REF!,6,FALSE)</f>
        <v>#REF!</v>
      </c>
      <c r="F295" s="26" t="e">
        <f>VLOOKUP(#REF!,#REF!,18,FALSE)</f>
        <v>#REF!</v>
      </c>
      <c r="G295" s="23" t="s">
        <v>11</v>
      </c>
      <c r="H295" s="6" t="e">
        <f>VLOOKUP(#REF!,#REF!,15,FALSE)</f>
        <v>#REF!</v>
      </c>
      <c r="I295" s="24" t="s">
        <v>11</v>
      </c>
      <c r="J295" s="24"/>
      <c r="K295" s="25"/>
      <c r="L295" s="25"/>
      <c r="M295" s="25"/>
    </row>
    <row r="296" spans="1:13" ht="63.75" customHeight="1">
      <c r="A296" s="21" t="e">
        <f>VLOOKUP(#REF!,#REF!,9,FALSE)</f>
        <v>#REF!</v>
      </c>
      <c r="B296" s="20" t="e">
        <f>VLOOKUP(#REF!,#REF!,12,FALSE)</f>
        <v>#REF!</v>
      </c>
      <c r="C296" s="22" t="e">
        <f>VLOOKUP(#REF!,#REF!,14,FALSE)</f>
        <v>#REF!</v>
      </c>
      <c r="D296" s="4" t="e">
        <f>VLOOKUP(#REF!,#REF!,5,FALSE)</f>
        <v>#REF!</v>
      </c>
      <c r="E296" s="5" t="e">
        <f>VLOOKUP(#REF!,#REF!,6,FALSE)</f>
        <v>#REF!</v>
      </c>
      <c r="F296" s="26" t="e">
        <f>VLOOKUP(#REF!,#REF!,18,FALSE)</f>
        <v>#REF!</v>
      </c>
      <c r="G296" s="23" t="s">
        <v>11</v>
      </c>
      <c r="H296" s="6" t="e">
        <f>VLOOKUP(#REF!,#REF!,15,FALSE)</f>
        <v>#REF!</v>
      </c>
      <c r="I296" s="24" t="s">
        <v>11</v>
      </c>
      <c r="J296" s="24"/>
      <c r="K296" s="25"/>
      <c r="L296" s="25"/>
      <c r="M296" s="25"/>
    </row>
    <row r="297" spans="1:13" ht="63.75" customHeight="1">
      <c r="A297" s="21" t="e">
        <f>VLOOKUP(#REF!,#REF!,9,FALSE)</f>
        <v>#REF!</v>
      </c>
      <c r="B297" s="20" t="e">
        <f>VLOOKUP(#REF!,#REF!,12,FALSE)</f>
        <v>#REF!</v>
      </c>
      <c r="C297" s="22" t="e">
        <f>VLOOKUP(#REF!,#REF!,14,FALSE)</f>
        <v>#REF!</v>
      </c>
      <c r="D297" s="4" t="e">
        <f>VLOOKUP(#REF!,#REF!,5,FALSE)</f>
        <v>#REF!</v>
      </c>
      <c r="E297" s="5" t="e">
        <f>VLOOKUP(#REF!,#REF!,6,FALSE)</f>
        <v>#REF!</v>
      </c>
      <c r="F297" s="26" t="e">
        <f>VLOOKUP(#REF!,#REF!,18,FALSE)</f>
        <v>#REF!</v>
      </c>
      <c r="G297" s="23" t="s">
        <v>11</v>
      </c>
      <c r="H297" s="6" t="e">
        <f>VLOOKUP(#REF!,#REF!,15,FALSE)</f>
        <v>#REF!</v>
      </c>
      <c r="I297" s="24" t="s">
        <v>11</v>
      </c>
      <c r="J297" s="24"/>
      <c r="K297" s="25"/>
      <c r="L297" s="25"/>
      <c r="M297" s="25"/>
    </row>
    <row r="298" spans="1:13" ht="63.75" customHeight="1">
      <c r="A298" s="21" t="e">
        <f>VLOOKUP(#REF!,#REF!,9,FALSE)</f>
        <v>#REF!</v>
      </c>
      <c r="B298" s="20" t="e">
        <f>VLOOKUP(#REF!,#REF!,12,FALSE)</f>
        <v>#REF!</v>
      </c>
      <c r="C298" s="22" t="e">
        <f>VLOOKUP(#REF!,#REF!,14,FALSE)</f>
        <v>#REF!</v>
      </c>
      <c r="D298" s="4" t="e">
        <f>VLOOKUP(#REF!,#REF!,5,FALSE)</f>
        <v>#REF!</v>
      </c>
      <c r="E298" s="5" t="e">
        <f>VLOOKUP(#REF!,#REF!,6,FALSE)</f>
        <v>#REF!</v>
      </c>
      <c r="F298" s="26" t="e">
        <f>VLOOKUP(#REF!,#REF!,18,FALSE)</f>
        <v>#REF!</v>
      </c>
      <c r="G298" s="23" t="s">
        <v>11</v>
      </c>
      <c r="H298" s="6" t="e">
        <f>VLOOKUP(#REF!,#REF!,15,FALSE)</f>
        <v>#REF!</v>
      </c>
      <c r="I298" s="24" t="s">
        <v>11</v>
      </c>
      <c r="J298" s="24"/>
      <c r="K298" s="25"/>
      <c r="L298" s="25"/>
      <c r="M298" s="25"/>
    </row>
    <row r="299" spans="1:13" ht="63.75" customHeight="1">
      <c r="A299" s="21" t="e">
        <f>VLOOKUP(#REF!,#REF!,9,FALSE)</f>
        <v>#REF!</v>
      </c>
      <c r="B299" s="20" t="e">
        <f>VLOOKUP(#REF!,#REF!,12,FALSE)</f>
        <v>#REF!</v>
      </c>
      <c r="C299" s="22" t="e">
        <f>VLOOKUP(#REF!,#REF!,14,FALSE)</f>
        <v>#REF!</v>
      </c>
      <c r="D299" s="4" t="e">
        <f>VLOOKUP(#REF!,#REF!,5,FALSE)</f>
        <v>#REF!</v>
      </c>
      <c r="E299" s="5" t="e">
        <f>VLOOKUP(#REF!,#REF!,6,FALSE)</f>
        <v>#REF!</v>
      </c>
      <c r="F299" s="26" t="e">
        <f>VLOOKUP(#REF!,#REF!,18,FALSE)</f>
        <v>#REF!</v>
      </c>
      <c r="G299" s="23" t="s">
        <v>11</v>
      </c>
      <c r="H299" s="6" t="e">
        <f>VLOOKUP(#REF!,#REF!,15,FALSE)</f>
        <v>#REF!</v>
      </c>
      <c r="I299" s="24" t="s">
        <v>11</v>
      </c>
      <c r="J299" s="24"/>
      <c r="K299" s="25"/>
      <c r="L299" s="25"/>
      <c r="M299" s="25"/>
    </row>
    <row r="300" spans="1:13" ht="63.75" customHeight="1">
      <c r="A300" s="21" t="e">
        <f>VLOOKUP(#REF!,#REF!,9,FALSE)</f>
        <v>#REF!</v>
      </c>
      <c r="B300" s="20" t="e">
        <f>VLOOKUP(#REF!,#REF!,12,FALSE)</f>
        <v>#REF!</v>
      </c>
      <c r="C300" s="22" t="e">
        <f>VLOOKUP(#REF!,#REF!,14,FALSE)</f>
        <v>#REF!</v>
      </c>
      <c r="D300" s="4" t="e">
        <f>VLOOKUP(#REF!,#REF!,5,FALSE)</f>
        <v>#REF!</v>
      </c>
      <c r="E300" s="5" t="e">
        <f>VLOOKUP(#REF!,#REF!,6,FALSE)</f>
        <v>#REF!</v>
      </c>
      <c r="F300" s="26" t="e">
        <f>VLOOKUP(#REF!,#REF!,18,FALSE)</f>
        <v>#REF!</v>
      </c>
      <c r="G300" s="23" t="s">
        <v>11</v>
      </c>
      <c r="H300" s="6" t="e">
        <f>VLOOKUP(#REF!,#REF!,15,FALSE)</f>
        <v>#REF!</v>
      </c>
      <c r="I300" s="24" t="s">
        <v>11</v>
      </c>
      <c r="J300" s="24"/>
      <c r="K300" s="25"/>
      <c r="L300" s="25"/>
      <c r="M300" s="25"/>
    </row>
    <row r="301" spans="1:13" ht="63.75" customHeight="1">
      <c r="A301" s="21" t="e">
        <f>VLOOKUP(#REF!,#REF!,9,FALSE)</f>
        <v>#REF!</v>
      </c>
      <c r="B301" s="20" t="e">
        <f>VLOOKUP(#REF!,#REF!,12,FALSE)</f>
        <v>#REF!</v>
      </c>
      <c r="C301" s="22" t="e">
        <f>VLOOKUP(#REF!,#REF!,14,FALSE)</f>
        <v>#REF!</v>
      </c>
      <c r="D301" s="4" t="e">
        <f>VLOOKUP(#REF!,#REF!,5,FALSE)</f>
        <v>#REF!</v>
      </c>
      <c r="E301" s="5" t="e">
        <f>VLOOKUP(#REF!,#REF!,6,FALSE)</f>
        <v>#REF!</v>
      </c>
      <c r="F301" s="26" t="e">
        <f>VLOOKUP(#REF!,#REF!,18,FALSE)</f>
        <v>#REF!</v>
      </c>
      <c r="G301" s="23" t="s">
        <v>11</v>
      </c>
      <c r="H301" s="6" t="e">
        <f>VLOOKUP(#REF!,#REF!,15,FALSE)</f>
        <v>#REF!</v>
      </c>
      <c r="I301" s="24" t="s">
        <v>11</v>
      </c>
      <c r="J301" s="24"/>
      <c r="K301" s="25"/>
      <c r="L301" s="25"/>
      <c r="M301" s="25"/>
    </row>
    <row r="302" spans="1:13" ht="63.75" customHeight="1">
      <c r="A302" s="21" t="e">
        <f>VLOOKUP(#REF!,#REF!,9,FALSE)</f>
        <v>#REF!</v>
      </c>
      <c r="B302" s="20" t="e">
        <f>VLOOKUP(#REF!,#REF!,12,FALSE)</f>
        <v>#REF!</v>
      </c>
      <c r="C302" s="22" t="e">
        <f>VLOOKUP(#REF!,#REF!,14,FALSE)</f>
        <v>#REF!</v>
      </c>
      <c r="D302" s="4" t="e">
        <f>VLOOKUP(#REF!,#REF!,5,FALSE)</f>
        <v>#REF!</v>
      </c>
      <c r="E302" s="5" t="e">
        <f>VLOOKUP(#REF!,#REF!,6,FALSE)</f>
        <v>#REF!</v>
      </c>
      <c r="F302" s="26" t="e">
        <f>VLOOKUP(#REF!,#REF!,18,FALSE)</f>
        <v>#REF!</v>
      </c>
      <c r="G302" s="23" t="s">
        <v>11</v>
      </c>
      <c r="H302" s="6" t="e">
        <f>VLOOKUP(#REF!,#REF!,15,FALSE)</f>
        <v>#REF!</v>
      </c>
      <c r="I302" s="24" t="s">
        <v>11</v>
      </c>
      <c r="J302" s="24"/>
      <c r="K302" s="25"/>
      <c r="L302" s="25"/>
      <c r="M302" s="25"/>
    </row>
    <row r="303" spans="1:13" ht="63.75" customHeight="1">
      <c r="A303" s="21" t="e">
        <f>VLOOKUP(#REF!,#REF!,9,FALSE)</f>
        <v>#REF!</v>
      </c>
      <c r="B303" s="20" t="e">
        <f>VLOOKUP(#REF!,#REF!,12,FALSE)</f>
        <v>#REF!</v>
      </c>
      <c r="C303" s="22" t="e">
        <f>VLOOKUP(#REF!,#REF!,14,FALSE)</f>
        <v>#REF!</v>
      </c>
      <c r="D303" s="4" t="e">
        <f>VLOOKUP(#REF!,#REF!,5,FALSE)</f>
        <v>#REF!</v>
      </c>
      <c r="E303" s="5" t="e">
        <f>VLOOKUP(#REF!,#REF!,6,FALSE)</f>
        <v>#REF!</v>
      </c>
      <c r="F303" s="26" t="e">
        <f>VLOOKUP(#REF!,#REF!,18,FALSE)</f>
        <v>#REF!</v>
      </c>
      <c r="G303" s="23" t="s">
        <v>11</v>
      </c>
      <c r="H303" s="6" t="e">
        <f>VLOOKUP(#REF!,#REF!,15,FALSE)</f>
        <v>#REF!</v>
      </c>
      <c r="I303" s="24" t="s">
        <v>11</v>
      </c>
      <c r="J303" s="24"/>
      <c r="K303" s="25"/>
      <c r="L303" s="25"/>
      <c r="M303" s="25"/>
    </row>
    <row r="304" spans="1:13" ht="63.75" customHeight="1">
      <c r="A304" s="21" t="e">
        <f>VLOOKUP(#REF!,#REF!,9,FALSE)</f>
        <v>#REF!</v>
      </c>
      <c r="B304" s="20" t="e">
        <f>VLOOKUP(#REF!,#REF!,12,FALSE)</f>
        <v>#REF!</v>
      </c>
      <c r="C304" s="22" t="e">
        <f>VLOOKUP(#REF!,#REF!,14,FALSE)</f>
        <v>#REF!</v>
      </c>
      <c r="D304" s="4" t="e">
        <f>VLOOKUP(#REF!,#REF!,5,FALSE)</f>
        <v>#REF!</v>
      </c>
      <c r="E304" s="5" t="e">
        <f>VLOOKUP(#REF!,#REF!,6,FALSE)</f>
        <v>#REF!</v>
      </c>
      <c r="F304" s="26" t="e">
        <f>VLOOKUP(#REF!,#REF!,18,FALSE)</f>
        <v>#REF!</v>
      </c>
      <c r="G304" s="23" t="s">
        <v>11</v>
      </c>
      <c r="H304" s="6" t="e">
        <f>VLOOKUP(#REF!,#REF!,15,FALSE)</f>
        <v>#REF!</v>
      </c>
      <c r="I304" s="24" t="s">
        <v>11</v>
      </c>
      <c r="J304" s="24"/>
      <c r="K304" s="25"/>
      <c r="L304" s="25"/>
      <c r="M304" s="25"/>
    </row>
    <row r="305" spans="1:13" ht="63.75" customHeight="1">
      <c r="A305" s="21" t="e">
        <f>VLOOKUP(#REF!,#REF!,9,FALSE)</f>
        <v>#REF!</v>
      </c>
      <c r="B305" s="20" t="e">
        <f>VLOOKUP(#REF!,#REF!,12,FALSE)</f>
        <v>#REF!</v>
      </c>
      <c r="C305" s="22" t="e">
        <f>VLOOKUP(#REF!,#REF!,14,FALSE)</f>
        <v>#REF!</v>
      </c>
      <c r="D305" s="4" t="e">
        <f>VLOOKUP(#REF!,#REF!,5,FALSE)</f>
        <v>#REF!</v>
      </c>
      <c r="E305" s="5" t="e">
        <f>VLOOKUP(#REF!,#REF!,6,FALSE)</f>
        <v>#REF!</v>
      </c>
      <c r="F305" s="26" t="e">
        <f>VLOOKUP(#REF!,#REF!,18,FALSE)</f>
        <v>#REF!</v>
      </c>
      <c r="G305" s="23" t="s">
        <v>11</v>
      </c>
      <c r="H305" s="6" t="e">
        <f>VLOOKUP(#REF!,#REF!,15,FALSE)</f>
        <v>#REF!</v>
      </c>
      <c r="I305" s="24" t="s">
        <v>11</v>
      </c>
      <c r="J305" s="24"/>
      <c r="K305" s="25"/>
      <c r="L305" s="25"/>
      <c r="M305" s="25"/>
    </row>
  </sheetData>
  <sheetProtection autoFilter="0"/>
  <autoFilter ref="A2:O305" xr:uid="{6F439499-6ED6-40E4-B6D4-24684469670B}">
    <sortState xmlns:xlrd2="http://schemas.microsoft.com/office/spreadsheetml/2017/richdata2" ref="A4:O305">
      <sortCondition ref="O2:O305"/>
    </sortState>
  </autoFilter>
  <customSheetViews>
    <customSheetView guid="{7F091A48-793C-4599-BED6-4F8AAD68E0F7}" showPageBreaks="1" fitToPage="1" printArea="1" filter="1" showAutoFilter="1" view="pageBreakPreview" topLeftCell="A37">
      <selection activeCell="L3" sqref="L3"/>
      <pageMargins left="0.39370078740157483" right="0.39370078740157483" top="0.98425196850393704" bottom="0.59055118110236227" header="0.59055118110236227" footer="0.47244094488188981"/>
      <pageSetup paperSize="9" scale="44" fitToHeight="0" orientation="landscape" r:id="rId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31B98BFB-30DA-4F8A-9B0C-068B740EC885}">
        <filterColumn colId="4">
          <filters calendarType="japan">
            <dateGroupItem year="2024" dateTimeGrouping="year"/>
          </filters>
        </filterColumn>
        <sortState xmlns:xlrd2="http://schemas.microsoft.com/office/spreadsheetml/2017/richdata2" ref="A4:Q310">
          <sortCondition ref="Q2:Q310"/>
        </sortState>
      </autoFilter>
    </customSheetView>
    <customSheetView guid="{E0F9D3B4-EDDC-4C83-BD0A-63DA51031958}" showPageBreaks="1" fitToPage="1" printArea="1" showAutoFilter="1" view="pageBreakPreview" topLeftCell="A13">
      <selection activeCell="D64" sqref="D64"/>
      <rowBreaks count="2" manualBreakCount="2">
        <brk id="65" max="15" man="1"/>
        <brk id="74" max="15" man="1"/>
      </rowBreaks>
      <pageMargins left="0.39370078740157483" right="0.39370078740157483" top="0.98425196850393704" bottom="0.59055118110236227" header="0.59055118110236227" footer="0.47244094488188981"/>
      <pageSetup paperSize="9" scale="44" fitToHeight="0" orientation="landscape" r:id="rId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71BDEA89-4303-498C-9A3B-56CB5B06C4E5}">
        <sortState xmlns:xlrd2="http://schemas.microsoft.com/office/spreadsheetml/2017/richdata2" ref="A4:Q310">
          <sortCondition ref="Q2:Q310"/>
        </sortState>
      </autoFilter>
    </customSheetView>
    <customSheetView guid="{8CECCA95-91AB-4C96-9283-19B991561567}" scale="70" showPageBreaks="1" fitToPage="1" printArea="1" filter="1" showAutoFilter="1" view="pageBreakPreview">
      <selection sqref="A1:A2"/>
      <pageMargins left="0.39370078740157483" right="0.39370078740157483" top="0.98425196850393704" bottom="0.59055118110236227" header="0.59055118110236227" footer="0.47244094488188981"/>
      <pageSetup paperSize="9" scale="44" fitToHeight="0" orientation="landscape" r:id="rId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12698481-D7DC-49FD-A94E-C0949E797DE1}">
        <filterColumn colId="4">
          <filters calendarType="japan">
            <dateGroupItem year="2024" dateTimeGrouping="year"/>
          </filters>
        </filterColumn>
        <sortState xmlns:xlrd2="http://schemas.microsoft.com/office/spreadsheetml/2017/richdata2" ref="A4:Q310">
          <sortCondition ref="Q2:Q310"/>
        </sortState>
      </autoFilter>
    </customSheetView>
    <customSheetView guid="{B34D9A28-D4B9-4B3B-BC16-05BEAD00E892}" showPageBreaks="1" fitToPage="1" printArea="1" showAutoFilter="1" view="pageBreakPreview" topLeftCell="A66">
      <selection activeCell="H64" sqref="H64"/>
      <rowBreaks count="2" manualBreakCount="2">
        <brk id="65" max="15" man="1"/>
        <brk id="74" max="15" man="1"/>
      </rowBreaks>
      <pageMargins left="0.39370078740157483" right="0.39370078740157483" top="0.98425196850393704" bottom="0.59055118110236227" header="0.59055118110236227" footer="0.47244094488188981"/>
      <pageSetup paperSize="9" scale="44" fitToHeight="0" orientation="landscape" r:id="rId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BCE1C5B1-61DE-446C-8028-F928D7BA0470}">
        <sortState xmlns:xlrd2="http://schemas.microsoft.com/office/spreadsheetml/2017/richdata2" ref="A4:Q310">
          <sortCondition ref="E2:E162"/>
        </sortState>
      </autoFilter>
    </customSheetView>
    <customSheetView guid="{DC5609E5-E2A0-42F6-9E41-C2AA865D322C}"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297" xr:uid="{50DE77DA-618A-4D92-808D-B4A5691A43B1}">
        <sortState xmlns:xlrd2="http://schemas.microsoft.com/office/spreadsheetml/2017/richdata2" ref="A138:Q146">
          <sortCondition ref="E2:E167"/>
        </sortState>
      </autoFilter>
    </customSheetView>
    <customSheetView guid="{F95522DB-40E4-4F78-9625-64636B393597}" scale="60" showPageBreaks="1" fitToPage="1" printArea="1" showAutoFilter="1" view="pageBreakPreview">
      <selection activeCell="Q170" sqref="A170:Q300"/>
      <pageMargins left="0.39370078740157483" right="0.39370078740157483" top="0.98425196850393704" bottom="0.59055118110236227" header="0.59055118110236227" footer="0.47244094488188981"/>
      <pageSetup paperSize="9" scale="44" fitToHeight="0" orientation="landscape" r:id="rId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0" xr:uid="{1B1FBA40-A6AC-4CDF-BA86-26BBEF09249B}">
        <sortState xmlns:xlrd2="http://schemas.microsoft.com/office/spreadsheetml/2017/richdata2" ref="A141:Q149">
          <sortCondition ref="E2:E170"/>
        </sortState>
      </autoFilter>
    </customSheetView>
    <customSheetView guid="{C0B30A0E-D94D-457D-B48A-5EBD28E5BE10}" scale="60" showPageBreaks="1" fitToPage="1" printArea="1" filter="1" showAutoFilter="1" view="pageBreakPreview">
      <selection activeCell="A93" sqref="A93:O107"/>
      <pageMargins left="0.39370078740157483" right="0.39370078740157483" top="0.98425196850393704" bottom="0.59055118110236227" header="0.59055118110236227" footer="0.47244094488188981"/>
      <pageSetup paperSize="9" scale="44" fitToHeight="0" orientation="landscape" r:id="rId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0" xr:uid="{C47AA130-7AC2-48A2-929F-6209C76DD94D}">
        <filterColumn colId="16">
          <filters blank="1">
            <filter val="8月分_x000a_掲載済"/>
          </filters>
        </filterColumn>
        <sortState xmlns:xlrd2="http://schemas.microsoft.com/office/spreadsheetml/2017/richdata2" ref="A141:Q149">
          <sortCondition ref="E2:E170"/>
        </sortState>
      </autoFilter>
    </customSheetView>
    <customSheetView guid="{93DFBF69-578A-4E7A-BE37-DC5E7433E1F5}"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1" xr:uid="{603ADFD2-21F6-4C3E-B9DC-580DF574E403}">
        <sortState xmlns:xlrd2="http://schemas.microsoft.com/office/spreadsheetml/2017/richdata2" ref="A132:Q140">
          <sortCondition ref="E2:E171"/>
        </sortState>
      </autoFilter>
    </customSheetView>
    <customSheetView guid="{4F8F5FBC-BAC9-4B7C-976D-027205F197C5}" scale="60" showPageBreaks="1" fitToPage="1" printArea="1" showAutoFilter="1" view="pageBreakPreview">
      <selection activeCell="D5" sqref="D5"/>
      <pageMargins left="0.39370078740157483" right="0.39370078740157483" top="0.98425196850393704" bottom="0.59055118110236227" header="0.59055118110236227" footer="0.47244094488188981"/>
      <pageSetup paperSize="9" scale="44" fitToHeight="0" orientation="landscape" r:id="rId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P171" xr:uid="{36942C58-F474-4771-8705-732250FE8E38}">
        <sortState xmlns:xlrd2="http://schemas.microsoft.com/office/spreadsheetml/2017/richdata2" ref="A4:P171">
          <sortCondition ref="E2:E171"/>
        </sortState>
      </autoFilter>
    </customSheetView>
    <customSheetView guid="{5E2D7B64-40B9-4BF4-ACF0-D912CAB4EA2E}"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1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1" xr:uid="{8AE9D79D-D157-4B0A-ADAF-18B56195DE5A}">
        <sortState xmlns:xlrd2="http://schemas.microsoft.com/office/spreadsheetml/2017/richdata2" ref="A80:Q118">
          <sortCondition ref="E2:E171"/>
        </sortState>
      </autoFilter>
    </customSheetView>
    <customSheetView guid="{336E3931-04F5-4155-AC0F-08D36E348655}"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1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1" xr:uid="{C998F1AF-4F78-461C-909B-0302A9C0AB73}">
        <sortState xmlns:xlrd2="http://schemas.microsoft.com/office/spreadsheetml/2017/richdata2" ref="A124:Q171">
          <sortCondition ref="E2:E171"/>
        </sortState>
      </autoFilter>
    </customSheetView>
    <customSheetView guid="{921C90DA-741F-41B4-B535-9A58C8749BDD}"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12"/>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1" xr:uid="{1EC48DA2-35E4-4EAE-9431-FF564E615019}">
        <sortState xmlns:xlrd2="http://schemas.microsoft.com/office/spreadsheetml/2017/richdata2" ref="A132:Q140">
          <sortCondition ref="E2:E171"/>
        </sortState>
      </autoFilter>
    </customSheetView>
    <customSheetView guid="{4885F5DB-1B64-4EE9-86A2-2D8F5E093EF4}" scale="60" showPageBreaks="1" fitToPage="1" printArea="1" filter="1" showAutoFilter="1" view="pageBreakPreview">
      <selection activeCell="A93" sqref="A93:O107"/>
      <pageMargins left="0.39370078740157483" right="0.39370078740157483" top="0.98425196850393704" bottom="0.59055118110236227" header="0.59055118110236227" footer="0.47244094488188981"/>
      <pageSetup paperSize="9" scale="44" fitToHeight="0" orientation="landscape" r:id="rId13"/>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0" xr:uid="{A31328C3-FE25-4A69-80C6-9BC662C3E708}">
        <filterColumn colId="16">
          <filters blank="1">
            <filter val="8月分_x000a_掲載済"/>
          </filters>
        </filterColumn>
        <sortState xmlns:xlrd2="http://schemas.microsoft.com/office/spreadsheetml/2017/richdata2" ref="A141:Q149">
          <sortCondition ref="E2:E170"/>
        </sortState>
      </autoFilter>
    </customSheetView>
    <customSheetView guid="{436196D9-738B-4FFE-B99B-5784AEF42708}" scale="60" showPageBreaks="1" fitToPage="1" printArea="1" showAutoFilter="1" view="pageBreakPreview">
      <selection activeCell="P3" sqref="P3:P171"/>
      <pageMargins left="0.39370078740157483" right="0.39370078740157483" top="0.98425196850393704" bottom="0.59055118110236227" header="0.59055118110236227" footer="0.47244094488188981"/>
      <pageSetup paperSize="9" scale="44" fitToHeight="0" orientation="landscape" r:id="rId14"/>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【令和３年度】 競争契約</oddHeader>
        <oddFooter>&amp;L&amp;8※公益法人の区分において、「公財」は「公益財団法人」、「公社」は「公益社団法人」、「特財」は「特例財団法人」、「特社」は「特例社団法人」をいう。</oddFooter>
      </headerFooter>
      <autoFilter ref="A2:Q170" xr:uid="{48BD03DC-42F1-4CA1-9E0B-3189D103BAF5}">
        <sortState xmlns:xlrd2="http://schemas.microsoft.com/office/spreadsheetml/2017/richdata2" ref="A141:Q149">
          <sortCondition ref="E2:E170"/>
        </sortState>
      </autoFilter>
    </customSheetView>
    <customSheetView guid="{963DA141-4C0F-4EE5-96F4-DB4D16E9BCAC}" showPageBreaks="1" fitToPage="1" printArea="1" showAutoFilter="1" view="pageBreakPreview" topLeftCell="A66">
      <selection activeCell="H64" sqref="H64"/>
      <rowBreaks count="2" manualBreakCount="2">
        <brk id="65" max="15" man="1"/>
        <brk id="74" max="15" man="1"/>
      </rowBreaks>
      <pageMargins left="0.39370078740157483" right="0.39370078740157483" top="0.98425196850393704" bottom="0.59055118110236227" header="0.59055118110236227" footer="0.47244094488188981"/>
      <pageSetup paperSize="9" scale="44" fitToHeight="0" orientation="landscape" r:id="rId15"/>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1022EC1C-ADAD-4D04-8309-F3B77B4DA7FB}">
        <sortState xmlns:xlrd2="http://schemas.microsoft.com/office/spreadsheetml/2017/richdata2" ref="A4:Q310">
          <sortCondition ref="E2:E162"/>
        </sortState>
      </autoFilter>
    </customSheetView>
    <customSheetView guid="{D686AEE7-EA01-422C-943E-018132040CDB}" scale="70" showPageBreaks="1" fitToPage="1" printArea="1" filter="1" showAutoFilter="1" view="pageBreakPreview">
      <selection sqref="A1:A2"/>
      <pageMargins left="0.39370078740157483" right="0.39370078740157483" top="0.98425196850393704" bottom="0.59055118110236227" header="0.59055118110236227" footer="0.47244094488188981"/>
      <pageSetup paperSize="9" scale="44" fitToHeight="0" orientation="landscape" r:id="rId16"/>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84C96A8B-A6B8-4925-AD9C-F29FC4315A57}">
        <filterColumn colId="4">
          <filters calendarType="japan">
            <dateGroupItem year="2024" dateTimeGrouping="year"/>
          </filters>
        </filterColumn>
        <sortState xmlns:xlrd2="http://schemas.microsoft.com/office/spreadsheetml/2017/richdata2" ref="A4:Q310">
          <sortCondition ref="Q2:Q310"/>
        </sortState>
      </autoFilter>
    </customSheetView>
    <customSheetView guid="{8D6989C3-F7EF-4E5F-8C07-EA0C77727042}" scale="70" showPageBreaks="1" fitToPage="1" printArea="1" filter="1" showAutoFilter="1" view="pageBreakPreview">
      <selection sqref="A1:A2"/>
      <pageMargins left="0.39370078740157483" right="0.39370078740157483" top="0.98425196850393704" bottom="0.59055118110236227" header="0.59055118110236227" footer="0.47244094488188981"/>
      <pageSetup paperSize="9" scale="44" fitToHeight="0" orientation="landscape" r:id="rId17"/>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D69BC01B-3DD5-4554-B04C-EF619C8C8391}">
        <filterColumn colId="4">
          <filters calendarType="japan">
            <dateGroupItem year="2024" dateTimeGrouping="year"/>
          </filters>
        </filterColumn>
        <sortState xmlns:xlrd2="http://schemas.microsoft.com/office/spreadsheetml/2017/richdata2" ref="A4:Q310">
          <sortCondition ref="Q2:Q310"/>
        </sortState>
      </autoFilter>
    </customSheetView>
    <customSheetView guid="{7BC30DA5-AF4C-4D08-BC00-571A846EB728}" showPageBreaks="1" fitToPage="1" printArea="1" showAutoFilter="1" view="pageBreakPreview" topLeftCell="A49">
      <selection activeCell="D64" sqref="D64"/>
      <rowBreaks count="2" manualBreakCount="2">
        <brk id="65" max="15" man="1"/>
        <brk id="74" max="15" man="1"/>
      </rowBreaks>
      <pageMargins left="0.39370078740157483" right="0.39370078740157483" top="0.98425196850393704" bottom="0.59055118110236227" header="0.59055118110236227" footer="0.47244094488188981"/>
      <pageSetup paperSize="9" scale="44" fitToHeight="0" orientation="landscape" r:id="rId18"/>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D36F8054-54EF-468E-BAF3-38E8E1519806}">
        <sortState xmlns:xlrd2="http://schemas.microsoft.com/office/spreadsheetml/2017/richdata2" ref="A4:Q310">
          <sortCondition ref="Q2:Q310"/>
        </sortState>
      </autoFilter>
    </customSheetView>
    <customSheetView guid="{6B368536-863E-486F-B74F-23F5C7EF0517}" scale="70" showPageBreaks="1" fitToPage="1" printArea="1" filter="1" showAutoFilter="1" view="pageBreakPreview">
      <selection sqref="A1:A2"/>
      <pageMargins left="0.39370078740157483" right="0.39370078740157483" top="0.98425196850393704" bottom="0.59055118110236227" header="0.59055118110236227" footer="0.47244094488188981"/>
      <pageSetup paperSize="9" scale="44" fitToHeight="0" orientation="landscape" r:id="rId19"/>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E1B0EC65-BC68-4AC8-9E5D-79DA4CA7E098}">
        <filterColumn colId="4">
          <filters calendarType="japan">
            <dateGroupItem year="2024" dateTimeGrouping="year"/>
          </filters>
        </filterColumn>
        <sortState xmlns:xlrd2="http://schemas.microsoft.com/office/spreadsheetml/2017/richdata2" ref="A4:Q310">
          <sortCondition ref="Q2:Q310"/>
        </sortState>
      </autoFilter>
    </customSheetView>
    <customSheetView guid="{4EC8026C-6249-4913-8B28-2F8C2D2D2A85}" showPageBreaks="1" fitToPage="1" printArea="1" showAutoFilter="1" view="pageBreakPreview" topLeftCell="A13">
      <selection activeCell="D64" sqref="D64"/>
      <rowBreaks count="2" manualBreakCount="2">
        <brk id="65" max="15" man="1"/>
        <brk id="74" max="15" man="1"/>
      </rowBreaks>
      <pageMargins left="0.39370078740157483" right="0.39370078740157483" top="0.98425196850393704" bottom="0.59055118110236227" header="0.59055118110236227" footer="0.47244094488188981"/>
      <pageSetup paperSize="9" scale="44" fitToHeight="0" orientation="landscape" r:id="rId20"/>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autoFilter ref="A2:Q310" xr:uid="{AFFBF3B5-D8C2-430C-9885-DE84937B85AC}">
        <sortState xmlns:xlrd2="http://schemas.microsoft.com/office/spreadsheetml/2017/richdata2" ref="A4:Q310">
          <sortCondition ref="Q2:Q310"/>
        </sortState>
      </autoFilter>
    </customSheetView>
  </customSheetViews>
  <mergeCells count="12">
    <mergeCell ref="N1:N2"/>
    <mergeCell ref="E1:E2"/>
    <mergeCell ref="F1:F2"/>
    <mergeCell ref="G1:G2"/>
    <mergeCell ref="H1:H2"/>
    <mergeCell ref="I1:I2"/>
    <mergeCell ref="J1:J2"/>
    <mergeCell ref="D1:D2"/>
    <mergeCell ref="A1:A2"/>
    <mergeCell ref="B1:B2"/>
    <mergeCell ref="C1:C2"/>
    <mergeCell ref="K1:M1"/>
  </mergeCells>
  <phoneticPr fontId="6"/>
  <pageMargins left="0.39370078740157483" right="0.39370078740157483" top="0.98425196850393704" bottom="0.59055118110236227" header="0.59055118110236227" footer="0.47244094488188981"/>
  <pageSetup paperSize="9" scale="48" fitToHeight="0" orientation="landscape" r:id="rId21"/>
  <headerFooter scaleWithDoc="0" alignWithMargins="0">
    <oddHeader>&amp;L&amp;10&amp;Y公共調達の適正化について（平成18年８月25日付財計2017号）に基づく競争入札に係る情報の公表（物品役務等）及び公益法人に対する支出の公表・点検の方針について（平成24年６月１日行政改革実行本部決定）に基づく情報の公開　</oddHeader>
    <oddFooter>&amp;L&amp;8※公益法人の区分において、「公財」は「公益財団法人」、「公社」は「公益社団法人」、「特財」は「特例財団法人」、「特社」は「特例社団法人」をいう。</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過去契約業者リスト (2)</vt:lpstr>
      <vt:lpstr>公表BD (随契)</vt:lpstr>
      <vt:lpstr>'過去契約業者リスト (2)'!Print_Area</vt:lpstr>
      <vt:lpstr>'公表BD (随契)'!Print_Area</vt:lpstr>
      <vt:lpstr>'過去契約業者リスト (2)'!Print_Titles</vt:lpstr>
      <vt:lpstr>'公表BD (随契)'!Print_Titles</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斎</dc:creator>
  <cp:lastModifiedBy>金子 広樹</cp:lastModifiedBy>
  <cp:lastPrinted>2025-03-17T09:52:11Z</cp:lastPrinted>
  <dcterms:created xsi:type="dcterms:W3CDTF">2022-04-14T00:04:19Z</dcterms:created>
  <dcterms:modified xsi:type="dcterms:W3CDTF">2025-03-24T00:23:11Z</dcterms:modified>
</cp:coreProperties>
</file>