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/>
  <xr:revisionPtr revIDLastSave="0" documentId="13_ncr:1_{52159FE4-D20B-4AB0-A45B-B45D92D58C9F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2-25" sheetId="1" r:id="rId1"/>
  </sheets>
  <definedNames>
    <definedName name="_xlnm.Print_Area" localSheetId="0">'2-25'!$A$1:$K$17</definedName>
  </definedNames>
  <calcPr calcId="191029"/>
</workbook>
</file>

<file path=xl/calcChain.xml><?xml version="1.0" encoding="utf-8"?>
<calcChain xmlns="http://schemas.openxmlformats.org/spreadsheetml/2006/main">
  <c r="K13" i="1" l="1"/>
  <c r="K12" i="1"/>
  <c r="K11" i="1"/>
  <c r="K9" i="1"/>
  <c r="K7" i="1" l="1"/>
  <c r="K6" i="1" s="1"/>
  <c r="K5" i="1" s="1"/>
  <c r="J6" i="1" l="1"/>
  <c r="J13" i="1"/>
  <c r="J7" i="1"/>
  <c r="I7" i="1"/>
  <c r="I6" i="1" s="1"/>
  <c r="J5" i="1" l="1"/>
</calcChain>
</file>

<file path=xl/sharedStrings.xml><?xml version="1.0" encoding="utf-8"?>
<sst xmlns="http://schemas.openxmlformats.org/spreadsheetml/2006/main" count="28" uniqueCount="26">
  <si>
    <t>年次</t>
    <rPh sb="0" eb="2">
      <t>ネンジ</t>
    </rPh>
    <phoneticPr fontId="1"/>
  </si>
  <si>
    <t>区分</t>
    <rPh sb="0" eb="2">
      <t>クブン</t>
    </rPh>
    <phoneticPr fontId="1"/>
  </si>
  <si>
    <t>総数（件）</t>
    <rPh sb="0" eb="2">
      <t>ソウスウ</t>
    </rPh>
    <rPh sb="3" eb="4">
      <t>ケン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</si>
  <si>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</si>
  <si>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</si>
  <si>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ライフル銃</t>
    <rPh sb="4" eb="5">
      <t>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</si>
  <si>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</si>
  <si>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</si>
  <si>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</t>
    <rPh sb="2" eb="3">
      <t>タ</t>
    </rPh>
    <rPh sb="4" eb="5">
      <t>ジュウ</t>
    </rPh>
    <phoneticPr fontId="1"/>
  </si>
  <si>
    <t>狩猟、有害鳥獣駆除用</t>
    <rPh sb="0" eb="2">
      <t>シュリョウ</t>
    </rPh>
    <rPh sb="3" eb="5">
      <t>ユウガイ</t>
    </rPh>
    <rPh sb="5" eb="7">
      <t>チョウジュウ</t>
    </rPh>
    <rPh sb="7" eb="9">
      <t>クジョ</t>
    </rPh>
    <rPh sb="9" eb="10">
      <t>ヨウ</t>
    </rPh>
    <phoneticPr fontId="1"/>
  </si>
  <si>
    <t>漁業、と殺用</t>
    <rPh sb="0" eb="2">
      <t>ギョギョウ</t>
    </rPh>
    <rPh sb="4" eb="5">
      <t>サツ</t>
    </rPh>
    <rPh sb="5" eb="6">
      <t>ヨウ</t>
    </rPh>
    <phoneticPr fontId="1"/>
  </si>
  <si>
    <t>芸能公演用、展示用</t>
    <rPh sb="0" eb="2">
      <t>ゲイノウ</t>
    </rPh>
    <rPh sb="2" eb="4">
      <t>コウエン</t>
    </rPh>
    <rPh sb="4" eb="5">
      <t>ヨウ</t>
    </rPh>
    <rPh sb="6" eb="8">
      <t>テンジ</t>
    </rPh>
    <rPh sb="8" eb="9">
      <t>ヨウ</t>
    </rPh>
    <phoneticPr fontId="1"/>
  </si>
  <si>
    <t>ライフル銃以外の猟銃</t>
    <rPh sb="4" eb="5">
      <t>ジュウ</t>
    </rPh>
    <rPh sb="5" eb="7">
      <t>イガイ</t>
    </rPh>
    <rPh sb="8" eb="10">
      <t>リョウジュウ</t>
    </rPh>
    <phoneticPr fontId="1"/>
  </si>
  <si>
    <t>風俗慣習用</t>
    <rPh sb="0" eb="2">
      <t>フウゾク</t>
    </rPh>
    <rPh sb="2" eb="4">
      <t>カンシュウ</t>
    </rPh>
    <rPh sb="4" eb="5">
      <t>ヨウ</t>
    </rPh>
    <phoneticPr fontId="1"/>
  </si>
  <si>
    <t>令和元</t>
    <rPh sb="0" eb="2">
      <t>レイワ</t>
    </rPh>
    <rPh sb="2" eb="3">
      <t>ゲン</t>
    </rPh>
    <phoneticPr fontId="1"/>
  </si>
  <si>
    <t>２</t>
    <phoneticPr fontId="1"/>
  </si>
  <si>
    <t>３</t>
  </si>
  <si>
    <t>４</t>
    <phoneticPr fontId="1"/>
  </si>
  <si>
    <t>銃</t>
    <phoneticPr fontId="1"/>
  </si>
  <si>
    <t>砲</t>
    <phoneticPr fontId="1"/>
  </si>
  <si>
    <t>刀</t>
    <phoneticPr fontId="1"/>
  </si>
  <si>
    <t>剣</t>
    <phoneticPr fontId="1"/>
  </si>
  <si>
    <t>類</t>
    <phoneticPr fontId="1"/>
  </si>
  <si>
    <t>猟</t>
    <phoneticPr fontId="1"/>
  </si>
  <si>
    <t>５</t>
    <phoneticPr fontId="1"/>
  </si>
  <si>
    <t>統計2-25 許可を受けた銃砲刀剣類の推移（令和元年～5年）</t>
    <rPh sb="22" eb="24">
      <t>レイワ</t>
    </rPh>
    <rPh sb="24" eb="25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</si>
</sst>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textRotation="255"/>
    </xf>
    <xf numFmtId="0" fontId="0" fillId="0" borderId="6" xfId="0" applyBorder="1" applyAlignment="1">
      <alignment vertical="top" textRotation="255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quotePrefix="1" applyFont="1" applyBorder="1" applyAlignment="1">
      <alignment vertical="center"/>
    </xf>
    <xf numFmtId="0" fontId="0" fillId="0" borderId="0" xfId="0" applyAlignment="1"/>
    <xf numFmtId="0" fontId="0" fillId="0" borderId="14" xfId="0" applyBorder="1" applyAlignment="1">
      <alignment vertical="center"/>
    </xf>
    <xf numFmtId="0" fontId="0" fillId="0" borderId="6" xfId="0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</cellXfs>
  <cellStyles count="2">
    <cellStyle name="標準" xfId="0" builtinId="0"/>
    <cellStyle name="標準 4 2" xfId="1" xr:uid="{A17B50FD-8761-4339-9FBE-E76207D242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4</xdr:row>
      <xdr:rowOff>0</xdr:rowOff>
    </xdr:to>
    <xdr:sp macro="" textlink="">
      <xdr:nvSpPr>
        <xdr:cNvPr id="1038" name="Lin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445770"/>
          <a:ext cx="2583180" cy="4076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G1" sqref="G1"/>
      <selection pane="bottomLeft" activeCell="A6" sqref="A6"/>
      <selection pane="bottomRight"/>
    </sheetView>
  </sheetViews>
  <sheetFormatPr defaultRowHeight="17.25" customHeight="1" x14ac:dyDescent="0.15"/>
  <cols>
    <col min="1" max="1" width="3.625" customWidth="1"/>
    <col min="2" max="2" width="4.625" customWidth="1"/>
    <col min="3" max="3" width="3.625" customWidth="1"/>
    <col min="4" max="4" width="4.625" customWidth="1"/>
    <col min="5" max="5" width="3.625" customWidth="1"/>
    <col min="6" max="6" width="17.375" customWidth="1"/>
    <col min="7" max="11" width="9.625" customWidth="1"/>
  </cols>
  <sheetData>
    <row r="1" spans="1:11" ht="17.25" customHeight="1" x14ac:dyDescent="0.15">
      <c r="A1" t="s">
        <v>25</v>
      </c>
    </row>
    <row r="2" spans="1:11" ht="17.25" customHeight="1" x14ac:dyDescent="0.15">
      <c r="A2" s="21"/>
      <c r="B2" s="21"/>
      <c r="C2" s="21"/>
      <c r="D2" s="21"/>
      <c r="E2" s="21"/>
      <c r="F2" s="21"/>
      <c r="G2" s="21"/>
      <c r="H2" s="21"/>
      <c r="K2" s="21"/>
    </row>
    <row r="3" spans="1:11" s="1" customFormat="1" ht="17.25" customHeight="1" x14ac:dyDescent="0.15">
      <c r="A3" s="12"/>
      <c r="B3" s="13"/>
      <c r="C3" s="13"/>
      <c r="D3" s="13"/>
      <c r="E3" s="13"/>
      <c r="F3" s="14" t="s">
        <v>0</v>
      </c>
      <c r="G3" s="23" t="s">
        <v>14</v>
      </c>
      <c r="H3" s="24" t="s">
        <v>15</v>
      </c>
      <c r="I3" s="24" t="s">
        <v>16</v>
      </c>
      <c r="J3" s="24" t="s">
        <v>17</v>
      </c>
      <c r="K3" s="24" t="s">
        <v>24</v>
      </c>
    </row>
    <row r="4" spans="1:11" s="1" customFormat="1" ht="17.25" customHeight="1" x14ac:dyDescent="0.15">
      <c r="A4" s="2" t="s">
        <v>1</v>
      </c>
      <c r="B4" s="15"/>
      <c r="C4" s="15"/>
      <c r="D4" s="15"/>
      <c r="E4" s="15"/>
      <c r="F4" s="16"/>
      <c r="G4" s="19"/>
      <c r="H4" s="20"/>
      <c r="I4" s="19"/>
      <c r="J4" s="19"/>
      <c r="K4" s="19"/>
    </row>
    <row r="5" spans="1:11" s="1" customFormat="1" ht="17.25" customHeight="1" x14ac:dyDescent="0.15">
      <c r="A5" s="12" t="s">
        <v>2</v>
      </c>
      <c r="B5" s="13"/>
      <c r="C5" s="13"/>
      <c r="D5" s="13"/>
      <c r="E5" s="13"/>
      <c r="F5" s="14"/>
      <c r="G5" s="7">
        <v>198854</v>
      </c>
      <c r="H5" s="7">
        <v>194098</v>
      </c>
      <c r="I5" s="7">
        <v>189970</v>
      </c>
      <c r="J5" s="7">
        <f>J6+J13</f>
        <v>185523</v>
      </c>
      <c r="K5" s="7">
        <f>K6+K13</f>
        <v>180084</v>
      </c>
    </row>
    <row r="6" spans="1:11" s="1" customFormat="1" ht="17.25" customHeight="1" x14ac:dyDescent="0.15">
      <c r="A6" s="4"/>
      <c r="B6" s="11"/>
      <c r="C6" s="12" t="s">
        <v>3</v>
      </c>
      <c r="D6" s="17"/>
      <c r="E6" s="17"/>
      <c r="F6" s="18"/>
      <c r="G6" s="7">
        <v>196518</v>
      </c>
      <c r="H6" s="7">
        <v>191879</v>
      </c>
      <c r="I6" s="7">
        <f>I7+I10+I11+I12</f>
        <v>187870</v>
      </c>
      <c r="J6" s="7">
        <f>SUM(J8:J12)</f>
        <v>183514</v>
      </c>
      <c r="K6" s="7">
        <f>K7+K10+K11+K12</f>
        <v>178137</v>
      </c>
    </row>
    <row r="7" spans="1:11" s="1" customFormat="1" ht="17.25" customHeight="1" x14ac:dyDescent="0.15">
      <c r="A7" s="4"/>
      <c r="B7" s="5"/>
      <c r="C7" s="5"/>
      <c r="D7" s="10" t="s">
        <v>23</v>
      </c>
      <c r="E7" s="12" t="s">
        <v>4</v>
      </c>
      <c r="F7" s="18"/>
      <c r="G7" s="7">
        <v>160400</v>
      </c>
      <c r="H7" s="7">
        <v>156698</v>
      </c>
      <c r="I7" s="7">
        <f>I8+I9</f>
        <v>153962</v>
      </c>
      <c r="J7" s="7">
        <f>J8+J9</f>
        <v>150728</v>
      </c>
      <c r="K7" s="7">
        <f>K8+K9</f>
        <v>146530</v>
      </c>
    </row>
    <row r="8" spans="1:11" s="1" customFormat="1" ht="17.25" customHeight="1" x14ac:dyDescent="0.15">
      <c r="A8" s="4"/>
      <c r="B8" s="5" t="s">
        <v>18</v>
      </c>
      <c r="C8" s="5"/>
      <c r="D8" s="5" t="s">
        <v>18</v>
      </c>
      <c r="E8" s="5"/>
      <c r="F8" s="9" t="s">
        <v>5</v>
      </c>
      <c r="G8" s="7">
        <v>28273</v>
      </c>
      <c r="H8" s="7">
        <v>27485</v>
      </c>
      <c r="I8" s="7">
        <v>26751</v>
      </c>
      <c r="J8" s="7">
        <v>26124</v>
      </c>
      <c r="K8" s="7">
        <v>25359</v>
      </c>
    </row>
    <row r="9" spans="1:11" s="1" customFormat="1" ht="17.25" customHeight="1" x14ac:dyDescent="0.15">
      <c r="A9" s="4"/>
      <c r="B9" s="5"/>
      <c r="C9" s="5"/>
      <c r="D9" s="6"/>
      <c r="E9" s="6"/>
      <c r="F9" s="3" t="s">
        <v>12</v>
      </c>
      <c r="G9" s="7">
        <v>132127</v>
      </c>
      <c r="H9" s="7">
        <v>129213</v>
      </c>
      <c r="I9" s="7">
        <v>127211</v>
      </c>
      <c r="J9" s="7">
        <v>124604</v>
      </c>
      <c r="K9" s="7">
        <f>117239+3932</f>
        <v>121171</v>
      </c>
    </row>
    <row r="10" spans="1:11" s="1" customFormat="1" ht="17.25" customHeight="1" x14ac:dyDescent="0.15">
      <c r="A10" s="4"/>
      <c r="B10" s="5" t="s">
        <v>19</v>
      </c>
      <c r="C10" s="5"/>
      <c r="D10" s="22" t="s">
        <v>6</v>
      </c>
      <c r="E10" s="17"/>
      <c r="F10" s="18"/>
      <c r="G10" s="7">
        <v>24275</v>
      </c>
      <c r="H10" s="7">
        <v>24009</v>
      </c>
      <c r="I10" s="7">
        <v>23757</v>
      </c>
      <c r="J10" s="7">
        <v>23405</v>
      </c>
      <c r="K10" s="7">
        <v>22959</v>
      </c>
    </row>
    <row r="11" spans="1:11" s="1" customFormat="1" ht="17.25" customHeight="1" x14ac:dyDescent="0.15">
      <c r="A11" s="4"/>
      <c r="B11" s="5"/>
      <c r="C11" s="5"/>
      <c r="D11" s="22" t="s">
        <v>7</v>
      </c>
      <c r="E11" s="17"/>
      <c r="F11" s="18"/>
      <c r="G11" s="7">
        <v>7531</v>
      </c>
      <c r="H11" s="7">
        <v>6968</v>
      </c>
      <c r="I11" s="7">
        <v>6070</v>
      </c>
      <c r="J11" s="7">
        <v>5241</v>
      </c>
      <c r="K11" s="7">
        <f>4552+66</f>
        <v>4618</v>
      </c>
    </row>
    <row r="12" spans="1:11" s="1" customFormat="1" ht="17.25" customHeight="1" x14ac:dyDescent="0.15">
      <c r="A12" s="4"/>
      <c r="B12" s="6"/>
      <c r="C12" s="6"/>
      <c r="D12" s="22" t="s">
        <v>8</v>
      </c>
      <c r="E12" s="17"/>
      <c r="F12" s="18"/>
      <c r="G12" s="7">
        <v>4312</v>
      </c>
      <c r="H12" s="7">
        <v>4204</v>
      </c>
      <c r="I12" s="7">
        <v>4081</v>
      </c>
      <c r="J12" s="7">
        <v>4140</v>
      </c>
      <c r="K12" s="7">
        <f>179+1401+555+403+41+15+28+105+120+219+23+489+376+48+28</f>
        <v>4030</v>
      </c>
    </row>
    <row r="13" spans="1:11" s="1" customFormat="1" ht="17.25" customHeight="1" x14ac:dyDescent="0.15">
      <c r="A13" s="4"/>
      <c r="B13" s="10"/>
      <c r="C13" s="12" t="s">
        <v>3</v>
      </c>
      <c r="D13" s="17"/>
      <c r="E13" s="17"/>
      <c r="F13" s="18"/>
      <c r="G13" s="7">
        <v>2336</v>
      </c>
      <c r="H13" s="7">
        <v>2219</v>
      </c>
      <c r="I13" s="7">
        <v>2100</v>
      </c>
      <c r="J13" s="7">
        <f>SUM(J14:J17)</f>
        <v>2009</v>
      </c>
      <c r="K13" s="7">
        <f>SUM(K14:K17)</f>
        <v>1947</v>
      </c>
    </row>
    <row r="14" spans="1:11" s="1" customFormat="1" ht="17.25" customHeight="1" x14ac:dyDescent="0.15">
      <c r="A14" s="4"/>
      <c r="B14" s="5" t="s">
        <v>20</v>
      </c>
      <c r="C14" s="5"/>
      <c r="D14" s="22" t="s">
        <v>9</v>
      </c>
      <c r="E14" s="17"/>
      <c r="F14" s="18"/>
      <c r="G14" s="8">
        <v>541</v>
      </c>
      <c r="H14" s="8">
        <v>506</v>
      </c>
      <c r="I14" s="8">
        <v>483</v>
      </c>
      <c r="J14" s="8">
        <v>459</v>
      </c>
      <c r="K14" s="8">
        <v>437</v>
      </c>
    </row>
    <row r="15" spans="1:11" s="1" customFormat="1" ht="17.25" customHeight="1" x14ac:dyDescent="0.15">
      <c r="A15" s="4"/>
      <c r="B15" s="5" t="s">
        <v>21</v>
      </c>
      <c r="C15" s="5"/>
      <c r="D15" s="22" t="s">
        <v>10</v>
      </c>
      <c r="E15" s="17"/>
      <c r="F15" s="18"/>
      <c r="G15" s="8">
        <v>1</v>
      </c>
      <c r="H15" s="8">
        <v>1</v>
      </c>
      <c r="I15" s="8">
        <v>0</v>
      </c>
      <c r="J15" s="8">
        <v>0</v>
      </c>
      <c r="K15" s="8">
        <v>0</v>
      </c>
    </row>
    <row r="16" spans="1:11" s="1" customFormat="1" ht="17.25" customHeight="1" x14ac:dyDescent="0.15">
      <c r="A16" s="4"/>
      <c r="B16" s="5" t="s">
        <v>22</v>
      </c>
      <c r="C16" s="5"/>
      <c r="D16" s="22" t="s">
        <v>13</v>
      </c>
      <c r="E16" s="17"/>
      <c r="F16" s="18"/>
      <c r="G16" s="8">
        <v>1388</v>
      </c>
      <c r="H16" s="8">
        <v>1280</v>
      </c>
      <c r="I16" s="8">
        <v>1213</v>
      </c>
      <c r="J16" s="8">
        <v>1151</v>
      </c>
      <c r="K16" s="8">
        <v>1095</v>
      </c>
    </row>
    <row r="17" spans="1:11" s="1" customFormat="1" ht="17.25" customHeight="1" x14ac:dyDescent="0.15">
      <c r="A17" s="2"/>
      <c r="B17" s="6"/>
      <c r="C17" s="6"/>
      <c r="D17" s="22" t="s">
        <v>11</v>
      </c>
      <c r="E17" s="17"/>
      <c r="F17" s="18"/>
      <c r="G17" s="8">
        <v>406</v>
      </c>
      <c r="H17" s="8">
        <v>432</v>
      </c>
      <c r="I17" s="8">
        <v>404</v>
      </c>
      <c r="J17" s="8">
        <v>399</v>
      </c>
      <c r="K17" s="8">
        <v>415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2-25</vt:lpstr>
      <vt:lpstr>'2-25'!Print_Area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2021-10-06T02:42:06Z</dcterms:created>
  <dcterms:modified xsi:type="dcterms:W3CDTF">2024-07-18T11:13:20Z</dcterms:modified>
</cp:coreProperties>
</file>