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filterPrivacy="1" defaultThemeVersion="124226"/>
  <xr:revisionPtr revIDLastSave="0" documentId="13_ncr:1_{D4E347E0-D09A-453D-9B70-268768C3AD47}" xr6:coauthVersionLast="36" xr6:coauthVersionMax="36" xr10:uidLastSave="{00000000-0000-0000-0000-000000000000}"/>
  <bookViews>
    <workbookView xWindow="32772" yWindow="32772" windowWidth="24000" windowHeight="7596" xr2:uid="{00000000-000D-0000-FFFF-FFFF00000000}"/>
  </bookViews>
  <sheets>
    <sheet name="２－42" sheetId="2" r:id="rId1"/>
  </sheets>
  <definedNames>
    <definedName name="_xlnm.Print_Area" localSheetId="0">'２－42'!$A$1:$X$8</definedName>
  </definedNames>
  <calcPr calcId="191029"/>
</workbook>
</file>

<file path=xl/calcChain.xml><?xml version="1.0" encoding="utf-8"?>
<calcChain xmlns="http://schemas.openxmlformats.org/spreadsheetml/2006/main">
  <c r="T7" i="2" l="1"/>
  <c r="P7" i="2"/>
  <c r="C7" i="2" s="1"/>
  <c r="I7" i="2"/>
  <c r="D7" i="2"/>
  <c r="X8" i="2"/>
  <c r="W8" i="2"/>
  <c r="V8" i="2"/>
  <c r="U8" i="2"/>
  <c r="S8" i="2"/>
  <c r="R8" i="2"/>
  <c r="Q8" i="2"/>
  <c r="O8" i="2"/>
  <c r="N8" i="2"/>
  <c r="M8" i="2"/>
  <c r="L8" i="2"/>
  <c r="K8" i="2"/>
  <c r="J8" i="2"/>
  <c r="H8" i="2"/>
  <c r="G8" i="2"/>
  <c r="F8" i="2"/>
  <c r="E8" i="2"/>
  <c r="T6" i="2"/>
  <c r="P6" i="2"/>
  <c r="I6" i="2"/>
  <c r="I8" i="2" s="1"/>
  <c r="D6" i="2"/>
  <c r="D8" i="2" s="1"/>
  <c r="P8" i="2" l="1"/>
  <c r="C6" i="2"/>
  <c r="C8" i="2" s="1"/>
  <c r="T8" i="2"/>
</calcChain>
</file>

<file path=xl/sharedStrings.xml><?xml version="1.0" encoding="utf-8"?>
<sst xmlns="http://schemas.openxmlformats.org/spreadsheetml/2006/main" count="29" uniqueCount="29">
  <si>
    <t>窃盗犯</t>
    <rPh sb="0" eb="3">
      <t>セットウハン</t>
    </rPh>
    <phoneticPr fontId="3"/>
  </si>
  <si>
    <t>その他の刑法犯</t>
    <rPh sb="2" eb="3">
      <t>タ</t>
    </rPh>
    <rPh sb="4" eb="7">
      <t>ケイホウハン</t>
    </rPh>
    <phoneticPr fontId="3"/>
  </si>
  <si>
    <t>殺人</t>
  </si>
  <si>
    <t>強盗</t>
  </si>
  <si>
    <t>放火</t>
  </si>
  <si>
    <t>凶器準備集合</t>
  </si>
  <si>
    <t>暴行</t>
  </si>
  <si>
    <t>傷害</t>
  </si>
  <si>
    <t>脅迫</t>
  </si>
  <si>
    <t>恐喝</t>
  </si>
  <si>
    <t>詐欺</t>
  </si>
  <si>
    <t>横領</t>
  </si>
  <si>
    <t>その他</t>
  </si>
  <si>
    <t>賭博</t>
  </si>
  <si>
    <t>わいせつ</t>
  </si>
  <si>
    <t>占有離脱物横領</t>
    <rPh sb="0" eb="2">
      <t>センユウ</t>
    </rPh>
    <rPh sb="2" eb="4">
      <t>リダツ</t>
    </rPh>
    <rPh sb="4" eb="5">
      <t>ブツ</t>
    </rPh>
    <rPh sb="5" eb="7">
      <t>オウリョウ</t>
    </rPh>
    <phoneticPr fontId="3"/>
  </si>
  <si>
    <t>凶悪犯</t>
    <phoneticPr fontId="3"/>
  </si>
  <si>
    <t>粗暴犯</t>
    <phoneticPr fontId="3"/>
  </si>
  <si>
    <t>知能犯</t>
    <phoneticPr fontId="3"/>
  </si>
  <si>
    <t>風俗犯</t>
    <phoneticPr fontId="3"/>
  </si>
  <si>
    <t>増減率（％）</t>
    <phoneticPr fontId="2"/>
  </si>
  <si>
    <t>触法少年
（刑法）</t>
    <rPh sb="0" eb="2">
      <t>ショクホウ</t>
    </rPh>
    <rPh sb="2" eb="4">
      <t>ショウネン</t>
    </rPh>
    <rPh sb="6" eb="8">
      <t>ケイホウ</t>
    </rPh>
    <phoneticPr fontId="2"/>
  </si>
  <si>
    <t>強制性交等</t>
    <rPh sb="0" eb="2">
      <t>キョウセイ</t>
    </rPh>
    <rPh sb="2" eb="4">
      <t>セイコウ</t>
    </rPh>
    <rPh sb="4" eb="5">
      <t>トウ</t>
    </rPh>
    <phoneticPr fontId="3"/>
  </si>
  <si>
    <t>令和３年</t>
    <rPh sb="0" eb="2">
      <t>レイワ</t>
    </rPh>
    <rPh sb="3" eb="4">
      <t>ネン</t>
    </rPh>
    <phoneticPr fontId="3"/>
  </si>
  <si>
    <t>総　　数（人）</t>
    <rPh sb="3" eb="4">
      <t>スウ</t>
    </rPh>
    <rPh sb="5" eb="6">
      <t>ニン</t>
    </rPh>
    <phoneticPr fontId="3"/>
  </si>
  <si>
    <t>令和４年</t>
    <rPh sb="0" eb="2">
      <t>レイワ</t>
    </rPh>
    <rPh sb="3" eb="4">
      <t>ネン</t>
    </rPh>
    <phoneticPr fontId="3"/>
  </si>
  <si>
    <t>年次</t>
    <rPh sb="0" eb="2">
      <t>ネンジ</t>
    </rPh>
    <phoneticPr fontId="3"/>
  </si>
  <si>
    <t>区分</t>
    <rPh sb="0" eb="2">
      <t>クブン</t>
    </rPh>
    <phoneticPr fontId="3"/>
  </si>
  <si>
    <t>統計2-42 触法少年（刑法）の罪種別補導人員（令和3年及び令和4年）</t>
    <rPh sb="0" eb="2">
      <t>トウケイ</t>
    </rPh>
    <rPh sb="7" eb="9">
      <t>ショクホウ</t>
    </rPh>
    <rPh sb="9" eb="11">
      <t>ショウネン</t>
    </rPh>
    <rPh sb="12" eb="14">
      <t>ケイホウ</t>
    </rPh>
    <rPh sb="16" eb="17">
      <t>ツミ</t>
    </rPh>
    <rPh sb="17" eb="19">
      <t>シュベツ</t>
    </rPh>
    <rPh sb="19" eb="21">
      <t>ホドウ</t>
    </rPh>
    <rPh sb="21" eb="23">
      <t>ジンイン</t>
    </rPh>
    <rPh sb="24" eb="26">
      <t>レイワ</t>
    </rPh>
    <rPh sb="27" eb="28">
      <t>ネン</t>
    </rPh>
    <rPh sb="28" eb="29">
      <t>オヨ</t>
    </rPh>
    <rPh sb="30" eb="32">
      <t>レイワ</t>
    </rPh>
    <rPh sb="33" eb="3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</si>
</sst>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???0.0;&quot;▲&quot;??0.0"/>
  </numFmts>
  <fonts count="7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明朝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>
      <protection locked="0"/>
    </xf>
    <xf numFmtId="38" fontId="4" fillId="0" borderId="0" applyFont="0" applyFill="0" applyBorder="0" applyAlignment="0" applyProtection="0"/>
    <xf numFmtId="0" fontId="1" fillId="0" borderId="0">
      <protection locked="0"/>
    </xf>
    <xf numFmtId="0" fontId="1" fillId="0" borderId="0">
      <protection locked="0"/>
    </xf>
  </cellStyleXfs>
  <cellXfs count="33">
    <xf numFmtId="0" fontId="0" fillId="0" borderId="0" xfId="0">
      <protection locked="0"/>
    </xf>
    <xf numFmtId="0" fontId="6" fillId="0" borderId="0" xfId="2" applyFont="1" applyAlignment="1">
      <alignment horizontal="centerContinuous"/>
      <protection locked="0"/>
    </xf>
    <xf numFmtId="0" fontId="6" fillId="0" borderId="0" xfId="2" applyFont="1">
      <protection locked="0"/>
    </xf>
    <xf numFmtId="0" fontId="6" fillId="0" borderId="1" xfId="2" applyFont="1" applyBorder="1">
      <protection locked="0"/>
    </xf>
    <xf numFmtId="0" fontId="6" fillId="0" borderId="2" xfId="2" applyFont="1" applyBorder="1">
      <protection locked="0"/>
    </xf>
    <xf numFmtId="0" fontId="6" fillId="0" borderId="3" xfId="2" applyFont="1" applyBorder="1">
      <protection locked="0"/>
    </xf>
    <xf numFmtId="0" fontId="6" fillId="0" borderId="4" xfId="3" applyFont="1" applyBorder="1" applyAlignment="1" applyProtection="1">
      <alignment horizontal="center" vertical="center" textRotation="255" shrinkToFit="1"/>
    </xf>
    <xf numFmtId="38" fontId="6" fillId="0" borderId="5" xfId="1" applyFont="1" applyBorder="1" applyAlignment="1" applyProtection="1">
      <alignment vertical="center" shrinkToFit="1"/>
    </xf>
    <xf numFmtId="176" fontId="6" fillId="0" borderId="6" xfId="2" applyNumberFormat="1" applyFont="1" applyBorder="1" applyAlignment="1" applyProtection="1">
      <alignment horizontal="right" vertical="center" shrinkToFit="1"/>
    </xf>
    <xf numFmtId="176" fontId="6" fillId="0" borderId="5" xfId="2" applyNumberFormat="1" applyFont="1" applyBorder="1" applyAlignment="1" applyProtection="1">
      <alignment horizontal="right" vertical="center" shrinkToFit="1"/>
    </xf>
    <xf numFmtId="0" fontId="6" fillId="0" borderId="7" xfId="3" applyFont="1" applyBorder="1" applyAlignment="1" applyProtection="1">
      <alignment horizontal="centerContinuous" vertical="center"/>
    </xf>
    <xf numFmtId="0" fontId="6" fillId="0" borderId="7" xfId="3" applyFont="1" applyBorder="1" applyAlignment="1">
      <alignment horizontal="centerContinuous" vertical="center"/>
      <protection locked="0"/>
    </xf>
    <xf numFmtId="0" fontId="6" fillId="0" borderId="8" xfId="3" applyFont="1" applyBorder="1" applyAlignment="1">
      <alignment vertical="center"/>
      <protection locked="0"/>
    </xf>
    <xf numFmtId="0" fontId="6" fillId="0" borderId="6" xfId="3" applyFont="1" applyBorder="1" applyAlignment="1" applyProtection="1">
      <alignment horizontal="center" vertical="center" textRotation="255"/>
    </xf>
    <xf numFmtId="0" fontId="6" fillId="0" borderId="6" xfId="2" applyFont="1" applyFill="1" applyBorder="1" applyAlignment="1" applyProtection="1">
      <alignment horizontal="distributed" vertical="center" justifyLastLine="1"/>
    </xf>
    <xf numFmtId="0" fontId="6" fillId="0" borderId="6" xfId="2" applyFont="1" applyBorder="1" applyAlignment="1" applyProtection="1">
      <alignment horizontal="distributed" vertical="center"/>
    </xf>
    <xf numFmtId="0" fontId="1" fillId="0" borderId="0" xfId="0" applyFont="1" applyAlignment="1">
      <protection locked="0"/>
    </xf>
    <xf numFmtId="0" fontId="5" fillId="0" borderId="0" xfId="2" applyFont="1" applyAlignment="1" applyProtection="1">
      <alignment vertical="center"/>
    </xf>
    <xf numFmtId="0" fontId="6" fillId="0" borderId="1" xfId="3" applyFont="1" applyBorder="1" applyAlignment="1" applyProtection="1">
      <alignment vertical="top"/>
    </xf>
    <xf numFmtId="0" fontId="6" fillId="0" borderId="9" xfId="3" applyFont="1" applyBorder="1" applyAlignment="1" applyProtection="1">
      <alignment vertical="top"/>
    </xf>
    <xf numFmtId="0" fontId="6" fillId="0" borderId="8" xfId="3" applyFont="1" applyBorder="1" applyAlignment="1" applyProtection="1">
      <alignment vertical="top"/>
    </xf>
    <xf numFmtId="0" fontId="6" fillId="0" borderId="10" xfId="3" applyFont="1" applyBorder="1" applyAlignment="1" applyProtection="1">
      <alignment vertical="top"/>
    </xf>
    <xf numFmtId="0" fontId="6" fillId="0" borderId="10" xfId="2" applyFont="1" applyBorder="1" applyAlignment="1">
      <alignment horizontal="right" vertical="top"/>
      <protection locked="0"/>
    </xf>
    <xf numFmtId="0" fontId="6" fillId="0" borderId="6" xfId="3" applyFont="1" applyBorder="1" applyAlignment="1" applyProtection="1">
      <alignment horizontal="left"/>
    </xf>
    <xf numFmtId="0" fontId="6" fillId="0" borderId="1" xfId="2" applyFont="1" applyBorder="1" applyAlignment="1" applyProtection="1">
      <alignment horizontal="center" vertical="center" wrapText="1"/>
    </xf>
    <xf numFmtId="0" fontId="6" fillId="0" borderId="9" xfId="2" applyFont="1" applyBorder="1" applyAlignment="1" applyProtection="1">
      <alignment horizontal="center" vertical="center"/>
    </xf>
    <xf numFmtId="0" fontId="6" fillId="0" borderId="6" xfId="2" applyFont="1" applyBorder="1" applyAlignment="1" applyProtection="1">
      <alignment horizontal="center" vertical="center"/>
    </xf>
    <xf numFmtId="0" fontId="6" fillId="0" borderId="9" xfId="3" applyFont="1" applyBorder="1" applyAlignment="1" applyProtection="1">
      <alignment horizontal="center" vertical="center" textRotation="255"/>
    </xf>
    <xf numFmtId="0" fontId="6" fillId="0" borderId="6" xfId="0" applyFont="1" applyBorder="1" applyAlignment="1">
      <alignment vertical="center" textRotation="255"/>
      <protection locked="0"/>
    </xf>
    <xf numFmtId="0" fontId="6" fillId="0" borderId="11" xfId="3" applyFont="1" applyBorder="1" applyAlignment="1" applyProtection="1">
      <alignment horizontal="center" vertical="center" textRotation="255"/>
    </xf>
    <xf numFmtId="0" fontId="6" fillId="0" borderId="4" xfId="0" applyFont="1" applyBorder="1" applyAlignment="1">
      <alignment horizontal="center" vertical="center" textRotation="255"/>
      <protection locked="0"/>
    </xf>
    <xf numFmtId="0" fontId="6" fillId="0" borderId="9" xfId="3" applyFont="1" applyBorder="1" applyAlignment="1">
      <alignment horizontal="center" vertical="center" textRotation="255"/>
      <protection locked="0"/>
    </xf>
    <xf numFmtId="0" fontId="6" fillId="0" borderId="6" xfId="0" applyFont="1" applyBorder="1" applyAlignment="1">
      <alignment horizontal="center" vertical="center" textRotation="255"/>
      <protection locked="0"/>
    </xf>
  </cellXfs>
  <cellStyles count="4">
    <cellStyle name="桁区切り" xfId="1" builtinId="6"/>
    <cellStyle name="標準" xfId="0" builtinId="0"/>
    <cellStyle name="標準_表2" xfId="2" xr:uid="{00000000-0005-0000-0000-000002000000}"/>
    <cellStyle name="標準_表4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1905</xdr:rowOff>
    </xdr:from>
    <xdr:to>
      <xdr:col>2</xdr:col>
      <xdr:colOff>0</xdr:colOff>
      <xdr:row>5</xdr:row>
      <xdr:rowOff>0</xdr:rowOff>
    </xdr:to>
    <xdr:sp macro="" textlink="">
      <xdr:nvSpPr>
        <xdr:cNvPr id="1056" name="Line 3">
          <a:extLst>
            <a:ext uri="{FF2B5EF4-FFF2-40B4-BE49-F238E27FC236}">
              <a16:creationId xmlns:a16="http://schemas.microsoft.com/office/drawing/2014/main" id="{D266713C-3671-431D-A8C8-0D25EBBA1D67}"/>
            </a:ext>
          </a:extLst>
        </xdr:cNvPr>
        <xdr:cNvSpPr>
          <a:spLocks noChangeShapeType="1"/>
        </xdr:cNvSpPr>
      </xdr:nvSpPr>
      <xdr:spPr bwMode="auto">
        <a:xfrm>
          <a:off x="0" y="392430"/>
          <a:ext cx="1485900" cy="16459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>
    <pageSetUpPr fitToPage="1"/>
  </sheetPr>
  <dimension ref="A1:X8"/>
  <sheetViews>
    <sheetView tabSelected="1" view="pageBreakPreview" zoomScale="80" zoomScaleNormal="68" zoomScaleSheetLayoutView="80" workbookViewId="0">
      <pane xSplit="2" ySplit="2" topLeftCell="C3" activePane="bottomRight" state="frozen"/>
      <selection pane="topRight" activeCell="D1" sqref="D1"/>
      <selection pane="bottomLeft" activeCell="A6" sqref="A6"/>
      <selection pane="bottomRight" activeCell="D93" sqref="D93"/>
    </sheetView>
  </sheetViews>
  <sheetFormatPr defaultColWidth="9" defaultRowHeight="14.4"/>
  <cols>
    <col min="1" max="1" width="10" style="2" customWidth="1"/>
    <col min="2" max="2" width="15.8984375" style="2" customWidth="1"/>
    <col min="3" max="24" width="10.09765625" style="2" customWidth="1"/>
    <col min="25" max="16384" width="9" style="2"/>
  </cols>
  <sheetData>
    <row r="1" spans="1:24" ht="16.2">
      <c r="A1" s="17" t="s">
        <v>28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"/>
      <c r="W1" s="1"/>
      <c r="X1" s="1"/>
    </row>
    <row r="3" spans="1:24">
      <c r="A3" s="18"/>
      <c r="B3" s="22" t="s">
        <v>26</v>
      </c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5"/>
    </row>
    <row r="4" spans="1:24" ht="14.25" customHeight="1">
      <c r="A4" s="19"/>
      <c r="B4" s="21"/>
      <c r="C4" s="29" t="s">
        <v>24</v>
      </c>
      <c r="D4" s="31" t="s">
        <v>16</v>
      </c>
      <c r="E4" s="10"/>
      <c r="F4" s="11"/>
      <c r="G4" s="11"/>
      <c r="H4" s="11"/>
      <c r="I4" s="31" t="s">
        <v>17</v>
      </c>
      <c r="J4" s="10"/>
      <c r="K4" s="10"/>
      <c r="L4" s="11"/>
      <c r="M4" s="10"/>
      <c r="N4" s="11"/>
      <c r="O4" s="29" t="s">
        <v>0</v>
      </c>
      <c r="P4" s="27" t="s">
        <v>18</v>
      </c>
      <c r="Q4" s="11"/>
      <c r="R4" s="11"/>
      <c r="S4" s="11"/>
      <c r="T4" s="27" t="s">
        <v>19</v>
      </c>
      <c r="U4" s="11"/>
      <c r="V4" s="11"/>
      <c r="W4" s="27" t="s">
        <v>1</v>
      </c>
      <c r="X4" s="12"/>
    </row>
    <row r="5" spans="1:24" ht="102">
      <c r="A5" s="23" t="s">
        <v>27</v>
      </c>
      <c r="B5" s="20"/>
      <c r="C5" s="30"/>
      <c r="D5" s="32"/>
      <c r="E5" s="13" t="s">
        <v>2</v>
      </c>
      <c r="F5" s="13" t="s">
        <v>3</v>
      </c>
      <c r="G5" s="13" t="s">
        <v>4</v>
      </c>
      <c r="H5" s="13" t="s">
        <v>22</v>
      </c>
      <c r="I5" s="32"/>
      <c r="J5" s="13" t="s">
        <v>5</v>
      </c>
      <c r="K5" s="13" t="s">
        <v>6</v>
      </c>
      <c r="L5" s="13" t="s">
        <v>7</v>
      </c>
      <c r="M5" s="13" t="s">
        <v>8</v>
      </c>
      <c r="N5" s="13" t="s">
        <v>9</v>
      </c>
      <c r="O5" s="30"/>
      <c r="P5" s="32"/>
      <c r="Q5" s="13" t="s">
        <v>10</v>
      </c>
      <c r="R5" s="13" t="s">
        <v>11</v>
      </c>
      <c r="S5" s="13" t="s">
        <v>12</v>
      </c>
      <c r="T5" s="32"/>
      <c r="U5" s="13" t="s">
        <v>13</v>
      </c>
      <c r="V5" s="13" t="s">
        <v>14</v>
      </c>
      <c r="W5" s="28"/>
      <c r="X5" s="6" t="s">
        <v>15</v>
      </c>
    </row>
    <row r="6" spans="1:24">
      <c r="A6" s="24" t="s">
        <v>21</v>
      </c>
      <c r="B6" s="14" t="s">
        <v>25</v>
      </c>
      <c r="C6" s="7">
        <f>SUM(D6,I6,O6,P6,T6,W6)</f>
        <v>6025</v>
      </c>
      <c r="D6" s="7">
        <f>SUM(E6:H6)</f>
        <v>77</v>
      </c>
      <c r="E6" s="7">
        <v>4</v>
      </c>
      <c r="F6" s="7">
        <v>0</v>
      </c>
      <c r="G6" s="7">
        <v>39</v>
      </c>
      <c r="H6" s="7">
        <v>34</v>
      </c>
      <c r="I6" s="7">
        <f>SUM(J6:N6)</f>
        <v>1123</v>
      </c>
      <c r="J6" s="7">
        <v>2</v>
      </c>
      <c r="K6" s="7">
        <v>659</v>
      </c>
      <c r="L6" s="7">
        <v>369</v>
      </c>
      <c r="M6" s="7">
        <v>68</v>
      </c>
      <c r="N6" s="7">
        <v>25</v>
      </c>
      <c r="O6" s="7">
        <v>3464</v>
      </c>
      <c r="P6" s="7">
        <f>SUM(Q6:S6)</f>
        <v>30</v>
      </c>
      <c r="Q6" s="7">
        <v>25</v>
      </c>
      <c r="R6" s="7">
        <v>3</v>
      </c>
      <c r="S6" s="7">
        <v>2</v>
      </c>
      <c r="T6" s="7">
        <f>SUM(U6:V6)</f>
        <v>191</v>
      </c>
      <c r="U6" s="7">
        <v>0</v>
      </c>
      <c r="V6" s="7">
        <v>191</v>
      </c>
      <c r="W6" s="7">
        <v>1140</v>
      </c>
      <c r="X6" s="7">
        <v>176</v>
      </c>
    </row>
    <row r="7" spans="1:24">
      <c r="A7" s="25"/>
      <c r="B7" s="14" t="s">
        <v>23</v>
      </c>
      <c r="C7" s="7">
        <f>SUM(D7,I7,O7,P7,T7,W7)</f>
        <v>5581</v>
      </c>
      <c r="D7" s="7">
        <f>SUM(E7:H7)</f>
        <v>54</v>
      </c>
      <c r="E7" s="7">
        <v>3</v>
      </c>
      <c r="F7" s="7">
        <v>3</v>
      </c>
      <c r="G7" s="7">
        <v>28</v>
      </c>
      <c r="H7" s="7">
        <v>20</v>
      </c>
      <c r="I7" s="7">
        <f>SUM(J7:N7)</f>
        <v>975</v>
      </c>
      <c r="J7" s="7">
        <v>0</v>
      </c>
      <c r="K7" s="7">
        <v>613</v>
      </c>
      <c r="L7" s="7">
        <v>276</v>
      </c>
      <c r="M7" s="7">
        <v>58</v>
      </c>
      <c r="N7" s="7">
        <v>28</v>
      </c>
      <c r="O7" s="7">
        <v>3270</v>
      </c>
      <c r="P7" s="7">
        <f>SUM(Q7:S7)</f>
        <v>28</v>
      </c>
      <c r="Q7" s="7">
        <v>24</v>
      </c>
      <c r="R7" s="7">
        <v>2</v>
      </c>
      <c r="S7" s="7">
        <v>2</v>
      </c>
      <c r="T7" s="7">
        <f>SUM(U7:V7)</f>
        <v>206</v>
      </c>
      <c r="U7" s="7">
        <v>0</v>
      </c>
      <c r="V7" s="7">
        <v>206</v>
      </c>
      <c r="W7" s="7">
        <v>1048</v>
      </c>
      <c r="X7" s="7">
        <v>176</v>
      </c>
    </row>
    <row r="8" spans="1:24">
      <c r="A8" s="26"/>
      <c r="B8" s="15" t="s">
        <v>20</v>
      </c>
      <c r="C8" s="8">
        <f t="shared" ref="C8:X8" si="0">IF(C7=0,"－",(C6-C7)/C7*100)</f>
        <v>7.9555635190826024</v>
      </c>
      <c r="D8" s="8">
        <f t="shared" si="0"/>
        <v>42.592592592592595</v>
      </c>
      <c r="E8" s="8">
        <f t="shared" si="0"/>
        <v>33.333333333333329</v>
      </c>
      <c r="F8" s="8">
        <f t="shared" si="0"/>
        <v>-100</v>
      </c>
      <c r="G8" s="8">
        <f t="shared" si="0"/>
        <v>39.285714285714285</v>
      </c>
      <c r="H8" s="8">
        <f t="shared" si="0"/>
        <v>70</v>
      </c>
      <c r="I8" s="8">
        <f t="shared" si="0"/>
        <v>15.179487179487181</v>
      </c>
      <c r="J8" s="8" t="str">
        <f t="shared" si="0"/>
        <v>－</v>
      </c>
      <c r="K8" s="8">
        <f t="shared" si="0"/>
        <v>7.504078303425775</v>
      </c>
      <c r="L8" s="8">
        <f t="shared" si="0"/>
        <v>33.695652173913047</v>
      </c>
      <c r="M8" s="8">
        <f t="shared" si="0"/>
        <v>17.241379310344829</v>
      </c>
      <c r="N8" s="8">
        <f t="shared" si="0"/>
        <v>-10.714285714285714</v>
      </c>
      <c r="O8" s="8">
        <f t="shared" si="0"/>
        <v>5.9327217125382266</v>
      </c>
      <c r="P8" s="8">
        <f t="shared" si="0"/>
        <v>7.1428571428571423</v>
      </c>
      <c r="Q8" s="8">
        <f t="shared" si="0"/>
        <v>4.1666666666666661</v>
      </c>
      <c r="R8" s="8">
        <f t="shared" si="0"/>
        <v>50</v>
      </c>
      <c r="S8" s="8">
        <f t="shared" si="0"/>
        <v>0</v>
      </c>
      <c r="T8" s="8">
        <f t="shared" si="0"/>
        <v>-7.2815533980582519</v>
      </c>
      <c r="U8" s="8" t="str">
        <f t="shared" si="0"/>
        <v>－</v>
      </c>
      <c r="V8" s="8">
        <f t="shared" si="0"/>
        <v>-7.2815533980582519</v>
      </c>
      <c r="W8" s="8">
        <f t="shared" si="0"/>
        <v>8.778625954198473</v>
      </c>
      <c r="X8" s="9">
        <f t="shared" si="0"/>
        <v>0</v>
      </c>
    </row>
  </sheetData>
  <mergeCells count="8">
    <mergeCell ref="A6:A8"/>
    <mergeCell ref="W4:W5"/>
    <mergeCell ref="C4:C5"/>
    <mergeCell ref="D4:D5"/>
    <mergeCell ref="I4:I5"/>
    <mergeCell ref="O4:O5"/>
    <mergeCell ref="P4:P5"/>
    <mergeCell ref="T4:T5"/>
  </mergeCells>
  <phoneticPr fontId="3"/>
  <printOptions horizontalCentered="1" gridLinesSet="0"/>
  <pageMargins left="0.39370078740157483" right="0.39370078740157483" top="0.59055118110236227" bottom="0.59055118110236227" header="0.51181102362204722" footer="0.51181102362204722"/>
  <pageSetup paperSize="9" scale="52" firstPageNumber="2" orientation="landscape" useFirstPageNumber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２－42</vt:lpstr>
      <vt:lpstr>'２－42'!Print_Area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2022-04-28T05:07:19Z</dcterms:created>
  <dcterms:modified xsi:type="dcterms:W3CDTF">2023-08-19T13:46:55Z</dcterms:modified>
</cp:coreProperties>
</file>