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1F5C21E8-62D0-4EA8-BE95-0105A6874986}" xr6:coauthVersionLast="36" xr6:coauthVersionMax="36" xr10:uidLastSave="{00000000-0000-0000-0000-000000000000}"/>
  <bookViews>
    <workbookView xWindow="1116" yWindow="0" windowWidth="24000" windowHeight="9756" xr2:uid="{00000000-000D-0000-FFFF-FFFF00000000}"/>
  </bookViews>
  <sheets>
    <sheet name="４－３" sheetId="2" r:id="rId1"/>
  </sheets>
  <definedNames>
    <definedName name="_xlnm.Print_Area" localSheetId="0">'４－３'!$A$1:$R$57</definedName>
  </definedNames>
  <calcPr calcId="191029"/>
</workbook>
</file>

<file path=xl/calcChain.xml><?xml version="1.0" encoding="utf-8"?>
<calcChain xmlns="http://schemas.openxmlformats.org/spreadsheetml/2006/main">
  <c r="N55" i="2" l="1"/>
  <c r="N54" i="2"/>
  <c r="N53" i="2"/>
  <c r="M52" i="2"/>
  <c r="L52" i="2"/>
  <c r="N51" i="2"/>
  <c r="N50" i="2"/>
  <c r="N49" i="2"/>
  <c r="M48" i="2"/>
  <c r="L48" i="2"/>
  <c r="N47" i="2"/>
  <c r="N46" i="2"/>
  <c r="M45" i="2"/>
  <c r="L45" i="2"/>
  <c r="N44" i="2"/>
  <c r="N43" i="2"/>
  <c r="N42" i="2"/>
  <c r="N41" i="2"/>
  <c r="M40" i="2"/>
  <c r="L40" i="2"/>
  <c r="N40" i="2" s="1"/>
  <c r="N39" i="2"/>
  <c r="N38" i="2"/>
  <c r="M37" i="2"/>
  <c r="L37" i="2"/>
  <c r="N37" i="2" s="1"/>
  <c r="N36" i="2"/>
  <c r="N35" i="2"/>
  <c r="N34" i="2"/>
  <c r="N33" i="2"/>
  <c r="M32" i="2"/>
  <c r="L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M4" i="2"/>
  <c r="L4" i="2"/>
  <c r="M56" i="2" l="1"/>
  <c r="N32" i="2"/>
  <c r="N45" i="2"/>
  <c r="N52" i="2"/>
  <c r="L56" i="2"/>
  <c r="N56" i="2" s="1"/>
  <c r="N48" i="2"/>
  <c r="N4" i="2"/>
  <c r="K55" i="2"/>
  <c r="H55" i="2"/>
  <c r="E55" i="2"/>
  <c r="K54" i="2"/>
  <c r="H54" i="2"/>
  <c r="E54" i="2"/>
  <c r="K53" i="2"/>
  <c r="H53" i="2"/>
  <c r="E53" i="2"/>
  <c r="J52" i="2"/>
  <c r="I52" i="2"/>
  <c r="K52" i="2" s="1"/>
  <c r="G52" i="2"/>
  <c r="F52" i="2"/>
  <c r="D52" i="2"/>
  <c r="E52" i="2" s="1"/>
  <c r="K51" i="2"/>
  <c r="H51" i="2"/>
  <c r="E51" i="2"/>
  <c r="K50" i="2"/>
  <c r="H50" i="2"/>
  <c r="E50" i="2"/>
  <c r="K49" i="2"/>
  <c r="H49" i="2"/>
  <c r="E49" i="2"/>
  <c r="J48" i="2"/>
  <c r="I48" i="2"/>
  <c r="G48" i="2"/>
  <c r="F48" i="2"/>
  <c r="H48" i="2" s="1"/>
  <c r="D48" i="2"/>
  <c r="C48" i="2"/>
  <c r="K47" i="2"/>
  <c r="H47" i="2"/>
  <c r="E47" i="2"/>
  <c r="K46" i="2"/>
  <c r="H46" i="2"/>
  <c r="E46" i="2"/>
  <c r="J45" i="2"/>
  <c r="I45" i="2"/>
  <c r="G45" i="2"/>
  <c r="F45" i="2"/>
  <c r="D45" i="2"/>
  <c r="C45" i="2"/>
  <c r="E45" i="2" s="1"/>
  <c r="K44" i="2"/>
  <c r="H44" i="2"/>
  <c r="E44" i="2"/>
  <c r="K43" i="2"/>
  <c r="H43" i="2"/>
  <c r="E43" i="2"/>
  <c r="K42" i="2"/>
  <c r="H42" i="2"/>
  <c r="E42" i="2"/>
  <c r="K41" i="2"/>
  <c r="H41" i="2"/>
  <c r="E41" i="2"/>
  <c r="J40" i="2"/>
  <c r="I40" i="2"/>
  <c r="G40" i="2"/>
  <c r="F40" i="2"/>
  <c r="D40" i="2"/>
  <c r="C40" i="2"/>
  <c r="K39" i="2"/>
  <c r="H39" i="2"/>
  <c r="E39" i="2"/>
  <c r="K38" i="2"/>
  <c r="H38" i="2"/>
  <c r="E38" i="2"/>
  <c r="J37" i="2"/>
  <c r="I37" i="2"/>
  <c r="G37" i="2"/>
  <c r="F37" i="2"/>
  <c r="D37" i="2"/>
  <c r="C37" i="2"/>
  <c r="K36" i="2"/>
  <c r="H36" i="2"/>
  <c r="E36" i="2"/>
  <c r="K35" i="2"/>
  <c r="H35" i="2"/>
  <c r="E35" i="2"/>
  <c r="K34" i="2"/>
  <c r="H34" i="2"/>
  <c r="E34" i="2"/>
  <c r="K33" i="2"/>
  <c r="H33" i="2"/>
  <c r="E33" i="2"/>
  <c r="J32" i="2"/>
  <c r="I32" i="2"/>
  <c r="G32" i="2"/>
  <c r="F32" i="2"/>
  <c r="D32" i="2"/>
  <c r="C32" i="2"/>
  <c r="K31" i="2"/>
  <c r="H31" i="2"/>
  <c r="E31" i="2"/>
  <c r="K30" i="2"/>
  <c r="H30" i="2"/>
  <c r="E30" i="2"/>
  <c r="K29" i="2"/>
  <c r="H29" i="2"/>
  <c r="E29" i="2"/>
  <c r="K28" i="2"/>
  <c r="H28" i="2"/>
  <c r="E28" i="2"/>
  <c r="K27" i="2"/>
  <c r="H27" i="2"/>
  <c r="E27" i="2"/>
  <c r="K26" i="2"/>
  <c r="H26" i="2"/>
  <c r="E26" i="2"/>
  <c r="K25" i="2"/>
  <c r="H25" i="2"/>
  <c r="E25" i="2"/>
  <c r="K24" i="2"/>
  <c r="H24" i="2"/>
  <c r="E24" i="2"/>
  <c r="K23" i="2"/>
  <c r="H23" i="2"/>
  <c r="E23" i="2"/>
  <c r="K22" i="2"/>
  <c r="H22" i="2"/>
  <c r="E22" i="2"/>
  <c r="K21" i="2"/>
  <c r="H21" i="2"/>
  <c r="E21" i="2"/>
  <c r="K20" i="2"/>
  <c r="H20" i="2"/>
  <c r="E20" i="2"/>
  <c r="K19" i="2"/>
  <c r="H19" i="2"/>
  <c r="E19" i="2"/>
  <c r="K18" i="2"/>
  <c r="H18" i="2"/>
  <c r="E18" i="2"/>
  <c r="K17" i="2"/>
  <c r="H17" i="2"/>
  <c r="E17" i="2"/>
  <c r="K16" i="2"/>
  <c r="H16" i="2"/>
  <c r="E16" i="2"/>
  <c r="K15" i="2"/>
  <c r="H15" i="2"/>
  <c r="E15" i="2"/>
  <c r="K14" i="2"/>
  <c r="H14" i="2"/>
  <c r="E14" i="2"/>
  <c r="K13" i="2"/>
  <c r="H13" i="2"/>
  <c r="E13" i="2"/>
  <c r="K12" i="2"/>
  <c r="H12" i="2"/>
  <c r="E12" i="2"/>
  <c r="K11" i="2"/>
  <c r="H11" i="2"/>
  <c r="E11" i="2"/>
  <c r="K10" i="2"/>
  <c r="H10" i="2"/>
  <c r="E10" i="2"/>
  <c r="K9" i="2"/>
  <c r="H9" i="2"/>
  <c r="E9" i="2"/>
  <c r="K8" i="2"/>
  <c r="H8" i="2"/>
  <c r="E8" i="2"/>
  <c r="K7" i="2"/>
  <c r="H7" i="2"/>
  <c r="E7" i="2"/>
  <c r="K6" i="2"/>
  <c r="H6" i="2"/>
  <c r="E6" i="2"/>
  <c r="K5" i="2"/>
  <c r="H5" i="2"/>
  <c r="E5" i="2"/>
  <c r="J4" i="2"/>
  <c r="I4" i="2"/>
  <c r="G4" i="2"/>
  <c r="F4" i="2"/>
  <c r="H4" i="2" s="1"/>
  <c r="D4" i="2"/>
  <c r="C4" i="2"/>
  <c r="H45" i="2" l="1"/>
  <c r="K45" i="2"/>
  <c r="K37" i="2"/>
  <c r="E48" i="2"/>
  <c r="K40" i="2"/>
  <c r="D56" i="2"/>
  <c r="H37" i="2"/>
  <c r="H40" i="2"/>
  <c r="E32" i="2"/>
  <c r="G56" i="2"/>
  <c r="F56" i="2"/>
  <c r="J56" i="2"/>
  <c r="I56" i="2"/>
  <c r="E40" i="2"/>
  <c r="K48" i="2"/>
  <c r="H52" i="2"/>
  <c r="E37" i="2"/>
  <c r="E4" i="2"/>
  <c r="K32" i="2"/>
  <c r="C56" i="2"/>
  <c r="K4" i="2"/>
  <c r="H32" i="2"/>
  <c r="K56" i="2" l="1"/>
  <c r="H56" i="2"/>
  <c r="E56" i="2"/>
</calcChain>
</file>

<file path=xl/sharedStrings.xml><?xml version="1.0" encoding="utf-8"?>
<sst xmlns="http://schemas.openxmlformats.org/spreadsheetml/2006/main" count="76" uniqueCount="64">
  <si>
    <t>センター</t>
  </si>
  <si>
    <t>警察</t>
  </si>
  <si>
    <t>合計</t>
  </si>
  <si>
    <t xml:space="preserve">  ( 3) 不当下請等要求行為</t>
  </si>
  <si>
    <t xml:space="preserve">  ( 4) みかじめ料要求行為</t>
  </si>
  <si>
    <t xml:space="preserve">  ( 5) 用心棒料等要求行為</t>
  </si>
  <si>
    <t xml:space="preserve">  ( 6) 高利債権取立行為</t>
  </si>
  <si>
    <t>　　　　　　　　　　　　　　年度・受理者等　　　　　　　　　　　　　項目</t>
    <rPh sb="17" eb="19">
      <t>ジュリ</t>
    </rPh>
    <rPh sb="19" eb="20">
      <t>シャ</t>
    </rPh>
    <rPh sb="20" eb="21">
      <t>トウ</t>
    </rPh>
    <rPh sb="34" eb="36">
      <t>コウモク</t>
    </rPh>
    <phoneticPr fontId="6"/>
  </si>
  <si>
    <t>平成29年中</t>
    <rPh sb="5" eb="6">
      <t>ナカ</t>
    </rPh>
    <phoneticPr fontId="6"/>
  </si>
  <si>
    <t>平成30年中</t>
    <rPh sb="5" eb="6">
      <t>ナカ</t>
    </rPh>
    <phoneticPr fontId="6"/>
  </si>
  <si>
    <t>令和元年中</t>
    <rPh sb="0" eb="2">
      <t>レイワ</t>
    </rPh>
    <rPh sb="2" eb="3">
      <t>モト</t>
    </rPh>
    <rPh sb="4" eb="5">
      <t>ナカ</t>
    </rPh>
    <phoneticPr fontId="6"/>
  </si>
  <si>
    <t>令和２年中</t>
    <rPh sb="0" eb="2">
      <t>レイワ</t>
    </rPh>
    <rPh sb="4" eb="5">
      <t>ナカ</t>
    </rPh>
    <phoneticPr fontId="6"/>
  </si>
  <si>
    <t>　( 1) 人の弱みにつけ込む金品等要求行為</t>
  </si>
  <si>
    <t>　( 2) 不当贈与要求行為　</t>
    <rPh sb="8" eb="10">
      <t>ゾウヨ</t>
    </rPh>
    <phoneticPr fontId="6"/>
  </si>
  <si>
    <t xml:space="preserve">  ( 7) 不当債権取立行為</t>
    <phoneticPr fontId="6"/>
  </si>
  <si>
    <t>　( 8) 不当債務免除要求行為</t>
    <phoneticPr fontId="6"/>
  </si>
  <si>
    <t>　( 9) 不当貸付等要求行為</t>
    <rPh sb="10" eb="11">
      <t>トウ</t>
    </rPh>
    <phoneticPr fontId="6"/>
  </si>
  <si>
    <t xml:space="preserve">  (10) 不当金融商品取引要求行為</t>
    <rPh sb="9" eb="11">
      <t>キンユウ</t>
    </rPh>
    <rPh sb="11" eb="13">
      <t>ショウヒン</t>
    </rPh>
    <rPh sb="13" eb="15">
      <t>トリヒキ</t>
    </rPh>
    <phoneticPr fontId="6"/>
  </si>
  <si>
    <t xml:space="preserve">  (11) 不当自己株式買取要求行為</t>
    <phoneticPr fontId="6"/>
  </si>
  <si>
    <t xml:space="preserve">  (12) 不当預貯金受入要求行為</t>
    <rPh sb="9" eb="12">
      <t>ヨチョキン</t>
    </rPh>
    <rPh sb="12" eb="14">
      <t>ウケイレ</t>
    </rPh>
    <phoneticPr fontId="6"/>
  </si>
  <si>
    <t xml:space="preserve">  (13) 不当地上げ行為</t>
    <phoneticPr fontId="6"/>
  </si>
  <si>
    <t xml:space="preserve">  (14) 競売等妨害行為</t>
    <phoneticPr fontId="6"/>
  </si>
  <si>
    <t xml:space="preserve">  (15) 不当宅地等取引要求行為</t>
    <rPh sb="9" eb="12">
      <t>タクチトウ</t>
    </rPh>
    <rPh sb="12" eb="14">
      <t>トリヒキ</t>
    </rPh>
    <rPh sb="14" eb="16">
      <t>ヨウキュウ</t>
    </rPh>
    <phoneticPr fontId="6"/>
  </si>
  <si>
    <t xml:space="preserve">  (16) 不当宅地賃借要求行為</t>
    <rPh sb="9" eb="11">
      <t>タクチ</t>
    </rPh>
    <rPh sb="11" eb="13">
      <t>チンシャク</t>
    </rPh>
    <rPh sb="13" eb="15">
      <t>ヨウキュウ</t>
    </rPh>
    <phoneticPr fontId="6"/>
  </si>
  <si>
    <t xml:space="preserve">  (17) 不当建設工事要求行為</t>
    <rPh sb="9" eb="11">
      <t>ケンセツ</t>
    </rPh>
    <rPh sb="11" eb="13">
      <t>コウジ</t>
    </rPh>
    <rPh sb="13" eb="15">
      <t>ヨウキュウ</t>
    </rPh>
    <phoneticPr fontId="6"/>
  </si>
  <si>
    <t xml:space="preserve">  (18) 不当施設利用要求行為</t>
    <rPh sb="9" eb="11">
      <t>シセツ</t>
    </rPh>
    <rPh sb="11" eb="13">
      <t>リヨウ</t>
    </rPh>
    <rPh sb="13" eb="15">
      <t>ヨウキュウ</t>
    </rPh>
    <phoneticPr fontId="6"/>
  </si>
  <si>
    <t xml:space="preserve">  (19) 不当示談介入行為</t>
    <rPh sb="7" eb="9">
      <t>フトウ</t>
    </rPh>
    <phoneticPr fontId="6"/>
  </si>
  <si>
    <t xml:space="preserve">  (20) 因縁をつけての金品等要求行為</t>
    <phoneticPr fontId="6"/>
  </si>
  <si>
    <t>　(21) 不当許認可等要求行為</t>
    <rPh sb="6" eb="8">
      <t>フトウ</t>
    </rPh>
    <rPh sb="8" eb="12">
      <t>キョニンカトウ</t>
    </rPh>
    <rPh sb="12" eb="14">
      <t>ヨウキュウ</t>
    </rPh>
    <rPh sb="14" eb="16">
      <t>コウイ</t>
    </rPh>
    <phoneticPr fontId="6"/>
  </si>
  <si>
    <t>　(22) 不当許認可等排除要求行為</t>
    <rPh sb="6" eb="8">
      <t>フトウ</t>
    </rPh>
    <rPh sb="8" eb="12">
      <t>キョニンカトウ</t>
    </rPh>
    <rPh sb="12" eb="14">
      <t>ハイジョ</t>
    </rPh>
    <rPh sb="14" eb="16">
      <t>ヨウキュウ</t>
    </rPh>
    <rPh sb="16" eb="18">
      <t>コウイ</t>
    </rPh>
    <phoneticPr fontId="6"/>
  </si>
  <si>
    <t>　(23) 不当入札参加要求行為</t>
    <rPh sb="6" eb="8">
      <t>フトウ</t>
    </rPh>
    <rPh sb="8" eb="10">
      <t>ニュウサツ</t>
    </rPh>
    <rPh sb="10" eb="12">
      <t>サンカ</t>
    </rPh>
    <rPh sb="12" eb="14">
      <t>ヨウキュウ</t>
    </rPh>
    <rPh sb="14" eb="16">
      <t>コウイ</t>
    </rPh>
    <phoneticPr fontId="6"/>
  </si>
  <si>
    <t>　(24) 不当入札排除要求行為</t>
    <rPh sb="6" eb="8">
      <t>フトウ</t>
    </rPh>
    <rPh sb="8" eb="10">
      <t>ニュウサツ</t>
    </rPh>
    <rPh sb="10" eb="12">
      <t>ハイジョ</t>
    </rPh>
    <rPh sb="12" eb="14">
      <t>ヨウキュウ</t>
    </rPh>
    <rPh sb="14" eb="16">
      <t>コウイ</t>
    </rPh>
    <phoneticPr fontId="6"/>
  </si>
  <si>
    <t>　(25) 談合入札要求行為</t>
    <rPh sb="6" eb="8">
      <t>ダンゴウ</t>
    </rPh>
    <rPh sb="8" eb="10">
      <t>ニュウサツ</t>
    </rPh>
    <rPh sb="10" eb="12">
      <t>ヨウキュウ</t>
    </rPh>
    <rPh sb="12" eb="14">
      <t>コウイ</t>
    </rPh>
    <phoneticPr fontId="6"/>
  </si>
  <si>
    <t>　(26) 不当公契約排除要求行為</t>
    <rPh sb="6" eb="8">
      <t>フトウ</t>
    </rPh>
    <rPh sb="8" eb="9">
      <t>コウ</t>
    </rPh>
    <rPh sb="9" eb="11">
      <t>ケイヤク</t>
    </rPh>
    <rPh sb="11" eb="13">
      <t>ハイジョ</t>
    </rPh>
    <rPh sb="13" eb="15">
      <t>ヨウキュウ</t>
    </rPh>
    <rPh sb="15" eb="17">
      <t>コウイ</t>
    </rPh>
    <phoneticPr fontId="6"/>
  </si>
  <si>
    <t>　(27) 不当公契約下請等あっせん要求行為</t>
    <rPh sb="6" eb="8">
      <t>フトウ</t>
    </rPh>
    <rPh sb="8" eb="9">
      <t>コウ</t>
    </rPh>
    <rPh sb="9" eb="11">
      <t>ケイヤク</t>
    </rPh>
    <rPh sb="11" eb="14">
      <t>シタウケトウ</t>
    </rPh>
    <rPh sb="18" eb="20">
      <t>ヨウキュウ</t>
    </rPh>
    <rPh sb="20" eb="22">
      <t>コウイ</t>
    </rPh>
    <phoneticPr fontId="6"/>
  </si>
  <si>
    <t>２　縄張に係る禁止行為に関する相談（小計）</t>
    <rPh sb="2" eb="4">
      <t>ナワバ</t>
    </rPh>
    <rPh sb="5" eb="6">
      <t>カカ</t>
    </rPh>
    <rPh sb="7" eb="9">
      <t>キンシ</t>
    </rPh>
    <rPh sb="9" eb="11">
      <t>コウイ</t>
    </rPh>
    <rPh sb="18" eb="20">
      <t>ショウケイ</t>
    </rPh>
    <phoneticPr fontId="11"/>
  </si>
  <si>
    <t>　( 1) 用心棒役務の提供の禁止</t>
    <rPh sb="6" eb="9">
      <t>ヨウジンボウ</t>
    </rPh>
    <rPh sb="9" eb="11">
      <t>エキム</t>
    </rPh>
    <rPh sb="12" eb="14">
      <t>テイキョウ</t>
    </rPh>
    <rPh sb="15" eb="17">
      <t>キンシ</t>
    </rPh>
    <phoneticPr fontId="6"/>
  </si>
  <si>
    <t>　( 2) 訪問する方法による商品売買契約等の勧誘の禁止</t>
    <rPh sb="6" eb="8">
      <t>ホウモン</t>
    </rPh>
    <rPh sb="10" eb="12">
      <t>ホウホウ</t>
    </rPh>
    <rPh sb="15" eb="17">
      <t>ショウヒン</t>
    </rPh>
    <rPh sb="17" eb="19">
      <t>バイバイ</t>
    </rPh>
    <rPh sb="19" eb="21">
      <t>ケイヤク</t>
    </rPh>
    <rPh sb="21" eb="22">
      <t>トウ</t>
    </rPh>
    <rPh sb="23" eb="25">
      <t>カンユウ</t>
    </rPh>
    <rPh sb="26" eb="28">
      <t>キンシ</t>
    </rPh>
    <phoneticPr fontId="6"/>
  </si>
  <si>
    <t>　( 3) 面会する方法による履行期限を経過した債権の取立ての禁止</t>
    <rPh sb="6" eb="8">
      <t>メンカイ</t>
    </rPh>
    <rPh sb="10" eb="12">
      <t>ホウホウ</t>
    </rPh>
    <rPh sb="15" eb="17">
      <t>リコウ</t>
    </rPh>
    <rPh sb="17" eb="19">
      <t>キゲン</t>
    </rPh>
    <rPh sb="20" eb="22">
      <t>ケイカ</t>
    </rPh>
    <rPh sb="24" eb="26">
      <t>サイケン</t>
    </rPh>
    <rPh sb="27" eb="28">
      <t>ト</t>
    </rPh>
    <rPh sb="28" eb="29">
      <t>タ</t>
    </rPh>
    <rPh sb="31" eb="33">
      <t>キンシ</t>
    </rPh>
    <phoneticPr fontId="6"/>
  </si>
  <si>
    <t>３　準暴力的要求行為の要求等に関する相談（小計）</t>
    <rPh sb="21" eb="23">
      <t>ショウケイ</t>
    </rPh>
    <phoneticPr fontId="11"/>
  </si>
  <si>
    <t>４　離脱・勧誘・加入強要に関する相談（小計）</t>
    <rPh sb="13" eb="14">
      <t>カン</t>
    </rPh>
    <phoneticPr fontId="6"/>
  </si>
  <si>
    <t xml:space="preserve">  (1) 離脱に関する相談</t>
  </si>
  <si>
    <t xml:space="preserve">  (2) 勧誘・加入強要に関する相談</t>
  </si>
  <si>
    <t>５　暴力団事務所等に関する相談（小計）</t>
    <rPh sb="10" eb="11">
      <t>カン</t>
    </rPh>
    <phoneticPr fontId="6"/>
  </si>
  <si>
    <t xml:space="preserve">  (1) 禁止行為に関する相談</t>
  </si>
  <si>
    <t xml:space="preserve">  (2) 苦情・取締要望等</t>
  </si>
  <si>
    <t xml:space="preserve">  (3) 進出阻止・撤去等に関する相談</t>
  </si>
  <si>
    <t xml:space="preserve">  (4) 立ち退きに関する相談</t>
  </si>
  <si>
    <t>６　民事訴訟に関する相談（小計）</t>
    <rPh sb="2" eb="4">
      <t>ミンジ</t>
    </rPh>
    <rPh sb="4" eb="6">
      <t>ソショウ</t>
    </rPh>
    <rPh sb="7" eb="8">
      <t>カン</t>
    </rPh>
    <rPh sb="10" eb="12">
      <t>ソウダン</t>
    </rPh>
    <rPh sb="13" eb="15">
      <t>ショウケイ</t>
    </rPh>
    <phoneticPr fontId="6"/>
  </si>
  <si>
    <t>　(1) 損害賠償請求に関する相談</t>
    <rPh sb="5" eb="7">
      <t>ソンガイ</t>
    </rPh>
    <rPh sb="7" eb="9">
      <t>バイショウ</t>
    </rPh>
    <rPh sb="9" eb="11">
      <t>セイキュウ</t>
    </rPh>
    <rPh sb="12" eb="13">
      <t>カン</t>
    </rPh>
    <rPh sb="15" eb="17">
      <t>ソウダン</t>
    </rPh>
    <phoneticPr fontId="6"/>
  </si>
  <si>
    <t>　(2) その他の民事訴訟に関する相談</t>
    <rPh sb="7" eb="8">
      <t>タ</t>
    </rPh>
    <rPh sb="9" eb="11">
      <t>ミンジ</t>
    </rPh>
    <rPh sb="11" eb="13">
      <t>ソショウ</t>
    </rPh>
    <rPh sb="14" eb="15">
      <t>カン</t>
    </rPh>
    <rPh sb="17" eb="19">
      <t>ソウダン</t>
    </rPh>
    <phoneticPr fontId="6"/>
  </si>
  <si>
    <t xml:space="preserve">　(1) 刑罰法令に該当する行為に関する相談　　 </t>
    <rPh sb="14" eb="16">
      <t>コウイ</t>
    </rPh>
    <rPh sb="17" eb="18">
      <t>カン</t>
    </rPh>
    <rPh sb="20" eb="22">
      <t>ソウダン</t>
    </rPh>
    <phoneticPr fontId="6"/>
  </si>
  <si>
    <t>刑法</t>
    <rPh sb="0" eb="2">
      <t>ケイホウ</t>
    </rPh>
    <phoneticPr fontId="6"/>
  </si>
  <si>
    <t>その他</t>
    <rPh sb="2" eb="3">
      <t>タ</t>
    </rPh>
    <phoneticPr fontId="6"/>
  </si>
  <si>
    <t xml:space="preserve">  (2) (1)以外の不当な行為に関する相談</t>
  </si>
  <si>
    <t>８　暴力団対策法に関する相談（小計）</t>
    <phoneticPr fontId="6"/>
  </si>
  <si>
    <t>９　その他の暴力団関係相談</t>
    <rPh sb="4" eb="5">
      <t>タ</t>
    </rPh>
    <rPh sb="6" eb="9">
      <t>ボウリョクダン</t>
    </rPh>
    <rPh sb="9" eb="11">
      <t>カンケイ</t>
    </rPh>
    <rPh sb="11" eb="13">
      <t>ソウダン</t>
    </rPh>
    <phoneticPr fontId="12"/>
  </si>
  <si>
    <t xml:space="preserve">  　合　　　　　　　計　</t>
    <phoneticPr fontId="6"/>
  </si>
  <si>
    <t>１　暴力的要求行為等に関する相談（小計）</t>
    <rPh sb="2" eb="5">
      <t>ボウリョクテキ</t>
    </rPh>
    <rPh sb="5" eb="7">
      <t>ヨウキュウ</t>
    </rPh>
    <rPh sb="7" eb="9">
      <t>コウイ</t>
    </rPh>
    <rPh sb="9" eb="10">
      <t>ナド</t>
    </rPh>
    <rPh sb="11" eb="12">
      <t>カン</t>
    </rPh>
    <rPh sb="14" eb="16">
      <t>ソウダン</t>
    </rPh>
    <phoneticPr fontId="2"/>
  </si>
  <si>
    <t>７　１～６に該当しない不当行為に関する相談（小計）　　</t>
    <rPh sb="13" eb="15">
      <t>コウイ</t>
    </rPh>
    <rPh sb="16" eb="17">
      <t>カン</t>
    </rPh>
    <rPh sb="19" eb="21">
      <t>ソウダン</t>
    </rPh>
    <rPh sb="22" eb="24">
      <t>ショウケイ</t>
    </rPh>
    <phoneticPr fontId="2"/>
  </si>
  <si>
    <t xml:space="preserve">  (1) 暴力追放運動推進センター事業に関する相談</t>
    <phoneticPr fontId="2"/>
  </si>
  <si>
    <t xml:space="preserve">  (2) そ の 他</t>
    <phoneticPr fontId="2"/>
  </si>
  <si>
    <t>令和３年中</t>
    <rPh sb="0" eb="2">
      <t>レイワ</t>
    </rPh>
    <rPh sb="4" eb="5">
      <t>ナカ</t>
    </rPh>
    <phoneticPr fontId="6"/>
  </si>
  <si>
    <t>統計４－３　相談種別暴力団関係相談受理件数の推移（平成29～令和３年）</t>
    <rPh sb="0" eb="2">
      <t>トウケイ</t>
    </rPh>
    <rPh sb="25" eb="27">
      <t>ヘイセイ</t>
    </rPh>
    <rPh sb="30" eb="32">
      <t>レイワ</t>
    </rPh>
    <rPh sb="33" eb="3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</si>
</sst>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3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1" applyFont="1" applyFill="1"/>
    <xf numFmtId="0" fontId="4" fillId="0" borderId="0" xfId="0" applyFont="1" applyFill="1"/>
    <xf numFmtId="177" fontId="8" fillId="0" borderId="13" xfId="1" applyNumberFormat="1" applyFont="1" applyFill="1" applyBorder="1" applyAlignment="1">
      <alignment horizontal="center" vertical="center"/>
    </xf>
    <xf numFmtId="177" fontId="8" fillId="0" borderId="14" xfId="1" applyNumberFormat="1" applyFont="1" applyFill="1" applyBorder="1" applyAlignment="1">
      <alignment horizontal="center" vertical="center"/>
    </xf>
    <xf numFmtId="177" fontId="3" fillId="0" borderId="15" xfId="1" applyNumberFormat="1" applyFont="1" applyFill="1" applyBorder="1" applyAlignment="1">
      <alignment horizontal="center" vertical="center"/>
    </xf>
    <xf numFmtId="3" fontId="9" fillId="2" borderId="18" xfId="2" applyNumberFormat="1" applyFont="1" applyFill="1" applyBorder="1" applyAlignment="1">
      <alignment horizontal="right" vertical="center"/>
    </xf>
    <xf numFmtId="0" fontId="5" fillId="0" borderId="19" xfId="1" applyFont="1" applyFill="1" applyBorder="1" applyAlignment="1">
      <alignment vertical="center"/>
    </xf>
    <xf numFmtId="0" fontId="10" fillId="0" borderId="20" xfId="0" applyFont="1" applyBorder="1" applyAlignment="1" applyProtection="1">
      <alignment vertical="center"/>
      <protection locked="0"/>
    </xf>
    <xf numFmtId="176" fontId="9" fillId="0" borderId="4" xfId="2" applyNumberFormat="1" applyFont="1" applyFill="1" applyBorder="1" applyAlignment="1">
      <alignment horizontal="right" vertical="center"/>
    </xf>
    <xf numFmtId="3" fontId="9" fillId="2" borderId="21" xfId="2" applyNumberFormat="1" applyFont="1" applyFill="1" applyBorder="1" applyAlignment="1">
      <alignment horizontal="right" vertical="center"/>
    </xf>
    <xf numFmtId="0" fontId="10" fillId="0" borderId="23" xfId="0" applyFont="1" applyBorder="1" applyAlignment="1" applyProtection="1">
      <alignment vertical="center"/>
      <protection locked="0"/>
    </xf>
    <xf numFmtId="176" fontId="9" fillId="0" borderId="5" xfId="2" applyNumberFormat="1" applyFont="1" applyFill="1" applyBorder="1" applyAlignment="1">
      <alignment horizontal="right" vertical="center"/>
    </xf>
    <xf numFmtId="3" fontId="9" fillId="2" borderId="24" xfId="2" applyNumberFormat="1" applyFont="1" applyFill="1" applyBorder="1" applyAlignment="1">
      <alignment horizontal="right" vertical="center"/>
    </xf>
    <xf numFmtId="0" fontId="5" fillId="0" borderId="25" xfId="1" applyFont="1" applyFill="1" applyBorder="1" applyAlignment="1">
      <alignment vertical="center"/>
    </xf>
    <xf numFmtId="0" fontId="10" fillId="0" borderId="26" xfId="0" applyFont="1" applyBorder="1" applyAlignment="1" applyProtection="1">
      <alignment vertical="center"/>
      <protection locked="0"/>
    </xf>
    <xf numFmtId="176" fontId="9" fillId="0" borderId="6" xfId="2" applyNumberFormat="1" applyFont="1" applyFill="1" applyBorder="1" applyAlignment="1">
      <alignment horizontal="right" vertical="center"/>
    </xf>
    <xf numFmtId="3" fontId="9" fillId="2" borderId="27" xfId="2" applyNumberFormat="1" applyFont="1" applyFill="1" applyBorder="1" applyAlignment="1">
      <alignment horizontal="right" vertical="center"/>
    </xf>
    <xf numFmtId="0" fontId="5" fillId="0" borderId="30" xfId="1" applyFont="1" applyFill="1" applyBorder="1" applyAlignment="1">
      <alignment vertical="center"/>
    </xf>
    <xf numFmtId="176" fontId="9" fillId="0" borderId="4" xfId="2" applyNumberFormat="1" applyFont="1" applyBorder="1" applyAlignment="1">
      <alignment horizontal="right" vertical="center"/>
    </xf>
    <xf numFmtId="176" fontId="9" fillId="0" borderId="5" xfId="2" applyNumberFormat="1" applyFont="1" applyBorder="1" applyAlignment="1">
      <alignment horizontal="right" vertical="center"/>
    </xf>
    <xf numFmtId="176" fontId="9" fillId="0" borderId="6" xfId="2" applyNumberFormat="1" applyFont="1" applyBorder="1" applyAlignment="1">
      <alignment horizontal="right" vertical="center"/>
    </xf>
    <xf numFmtId="0" fontId="5" fillId="0" borderId="32" xfId="1" applyFont="1" applyFill="1" applyBorder="1" applyAlignment="1">
      <alignment vertical="center"/>
    </xf>
    <xf numFmtId="176" fontId="9" fillId="0" borderId="7" xfId="2" applyNumberFormat="1" applyFont="1" applyBorder="1" applyAlignment="1">
      <alignment horizontal="right" vertical="center"/>
    </xf>
    <xf numFmtId="176" fontId="9" fillId="0" borderId="7" xfId="2" applyNumberFormat="1" applyFont="1" applyFill="1" applyBorder="1" applyAlignment="1">
      <alignment horizontal="right" vertical="center"/>
    </xf>
    <xf numFmtId="3" fontId="9" fillId="2" borderId="33" xfId="2" applyNumberFormat="1" applyFont="1" applyFill="1" applyBorder="1" applyAlignment="1">
      <alignment horizontal="right" vertical="center"/>
    </xf>
    <xf numFmtId="0" fontId="8" fillId="0" borderId="16" xfId="1" applyFont="1" applyFill="1" applyBorder="1" applyAlignment="1">
      <alignment vertical="center"/>
    </xf>
    <xf numFmtId="176" fontId="9" fillId="0" borderId="3" xfId="2" applyNumberFormat="1" applyFont="1" applyBorder="1" applyAlignment="1">
      <alignment horizontal="right" vertical="center"/>
    </xf>
    <xf numFmtId="176" fontId="9" fillId="0" borderId="3" xfId="2" applyNumberFormat="1" applyFont="1" applyFill="1" applyBorder="1" applyAlignment="1">
      <alignment horizontal="right" vertical="center"/>
    </xf>
    <xf numFmtId="176" fontId="9" fillId="2" borderId="40" xfId="2" applyNumberFormat="1" applyFont="1" applyFill="1" applyBorder="1" applyAlignment="1">
      <alignment horizontal="right" vertical="center"/>
    </xf>
    <xf numFmtId="176" fontId="9" fillId="2" borderId="41" xfId="2" applyNumberFormat="1" applyFont="1" applyFill="1" applyBorder="1" applyAlignment="1">
      <alignment horizontal="right" vertical="center"/>
    </xf>
    <xf numFmtId="3" fontId="9" fillId="2" borderId="42" xfId="2" applyNumberFormat="1" applyFont="1" applyFill="1" applyBorder="1" applyAlignment="1">
      <alignment horizontal="right" vertical="center"/>
    </xf>
    <xf numFmtId="176" fontId="9" fillId="3" borderId="17" xfId="2" applyNumberFormat="1" applyFont="1" applyFill="1" applyBorder="1" applyAlignment="1">
      <alignment horizontal="right" vertical="center"/>
    </xf>
    <xf numFmtId="176" fontId="9" fillId="3" borderId="3" xfId="2" applyNumberFormat="1" applyFont="1" applyFill="1" applyBorder="1" applyAlignment="1">
      <alignment horizontal="right" vertical="center"/>
    </xf>
    <xf numFmtId="3" fontId="9" fillId="3" borderId="18" xfId="2" applyNumberFormat="1" applyFont="1" applyFill="1" applyBorder="1" applyAlignment="1">
      <alignment horizontal="right" vertical="center"/>
    </xf>
    <xf numFmtId="176" fontId="9" fillId="3" borderId="1" xfId="2" applyNumberFormat="1" applyFont="1" applyFill="1" applyBorder="1" applyAlignment="1">
      <alignment horizontal="right" vertical="center"/>
    </xf>
    <xf numFmtId="0" fontId="5" fillId="3" borderId="28" xfId="1" applyFont="1" applyFill="1" applyBorder="1" applyAlignment="1">
      <alignment vertical="center"/>
    </xf>
    <xf numFmtId="3" fontId="9" fillId="3" borderId="31" xfId="2" applyNumberFormat="1" applyFont="1" applyFill="1" applyBorder="1" applyAlignment="1">
      <alignment horizontal="right" vertical="center"/>
    </xf>
    <xf numFmtId="0" fontId="5" fillId="3" borderId="36" xfId="1" applyFont="1" applyFill="1" applyBorder="1" applyAlignment="1">
      <alignment vertical="center"/>
    </xf>
    <xf numFmtId="176" fontId="9" fillId="3" borderId="2" xfId="2" applyNumberFormat="1" applyFont="1" applyFill="1" applyBorder="1" applyAlignment="1">
      <alignment horizontal="right" vertical="center"/>
    </xf>
    <xf numFmtId="3" fontId="9" fillId="3" borderId="37" xfId="2" applyNumberFormat="1" applyFont="1" applyFill="1" applyBorder="1" applyAlignment="1">
      <alignment horizontal="right" vertical="center"/>
    </xf>
    <xf numFmtId="176" fontId="9" fillId="3" borderId="29" xfId="2" applyNumberFormat="1" applyFont="1" applyFill="1" applyBorder="1" applyAlignment="1">
      <alignment horizontal="right" vertical="center"/>
    </xf>
    <xf numFmtId="0" fontId="5" fillId="3" borderId="11" xfId="1" applyFont="1" applyFill="1" applyBorder="1" applyAlignment="1">
      <alignment vertical="center"/>
    </xf>
    <xf numFmtId="0" fontId="5" fillId="0" borderId="45" xfId="1" applyFont="1" applyFill="1" applyBorder="1" applyAlignment="1">
      <alignment vertical="center"/>
    </xf>
    <xf numFmtId="0" fontId="5" fillId="0" borderId="46" xfId="1" applyFont="1" applyFill="1" applyBorder="1" applyAlignment="1">
      <alignment vertical="center"/>
    </xf>
    <xf numFmtId="0" fontId="5" fillId="0" borderId="47" xfId="1" applyFont="1" applyFill="1" applyBorder="1" applyAlignment="1">
      <alignment vertical="center"/>
    </xf>
    <xf numFmtId="0" fontId="5" fillId="3" borderId="48" xfId="1" applyFont="1" applyFill="1" applyBorder="1" applyAlignment="1">
      <alignment vertical="center"/>
    </xf>
    <xf numFmtId="0" fontId="5" fillId="0" borderId="49" xfId="1" applyFont="1" applyFill="1" applyBorder="1" applyAlignment="1">
      <alignment vertical="center"/>
    </xf>
    <xf numFmtId="0" fontId="5" fillId="3" borderId="50" xfId="1" applyFont="1" applyFill="1" applyBorder="1" applyAlignment="1">
      <alignment vertical="center"/>
    </xf>
    <xf numFmtId="0" fontId="5" fillId="0" borderId="51" xfId="1" applyFont="1" applyFill="1" applyBorder="1" applyAlignment="1">
      <alignment vertical="center"/>
    </xf>
    <xf numFmtId="0" fontId="8" fillId="0" borderId="52" xfId="1" applyFont="1" applyFill="1" applyBorder="1" applyAlignment="1">
      <alignment horizontal="center" vertical="center"/>
    </xf>
    <xf numFmtId="0" fontId="8" fillId="0" borderId="53" xfId="1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vertical="center"/>
    </xf>
    <xf numFmtId="0" fontId="5" fillId="3" borderId="49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9" fillId="3" borderId="9" xfId="1" applyFont="1" applyFill="1" applyBorder="1" applyAlignment="1">
      <alignment vertical="center"/>
    </xf>
    <xf numFmtId="0" fontId="4" fillId="3" borderId="28" xfId="1" applyFont="1" applyFill="1" applyBorder="1" applyAlignment="1">
      <alignment vertical="center"/>
    </xf>
    <xf numFmtId="0" fontId="5" fillId="2" borderId="38" xfId="1" applyFont="1" applyFill="1" applyBorder="1" applyAlignment="1">
      <alignment horizontal="center" vertical="center"/>
    </xf>
    <xf numFmtId="0" fontId="5" fillId="2" borderId="39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left" vertical="justify" wrapText="1"/>
    </xf>
    <xf numFmtId="0" fontId="5" fillId="0" borderId="43" xfId="1" applyFont="1" applyFill="1" applyBorder="1" applyAlignment="1">
      <alignment horizontal="left" vertical="justify" wrapText="1"/>
    </xf>
    <xf numFmtId="0" fontId="5" fillId="0" borderId="12" xfId="1" applyFont="1" applyFill="1" applyBorder="1" applyAlignment="1">
      <alignment horizontal="left" vertical="justify" wrapText="1"/>
    </xf>
    <xf numFmtId="0" fontId="5" fillId="0" borderId="44" xfId="1" applyFont="1" applyFill="1" applyBorder="1" applyAlignment="1">
      <alignment horizontal="left" vertical="justify" wrapText="1"/>
    </xf>
    <xf numFmtId="177" fontId="7" fillId="0" borderId="9" xfId="1" applyNumberFormat="1" applyFont="1" applyFill="1" applyBorder="1" applyAlignment="1">
      <alignment horizontal="center" vertical="center"/>
    </xf>
    <xf numFmtId="177" fontId="7" fillId="0" borderId="10" xfId="1" applyNumberFormat="1" applyFont="1" applyFill="1" applyBorder="1" applyAlignment="1">
      <alignment horizontal="center" vertical="center"/>
    </xf>
    <xf numFmtId="177" fontId="7" fillId="0" borderId="11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0" fontId="5" fillId="0" borderId="22" xfId="1" applyFont="1" applyFill="1" applyBorder="1" applyAlignment="1">
      <alignment vertical="center"/>
    </xf>
    <xf numFmtId="0" fontId="0" fillId="0" borderId="46" xfId="0" applyBorder="1" applyAlignment="1">
      <alignment vertical="center"/>
    </xf>
    <xf numFmtId="0" fontId="5" fillId="0" borderId="25" xfId="1" applyFont="1" applyFill="1" applyBorder="1" applyAlignment="1">
      <alignment vertical="center" shrinkToFit="1"/>
    </xf>
    <xf numFmtId="0" fontId="5" fillId="0" borderId="47" xfId="1" applyFont="1" applyFill="1" applyBorder="1" applyAlignment="1">
      <alignment vertical="center" shrinkToFit="1"/>
    </xf>
    <xf numFmtId="0" fontId="8" fillId="0" borderId="34" xfId="1" applyFont="1" applyFill="1" applyBorder="1" applyAlignment="1">
      <alignment horizontal="left" vertical="center"/>
    </xf>
    <xf numFmtId="0" fontId="8" fillId="0" borderId="35" xfId="1" applyFont="1" applyFill="1" applyBorder="1" applyAlignment="1">
      <alignment horizontal="left" vertical="center"/>
    </xf>
  </cellXfs>
  <cellStyles count="4">
    <cellStyle name="桁区切り 2" xfId="3" xr:uid="{00000000-0005-0000-0000-000031000000}"/>
    <cellStyle name="標準" xfId="0" builtinId="0"/>
    <cellStyle name="標準 2" xfId="2" xr:uid="{00000000-0005-0000-0000-000002000000}"/>
    <cellStyle name="標準_様式８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2"/>
  <sheetViews>
    <sheetView showGridLines="0" tabSelected="1" view="pageBreakPreview" zoomScaleNormal="100" zoomScaleSheetLayoutView="100" workbookViewId="0">
      <selection sqref="A1:Q1"/>
    </sheetView>
  </sheetViews>
  <sheetFormatPr defaultColWidth="8.109375" defaultRowHeight="12"/>
  <cols>
    <col min="1" max="1" width="53.44140625" style="1" customWidth="1"/>
    <col min="2" max="17" width="8.109375" style="1"/>
    <col min="18" max="18" width="1.88671875" style="1" customWidth="1"/>
    <col min="19" max="16384" width="8.109375" style="1"/>
  </cols>
  <sheetData>
    <row r="1" spans="1:17" ht="19.95" customHeight="1" thickBot="1">
      <c r="A1" s="66" t="s">
        <v>63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ht="21" customHeight="1">
      <c r="A2" s="59" t="s">
        <v>7</v>
      </c>
      <c r="B2" s="60"/>
      <c r="C2" s="63" t="s">
        <v>8</v>
      </c>
      <c r="D2" s="64"/>
      <c r="E2" s="65"/>
      <c r="F2" s="63" t="s">
        <v>9</v>
      </c>
      <c r="G2" s="64"/>
      <c r="H2" s="65"/>
      <c r="I2" s="63" t="s">
        <v>10</v>
      </c>
      <c r="J2" s="64"/>
      <c r="K2" s="65"/>
      <c r="L2" s="63" t="s">
        <v>11</v>
      </c>
      <c r="M2" s="64"/>
      <c r="N2" s="65"/>
      <c r="O2" s="63" t="s">
        <v>62</v>
      </c>
      <c r="P2" s="64"/>
      <c r="Q2" s="65"/>
    </row>
    <row r="3" spans="1:17" ht="21" customHeight="1" thickBot="1">
      <c r="A3" s="61"/>
      <c r="B3" s="62"/>
      <c r="C3" s="3" t="s">
        <v>1</v>
      </c>
      <c r="D3" s="4" t="s">
        <v>0</v>
      </c>
      <c r="E3" s="5" t="s">
        <v>2</v>
      </c>
      <c r="F3" s="3" t="s">
        <v>1</v>
      </c>
      <c r="G3" s="4" t="s">
        <v>0</v>
      </c>
      <c r="H3" s="5" t="s">
        <v>2</v>
      </c>
      <c r="I3" s="3" t="s">
        <v>1</v>
      </c>
      <c r="J3" s="4" t="s">
        <v>0</v>
      </c>
      <c r="K3" s="5" t="s">
        <v>2</v>
      </c>
      <c r="L3" s="3" t="s">
        <v>1</v>
      </c>
      <c r="M3" s="4" t="s">
        <v>0</v>
      </c>
      <c r="N3" s="5" t="s">
        <v>2</v>
      </c>
      <c r="O3" s="3" t="s">
        <v>1</v>
      </c>
      <c r="P3" s="4" t="s">
        <v>0</v>
      </c>
      <c r="Q3" s="5" t="s">
        <v>2</v>
      </c>
    </row>
    <row r="4" spans="1:17" ht="28.2" customHeight="1">
      <c r="A4" s="55" t="s">
        <v>58</v>
      </c>
      <c r="B4" s="42"/>
      <c r="C4" s="32">
        <f>SUM(C5:C31)</f>
        <v>426</v>
      </c>
      <c r="D4" s="33">
        <f>SUM(D5:D31)</f>
        <v>550</v>
      </c>
      <c r="E4" s="34">
        <f t="shared" ref="E4:E56" si="0">C4+D4</f>
        <v>976</v>
      </c>
      <c r="F4" s="32">
        <f>SUM(F5:F31)</f>
        <v>512</v>
      </c>
      <c r="G4" s="33">
        <f>SUM(G5:G31)</f>
        <v>438</v>
      </c>
      <c r="H4" s="34">
        <f t="shared" ref="H4:H56" si="1">F4+G4</f>
        <v>950</v>
      </c>
      <c r="I4" s="32">
        <f>SUM(I5:I31)</f>
        <v>508</v>
      </c>
      <c r="J4" s="33">
        <f>SUM(J5:J31)</f>
        <v>405</v>
      </c>
      <c r="K4" s="34">
        <f t="shared" ref="K4:K51" si="2">I4+J4</f>
        <v>913</v>
      </c>
      <c r="L4" s="32">
        <f>SUM(L5:L31)</f>
        <v>494</v>
      </c>
      <c r="M4" s="33">
        <f>SUM(M5:M31)</f>
        <v>453</v>
      </c>
      <c r="N4" s="34">
        <f t="shared" ref="N4:N51" si="3">L4+M4</f>
        <v>947</v>
      </c>
      <c r="O4" s="32">
        <v>346</v>
      </c>
      <c r="P4" s="33">
        <v>241</v>
      </c>
      <c r="Q4" s="34">
        <v>587</v>
      </c>
    </row>
    <row r="5" spans="1:17" ht="28.2" customHeight="1">
      <c r="A5" s="7" t="s">
        <v>12</v>
      </c>
      <c r="B5" s="43"/>
      <c r="C5" s="8">
        <v>31</v>
      </c>
      <c r="D5" s="9">
        <v>27</v>
      </c>
      <c r="E5" s="10">
        <f t="shared" si="0"/>
        <v>58</v>
      </c>
      <c r="F5" s="8">
        <v>50</v>
      </c>
      <c r="G5" s="9">
        <v>41</v>
      </c>
      <c r="H5" s="10">
        <f t="shared" si="1"/>
        <v>91</v>
      </c>
      <c r="I5" s="8">
        <v>39</v>
      </c>
      <c r="J5" s="9">
        <v>32</v>
      </c>
      <c r="K5" s="10">
        <f t="shared" si="2"/>
        <v>71</v>
      </c>
      <c r="L5" s="8">
        <v>44</v>
      </c>
      <c r="M5" s="9">
        <v>28</v>
      </c>
      <c r="N5" s="10">
        <f t="shared" si="3"/>
        <v>72</v>
      </c>
      <c r="O5" s="8">
        <v>19</v>
      </c>
      <c r="P5" s="9">
        <v>24</v>
      </c>
      <c r="Q5" s="10">
        <v>43</v>
      </c>
    </row>
    <row r="6" spans="1:17" ht="28.2" customHeight="1">
      <c r="A6" s="54" t="s">
        <v>13</v>
      </c>
      <c r="B6" s="44"/>
      <c r="C6" s="11">
        <v>126</v>
      </c>
      <c r="D6" s="12">
        <v>35</v>
      </c>
      <c r="E6" s="13">
        <f t="shared" si="0"/>
        <v>161</v>
      </c>
      <c r="F6" s="11">
        <v>122</v>
      </c>
      <c r="G6" s="12">
        <v>24</v>
      </c>
      <c r="H6" s="13">
        <f t="shared" si="1"/>
        <v>146</v>
      </c>
      <c r="I6" s="11">
        <v>116</v>
      </c>
      <c r="J6" s="12">
        <v>9</v>
      </c>
      <c r="K6" s="13">
        <f t="shared" si="2"/>
        <v>125</v>
      </c>
      <c r="L6" s="11">
        <v>104</v>
      </c>
      <c r="M6" s="12">
        <v>15</v>
      </c>
      <c r="N6" s="13">
        <f t="shared" si="3"/>
        <v>119</v>
      </c>
      <c r="O6" s="11">
        <v>91</v>
      </c>
      <c r="P6" s="12">
        <v>13</v>
      </c>
      <c r="Q6" s="13">
        <v>104</v>
      </c>
    </row>
    <row r="7" spans="1:17" ht="28.2" customHeight="1">
      <c r="A7" s="54" t="s">
        <v>3</v>
      </c>
      <c r="B7" s="44"/>
      <c r="C7" s="11">
        <v>6</v>
      </c>
      <c r="D7" s="12">
        <v>46</v>
      </c>
      <c r="E7" s="13">
        <f t="shared" si="0"/>
        <v>52</v>
      </c>
      <c r="F7" s="11">
        <v>10</v>
      </c>
      <c r="G7" s="12">
        <v>88</v>
      </c>
      <c r="H7" s="13">
        <f t="shared" si="1"/>
        <v>98</v>
      </c>
      <c r="I7" s="11">
        <v>9</v>
      </c>
      <c r="J7" s="12">
        <v>140</v>
      </c>
      <c r="K7" s="13">
        <f t="shared" si="2"/>
        <v>149</v>
      </c>
      <c r="L7" s="11">
        <v>9</v>
      </c>
      <c r="M7" s="12">
        <v>144</v>
      </c>
      <c r="N7" s="13">
        <f t="shared" si="3"/>
        <v>153</v>
      </c>
      <c r="O7" s="11">
        <v>2</v>
      </c>
      <c r="P7" s="12">
        <v>104</v>
      </c>
      <c r="Q7" s="13">
        <v>106</v>
      </c>
    </row>
    <row r="8" spans="1:17" ht="28.2" customHeight="1">
      <c r="A8" s="54" t="s">
        <v>4</v>
      </c>
      <c r="B8" s="44"/>
      <c r="C8" s="11">
        <v>77</v>
      </c>
      <c r="D8" s="12">
        <v>10</v>
      </c>
      <c r="E8" s="13">
        <f t="shared" si="0"/>
        <v>87</v>
      </c>
      <c r="F8" s="11">
        <v>75</v>
      </c>
      <c r="G8" s="12">
        <v>12</v>
      </c>
      <c r="H8" s="13">
        <f t="shared" si="1"/>
        <v>87</v>
      </c>
      <c r="I8" s="11">
        <v>81</v>
      </c>
      <c r="J8" s="12">
        <v>14</v>
      </c>
      <c r="K8" s="13">
        <f t="shared" si="2"/>
        <v>95</v>
      </c>
      <c r="L8" s="11">
        <v>83</v>
      </c>
      <c r="M8" s="12">
        <v>8</v>
      </c>
      <c r="N8" s="13">
        <f t="shared" si="3"/>
        <v>91</v>
      </c>
      <c r="O8" s="11">
        <v>45</v>
      </c>
      <c r="P8" s="12">
        <v>5</v>
      </c>
      <c r="Q8" s="13">
        <v>50</v>
      </c>
    </row>
    <row r="9" spans="1:17" ht="28.2" customHeight="1">
      <c r="A9" s="54" t="s">
        <v>5</v>
      </c>
      <c r="B9" s="44"/>
      <c r="C9" s="11">
        <v>23</v>
      </c>
      <c r="D9" s="12">
        <v>2</v>
      </c>
      <c r="E9" s="13">
        <f t="shared" si="0"/>
        <v>25</v>
      </c>
      <c r="F9" s="11">
        <v>37</v>
      </c>
      <c r="G9" s="12">
        <v>0</v>
      </c>
      <c r="H9" s="13">
        <f t="shared" si="1"/>
        <v>37</v>
      </c>
      <c r="I9" s="11">
        <v>29</v>
      </c>
      <c r="J9" s="12">
        <v>2</v>
      </c>
      <c r="K9" s="13">
        <f t="shared" si="2"/>
        <v>31</v>
      </c>
      <c r="L9" s="11">
        <v>16</v>
      </c>
      <c r="M9" s="12">
        <v>1</v>
      </c>
      <c r="N9" s="13">
        <f t="shared" si="3"/>
        <v>17</v>
      </c>
      <c r="O9" s="11">
        <v>17</v>
      </c>
      <c r="P9" s="12">
        <v>0</v>
      </c>
      <c r="Q9" s="13">
        <v>17</v>
      </c>
    </row>
    <row r="10" spans="1:17" ht="28.2" customHeight="1">
      <c r="A10" s="54" t="s">
        <v>6</v>
      </c>
      <c r="B10" s="44"/>
      <c r="C10" s="11">
        <v>28</v>
      </c>
      <c r="D10" s="12">
        <v>41</v>
      </c>
      <c r="E10" s="13">
        <f t="shared" si="0"/>
        <v>69</v>
      </c>
      <c r="F10" s="11">
        <v>49</v>
      </c>
      <c r="G10" s="12">
        <v>33</v>
      </c>
      <c r="H10" s="13">
        <f t="shared" si="1"/>
        <v>82</v>
      </c>
      <c r="I10" s="11">
        <v>49</v>
      </c>
      <c r="J10" s="12">
        <v>32</v>
      </c>
      <c r="K10" s="13">
        <f t="shared" si="2"/>
        <v>81</v>
      </c>
      <c r="L10" s="11">
        <v>46</v>
      </c>
      <c r="M10" s="12">
        <v>17</v>
      </c>
      <c r="N10" s="13">
        <f t="shared" si="3"/>
        <v>63</v>
      </c>
      <c r="O10" s="11">
        <v>23</v>
      </c>
      <c r="P10" s="12">
        <v>4</v>
      </c>
      <c r="Q10" s="13">
        <v>27</v>
      </c>
    </row>
    <row r="11" spans="1:17" ht="28.2" customHeight="1">
      <c r="A11" s="54" t="s">
        <v>14</v>
      </c>
      <c r="B11" s="44"/>
      <c r="C11" s="11">
        <v>30</v>
      </c>
      <c r="D11" s="12">
        <v>16</v>
      </c>
      <c r="E11" s="13">
        <f t="shared" si="0"/>
        <v>46</v>
      </c>
      <c r="F11" s="11">
        <v>36</v>
      </c>
      <c r="G11" s="12">
        <v>3</v>
      </c>
      <c r="H11" s="13">
        <f t="shared" si="1"/>
        <v>39</v>
      </c>
      <c r="I11" s="11">
        <v>45</v>
      </c>
      <c r="J11" s="12">
        <v>11</v>
      </c>
      <c r="K11" s="13">
        <f t="shared" si="2"/>
        <v>56</v>
      </c>
      <c r="L11" s="11">
        <v>37</v>
      </c>
      <c r="M11" s="12">
        <v>3</v>
      </c>
      <c r="N11" s="13">
        <f t="shared" si="3"/>
        <v>40</v>
      </c>
      <c r="O11" s="11">
        <v>20</v>
      </c>
      <c r="P11" s="12">
        <v>3</v>
      </c>
      <c r="Q11" s="13">
        <v>23</v>
      </c>
    </row>
    <row r="12" spans="1:17" ht="28.2" customHeight="1">
      <c r="A12" s="54" t="s">
        <v>15</v>
      </c>
      <c r="B12" s="44"/>
      <c r="C12" s="11">
        <v>27</v>
      </c>
      <c r="D12" s="12">
        <v>37</v>
      </c>
      <c r="E12" s="13">
        <f t="shared" si="0"/>
        <v>64</v>
      </c>
      <c r="F12" s="11">
        <v>37</v>
      </c>
      <c r="G12" s="12">
        <v>14</v>
      </c>
      <c r="H12" s="13">
        <f t="shared" si="1"/>
        <v>51</v>
      </c>
      <c r="I12" s="11">
        <v>53</v>
      </c>
      <c r="J12" s="12">
        <v>8</v>
      </c>
      <c r="K12" s="13">
        <f t="shared" si="2"/>
        <v>61</v>
      </c>
      <c r="L12" s="11">
        <v>15</v>
      </c>
      <c r="M12" s="12">
        <v>11</v>
      </c>
      <c r="N12" s="13">
        <f t="shared" si="3"/>
        <v>26</v>
      </c>
      <c r="O12" s="11">
        <v>29</v>
      </c>
      <c r="P12" s="12">
        <v>6</v>
      </c>
      <c r="Q12" s="13">
        <v>35</v>
      </c>
    </row>
    <row r="13" spans="1:17" ht="28.2" customHeight="1">
      <c r="A13" s="54" t="s">
        <v>16</v>
      </c>
      <c r="B13" s="44"/>
      <c r="C13" s="11">
        <v>8</v>
      </c>
      <c r="D13" s="12">
        <v>59</v>
      </c>
      <c r="E13" s="13">
        <f t="shared" si="0"/>
        <v>67</v>
      </c>
      <c r="F13" s="11">
        <v>6</v>
      </c>
      <c r="G13" s="12">
        <v>48</v>
      </c>
      <c r="H13" s="13">
        <f t="shared" si="1"/>
        <v>54</v>
      </c>
      <c r="I13" s="11">
        <v>8</v>
      </c>
      <c r="J13" s="12">
        <v>52</v>
      </c>
      <c r="K13" s="13">
        <f t="shared" si="2"/>
        <v>60</v>
      </c>
      <c r="L13" s="11">
        <v>3</v>
      </c>
      <c r="M13" s="12">
        <v>164</v>
      </c>
      <c r="N13" s="13">
        <f t="shared" si="3"/>
        <v>167</v>
      </c>
      <c r="O13" s="11">
        <v>5</v>
      </c>
      <c r="P13" s="12">
        <v>45</v>
      </c>
      <c r="Q13" s="13">
        <v>50</v>
      </c>
    </row>
    <row r="14" spans="1:17" ht="28.2" customHeight="1">
      <c r="A14" s="54" t="s">
        <v>17</v>
      </c>
      <c r="B14" s="44"/>
      <c r="C14" s="11">
        <v>0</v>
      </c>
      <c r="D14" s="12">
        <v>42</v>
      </c>
      <c r="E14" s="13">
        <f t="shared" si="0"/>
        <v>42</v>
      </c>
      <c r="F14" s="11">
        <v>0</v>
      </c>
      <c r="G14" s="12">
        <v>40</v>
      </c>
      <c r="H14" s="13">
        <f t="shared" si="1"/>
        <v>40</v>
      </c>
      <c r="I14" s="11">
        <v>1</v>
      </c>
      <c r="J14" s="12">
        <v>19</v>
      </c>
      <c r="K14" s="13">
        <f t="shared" si="2"/>
        <v>20</v>
      </c>
      <c r="L14" s="11">
        <v>1</v>
      </c>
      <c r="M14" s="12">
        <v>6</v>
      </c>
      <c r="N14" s="13">
        <f t="shared" si="3"/>
        <v>7</v>
      </c>
      <c r="O14" s="11">
        <v>11</v>
      </c>
      <c r="P14" s="12">
        <v>3</v>
      </c>
      <c r="Q14" s="13">
        <v>14</v>
      </c>
    </row>
    <row r="15" spans="1:17" ht="28.2" customHeight="1">
      <c r="A15" s="54" t="s">
        <v>18</v>
      </c>
      <c r="B15" s="44"/>
      <c r="C15" s="11">
        <v>0</v>
      </c>
      <c r="D15" s="12">
        <v>0</v>
      </c>
      <c r="E15" s="13">
        <f t="shared" si="0"/>
        <v>0</v>
      </c>
      <c r="F15" s="11">
        <v>0</v>
      </c>
      <c r="G15" s="12">
        <v>0</v>
      </c>
      <c r="H15" s="13">
        <f t="shared" si="1"/>
        <v>0</v>
      </c>
      <c r="I15" s="11">
        <v>0</v>
      </c>
      <c r="J15" s="12">
        <v>0</v>
      </c>
      <c r="K15" s="13">
        <f t="shared" si="2"/>
        <v>0</v>
      </c>
      <c r="L15" s="11">
        <v>0</v>
      </c>
      <c r="M15" s="12">
        <v>0</v>
      </c>
      <c r="N15" s="13">
        <f t="shared" si="3"/>
        <v>0</v>
      </c>
      <c r="O15" s="11">
        <v>0</v>
      </c>
      <c r="P15" s="12">
        <v>0</v>
      </c>
      <c r="Q15" s="13">
        <v>0</v>
      </c>
    </row>
    <row r="16" spans="1:17" ht="28.2" customHeight="1">
      <c r="A16" s="54" t="s">
        <v>19</v>
      </c>
      <c r="B16" s="44"/>
      <c r="C16" s="11">
        <v>0</v>
      </c>
      <c r="D16" s="12">
        <v>34</v>
      </c>
      <c r="E16" s="13">
        <f t="shared" si="0"/>
        <v>34</v>
      </c>
      <c r="F16" s="11">
        <v>1</v>
      </c>
      <c r="G16" s="12">
        <v>23</v>
      </c>
      <c r="H16" s="13">
        <f t="shared" si="1"/>
        <v>24</v>
      </c>
      <c r="I16" s="11">
        <v>0</v>
      </c>
      <c r="J16" s="12">
        <v>10</v>
      </c>
      <c r="K16" s="13">
        <f t="shared" si="2"/>
        <v>10</v>
      </c>
      <c r="L16" s="11">
        <v>1</v>
      </c>
      <c r="M16" s="12">
        <v>9</v>
      </c>
      <c r="N16" s="13">
        <f t="shared" si="3"/>
        <v>10</v>
      </c>
      <c r="O16" s="11">
        <v>2</v>
      </c>
      <c r="P16" s="12">
        <v>3</v>
      </c>
      <c r="Q16" s="13">
        <v>5</v>
      </c>
    </row>
    <row r="17" spans="1:17" ht="28.2" customHeight="1">
      <c r="A17" s="54" t="s">
        <v>20</v>
      </c>
      <c r="B17" s="44"/>
      <c r="C17" s="11">
        <v>1</v>
      </c>
      <c r="D17" s="12">
        <v>0</v>
      </c>
      <c r="E17" s="13">
        <f t="shared" si="0"/>
        <v>1</v>
      </c>
      <c r="F17" s="11">
        <v>1</v>
      </c>
      <c r="G17" s="12">
        <v>0</v>
      </c>
      <c r="H17" s="13">
        <f t="shared" si="1"/>
        <v>1</v>
      </c>
      <c r="I17" s="11">
        <v>1</v>
      </c>
      <c r="J17" s="12">
        <v>0</v>
      </c>
      <c r="K17" s="13">
        <f t="shared" si="2"/>
        <v>1</v>
      </c>
      <c r="L17" s="11">
        <v>4</v>
      </c>
      <c r="M17" s="12">
        <v>0</v>
      </c>
      <c r="N17" s="13">
        <f t="shared" si="3"/>
        <v>4</v>
      </c>
      <c r="O17" s="11">
        <v>0</v>
      </c>
      <c r="P17" s="12">
        <v>1</v>
      </c>
      <c r="Q17" s="13">
        <v>1</v>
      </c>
    </row>
    <row r="18" spans="1:17" ht="28.2" customHeight="1">
      <c r="A18" s="54" t="s">
        <v>21</v>
      </c>
      <c r="B18" s="44"/>
      <c r="C18" s="11">
        <v>1</v>
      </c>
      <c r="D18" s="12">
        <v>0</v>
      </c>
      <c r="E18" s="13">
        <f t="shared" si="0"/>
        <v>1</v>
      </c>
      <c r="F18" s="11">
        <v>2</v>
      </c>
      <c r="G18" s="12">
        <v>0</v>
      </c>
      <c r="H18" s="13">
        <f t="shared" si="1"/>
        <v>2</v>
      </c>
      <c r="I18" s="11">
        <v>1</v>
      </c>
      <c r="J18" s="12">
        <v>0</v>
      </c>
      <c r="K18" s="13">
        <f t="shared" si="2"/>
        <v>1</v>
      </c>
      <c r="L18" s="11">
        <v>0</v>
      </c>
      <c r="M18" s="12">
        <v>0</v>
      </c>
      <c r="N18" s="13">
        <f t="shared" si="3"/>
        <v>0</v>
      </c>
      <c r="O18" s="11">
        <v>0</v>
      </c>
      <c r="P18" s="12">
        <v>0</v>
      </c>
      <c r="Q18" s="13">
        <v>0</v>
      </c>
    </row>
    <row r="19" spans="1:17" ht="28.2" customHeight="1">
      <c r="A19" s="54" t="s">
        <v>22</v>
      </c>
      <c r="B19" s="44"/>
      <c r="C19" s="11">
        <v>2</v>
      </c>
      <c r="D19" s="12">
        <v>12</v>
      </c>
      <c r="E19" s="13">
        <f t="shared" si="0"/>
        <v>14</v>
      </c>
      <c r="F19" s="11">
        <v>2</v>
      </c>
      <c r="G19" s="12">
        <v>5</v>
      </c>
      <c r="H19" s="13">
        <f t="shared" si="1"/>
        <v>7</v>
      </c>
      <c r="I19" s="11">
        <v>2</v>
      </c>
      <c r="J19" s="12">
        <v>0</v>
      </c>
      <c r="K19" s="13">
        <f t="shared" si="2"/>
        <v>2</v>
      </c>
      <c r="L19" s="11">
        <v>2</v>
      </c>
      <c r="M19" s="12">
        <v>1</v>
      </c>
      <c r="N19" s="13">
        <f t="shared" si="3"/>
        <v>3</v>
      </c>
      <c r="O19" s="11">
        <v>0</v>
      </c>
      <c r="P19" s="12">
        <v>0</v>
      </c>
      <c r="Q19" s="13">
        <v>0</v>
      </c>
    </row>
    <row r="20" spans="1:17" ht="28.2" customHeight="1">
      <c r="A20" s="54" t="s">
        <v>23</v>
      </c>
      <c r="B20" s="44"/>
      <c r="C20" s="11">
        <v>3</v>
      </c>
      <c r="D20" s="12">
        <v>10</v>
      </c>
      <c r="E20" s="13">
        <f t="shared" si="0"/>
        <v>13</v>
      </c>
      <c r="F20" s="11">
        <v>3</v>
      </c>
      <c r="G20" s="12">
        <v>3</v>
      </c>
      <c r="H20" s="13">
        <f t="shared" si="1"/>
        <v>6</v>
      </c>
      <c r="I20" s="11">
        <v>2</v>
      </c>
      <c r="J20" s="12">
        <v>0</v>
      </c>
      <c r="K20" s="13">
        <f t="shared" si="2"/>
        <v>2</v>
      </c>
      <c r="L20" s="11">
        <v>42</v>
      </c>
      <c r="M20" s="12">
        <v>0</v>
      </c>
      <c r="N20" s="13">
        <f t="shared" si="3"/>
        <v>42</v>
      </c>
      <c r="O20" s="11">
        <v>34</v>
      </c>
      <c r="P20" s="12">
        <v>0</v>
      </c>
      <c r="Q20" s="13">
        <v>34</v>
      </c>
    </row>
    <row r="21" spans="1:17" ht="28.2" customHeight="1">
      <c r="A21" s="54" t="s">
        <v>24</v>
      </c>
      <c r="B21" s="44"/>
      <c r="C21" s="11">
        <v>2</v>
      </c>
      <c r="D21" s="12">
        <v>3</v>
      </c>
      <c r="E21" s="13">
        <f t="shared" si="0"/>
        <v>5</v>
      </c>
      <c r="F21" s="11">
        <v>0</v>
      </c>
      <c r="G21" s="12">
        <v>1</v>
      </c>
      <c r="H21" s="13">
        <f t="shared" si="1"/>
        <v>1</v>
      </c>
      <c r="I21" s="11">
        <v>1</v>
      </c>
      <c r="J21" s="12">
        <v>1</v>
      </c>
      <c r="K21" s="13">
        <f t="shared" si="2"/>
        <v>2</v>
      </c>
      <c r="L21" s="11">
        <v>6</v>
      </c>
      <c r="M21" s="12">
        <v>1</v>
      </c>
      <c r="N21" s="13">
        <f t="shared" si="3"/>
        <v>7</v>
      </c>
      <c r="O21" s="11">
        <v>1</v>
      </c>
      <c r="P21" s="12">
        <v>0</v>
      </c>
      <c r="Q21" s="13">
        <v>1</v>
      </c>
    </row>
    <row r="22" spans="1:17" ht="28.2" customHeight="1">
      <c r="A22" s="54" t="s">
        <v>25</v>
      </c>
      <c r="B22" s="44"/>
      <c r="C22" s="11">
        <v>0</v>
      </c>
      <c r="D22" s="12">
        <v>1</v>
      </c>
      <c r="E22" s="13">
        <f t="shared" si="0"/>
        <v>1</v>
      </c>
      <c r="F22" s="11">
        <v>2</v>
      </c>
      <c r="G22" s="12">
        <v>0</v>
      </c>
      <c r="H22" s="13">
        <f t="shared" si="1"/>
        <v>2</v>
      </c>
      <c r="I22" s="11">
        <v>1</v>
      </c>
      <c r="J22" s="12">
        <v>0</v>
      </c>
      <c r="K22" s="13">
        <f t="shared" si="2"/>
        <v>1</v>
      </c>
      <c r="L22" s="11">
        <v>1</v>
      </c>
      <c r="M22" s="12">
        <v>0</v>
      </c>
      <c r="N22" s="13">
        <f t="shared" si="3"/>
        <v>1</v>
      </c>
      <c r="O22" s="11">
        <v>3</v>
      </c>
      <c r="P22" s="12">
        <v>0</v>
      </c>
      <c r="Q22" s="13">
        <v>3</v>
      </c>
    </row>
    <row r="23" spans="1:17" ht="28.2" customHeight="1">
      <c r="A23" s="54" t="s">
        <v>26</v>
      </c>
      <c r="B23" s="44"/>
      <c r="C23" s="11">
        <v>2</v>
      </c>
      <c r="D23" s="12">
        <v>44</v>
      </c>
      <c r="E23" s="13">
        <f t="shared" si="0"/>
        <v>46</v>
      </c>
      <c r="F23" s="11">
        <v>9</v>
      </c>
      <c r="G23" s="12">
        <v>23</v>
      </c>
      <c r="H23" s="13">
        <f t="shared" si="1"/>
        <v>32</v>
      </c>
      <c r="I23" s="11">
        <v>7</v>
      </c>
      <c r="J23" s="12">
        <v>13</v>
      </c>
      <c r="K23" s="13">
        <f t="shared" si="2"/>
        <v>20</v>
      </c>
      <c r="L23" s="11">
        <v>9</v>
      </c>
      <c r="M23" s="12">
        <v>4</v>
      </c>
      <c r="N23" s="13">
        <f t="shared" si="3"/>
        <v>13</v>
      </c>
      <c r="O23" s="11">
        <v>8</v>
      </c>
      <c r="P23" s="12">
        <v>1</v>
      </c>
      <c r="Q23" s="13">
        <v>9</v>
      </c>
    </row>
    <row r="24" spans="1:17" ht="28.2" customHeight="1">
      <c r="A24" s="54" t="s">
        <v>27</v>
      </c>
      <c r="B24" s="44"/>
      <c r="C24" s="11">
        <v>55</v>
      </c>
      <c r="D24" s="12">
        <v>130</v>
      </c>
      <c r="E24" s="13">
        <f t="shared" si="0"/>
        <v>185</v>
      </c>
      <c r="F24" s="11">
        <v>67</v>
      </c>
      <c r="G24" s="12">
        <v>77</v>
      </c>
      <c r="H24" s="13">
        <f t="shared" si="1"/>
        <v>144</v>
      </c>
      <c r="I24" s="11">
        <v>59</v>
      </c>
      <c r="J24" s="12">
        <v>61</v>
      </c>
      <c r="K24" s="13">
        <f t="shared" si="2"/>
        <v>120</v>
      </c>
      <c r="L24" s="11">
        <v>68</v>
      </c>
      <c r="M24" s="12">
        <v>41</v>
      </c>
      <c r="N24" s="13">
        <f t="shared" si="3"/>
        <v>109</v>
      </c>
      <c r="O24" s="11">
        <v>34</v>
      </c>
      <c r="P24" s="12">
        <v>23</v>
      </c>
      <c r="Q24" s="13">
        <v>57</v>
      </c>
    </row>
    <row r="25" spans="1:17" ht="28.2" customHeight="1">
      <c r="A25" s="54" t="s">
        <v>28</v>
      </c>
      <c r="B25" s="44"/>
      <c r="C25" s="11">
        <v>2</v>
      </c>
      <c r="D25" s="12">
        <v>0</v>
      </c>
      <c r="E25" s="13">
        <f t="shared" si="0"/>
        <v>2</v>
      </c>
      <c r="F25" s="11">
        <v>2</v>
      </c>
      <c r="G25" s="12">
        <v>1</v>
      </c>
      <c r="H25" s="13">
        <f t="shared" si="1"/>
        <v>3</v>
      </c>
      <c r="I25" s="11">
        <v>1</v>
      </c>
      <c r="J25" s="12">
        <v>1</v>
      </c>
      <c r="K25" s="13">
        <f t="shared" si="2"/>
        <v>2</v>
      </c>
      <c r="L25" s="11">
        <v>0</v>
      </c>
      <c r="M25" s="12">
        <v>0</v>
      </c>
      <c r="N25" s="13">
        <f t="shared" si="3"/>
        <v>0</v>
      </c>
      <c r="O25" s="11">
        <v>0</v>
      </c>
      <c r="P25" s="12">
        <v>6</v>
      </c>
      <c r="Q25" s="13">
        <v>6</v>
      </c>
    </row>
    <row r="26" spans="1:17" ht="28.2" customHeight="1">
      <c r="A26" s="54" t="s">
        <v>29</v>
      </c>
      <c r="B26" s="44"/>
      <c r="C26" s="11">
        <v>0</v>
      </c>
      <c r="D26" s="12">
        <v>0</v>
      </c>
      <c r="E26" s="13">
        <f t="shared" si="0"/>
        <v>0</v>
      </c>
      <c r="F26" s="11">
        <v>1</v>
      </c>
      <c r="G26" s="12">
        <v>0</v>
      </c>
      <c r="H26" s="13">
        <f t="shared" si="1"/>
        <v>1</v>
      </c>
      <c r="I26" s="11">
        <v>0</v>
      </c>
      <c r="J26" s="12">
        <v>0</v>
      </c>
      <c r="K26" s="13">
        <f t="shared" si="2"/>
        <v>0</v>
      </c>
      <c r="L26" s="11">
        <v>0</v>
      </c>
      <c r="M26" s="12">
        <v>0</v>
      </c>
      <c r="N26" s="13">
        <f t="shared" si="3"/>
        <v>0</v>
      </c>
      <c r="O26" s="11">
        <v>0</v>
      </c>
      <c r="P26" s="12">
        <v>0</v>
      </c>
      <c r="Q26" s="13">
        <v>0</v>
      </c>
    </row>
    <row r="27" spans="1:17" ht="28.2" customHeight="1">
      <c r="A27" s="54" t="s">
        <v>30</v>
      </c>
      <c r="B27" s="44"/>
      <c r="C27" s="11">
        <v>0</v>
      </c>
      <c r="D27" s="12">
        <v>0</v>
      </c>
      <c r="E27" s="13">
        <f t="shared" si="0"/>
        <v>0</v>
      </c>
      <c r="F27" s="11">
        <v>0</v>
      </c>
      <c r="G27" s="12">
        <v>1</v>
      </c>
      <c r="H27" s="13">
        <f t="shared" si="1"/>
        <v>1</v>
      </c>
      <c r="I27" s="11">
        <v>0</v>
      </c>
      <c r="J27" s="12">
        <v>0</v>
      </c>
      <c r="K27" s="13">
        <f t="shared" si="2"/>
        <v>0</v>
      </c>
      <c r="L27" s="11">
        <v>0</v>
      </c>
      <c r="M27" s="12">
        <v>0</v>
      </c>
      <c r="N27" s="13">
        <f t="shared" si="3"/>
        <v>0</v>
      </c>
      <c r="O27" s="11">
        <v>0</v>
      </c>
      <c r="P27" s="12">
        <v>0</v>
      </c>
      <c r="Q27" s="13">
        <v>0</v>
      </c>
    </row>
    <row r="28" spans="1:17" ht="28.2" customHeight="1">
      <c r="A28" s="54" t="s">
        <v>31</v>
      </c>
      <c r="B28" s="44"/>
      <c r="C28" s="11">
        <v>0</v>
      </c>
      <c r="D28" s="12">
        <v>1</v>
      </c>
      <c r="E28" s="13">
        <f t="shared" si="0"/>
        <v>1</v>
      </c>
      <c r="F28" s="11">
        <v>0</v>
      </c>
      <c r="G28" s="12">
        <v>0</v>
      </c>
      <c r="H28" s="13">
        <f t="shared" si="1"/>
        <v>0</v>
      </c>
      <c r="I28" s="11">
        <v>0</v>
      </c>
      <c r="J28" s="12">
        <v>0</v>
      </c>
      <c r="K28" s="13">
        <f t="shared" si="2"/>
        <v>0</v>
      </c>
      <c r="L28" s="11">
        <v>0</v>
      </c>
      <c r="M28" s="12">
        <v>0</v>
      </c>
      <c r="N28" s="13">
        <f t="shared" si="3"/>
        <v>0</v>
      </c>
      <c r="O28" s="11">
        <v>1</v>
      </c>
      <c r="P28" s="12">
        <v>0</v>
      </c>
      <c r="Q28" s="13">
        <v>1</v>
      </c>
    </row>
    <row r="29" spans="1:17" ht="28.2" customHeight="1">
      <c r="A29" s="54" t="s">
        <v>32</v>
      </c>
      <c r="B29" s="44"/>
      <c r="C29" s="11">
        <v>0</v>
      </c>
      <c r="D29" s="12">
        <v>0</v>
      </c>
      <c r="E29" s="13">
        <f t="shared" si="0"/>
        <v>0</v>
      </c>
      <c r="F29" s="11">
        <v>0</v>
      </c>
      <c r="G29" s="12">
        <v>0</v>
      </c>
      <c r="H29" s="13">
        <f t="shared" si="1"/>
        <v>0</v>
      </c>
      <c r="I29" s="11">
        <v>1</v>
      </c>
      <c r="J29" s="12">
        <v>0</v>
      </c>
      <c r="K29" s="13">
        <f t="shared" si="2"/>
        <v>1</v>
      </c>
      <c r="L29" s="11">
        <v>0</v>
      </c>
      <c r="M29" s="12">
        <v>0</v>
      </c>
      <c r="N29" s="13">
        <f t="shared" si="3"/>
        <v>0</v>
      </c>
      <c r="O29" s="11">
        <v>0</v>
      </c>
      <c r="P29" s="12">
        <v>0</v>
      </c>
      <c r="Q29" s="13">
        <v>0</v>
      </c>
    </row>
    <row r="30" spans="1:17" ht="28.2" customHeight="1">
      <c r="A30" s="54" t="s">
        <v>33</v>
      </c>
      <c r="B30" s="44"/>
      <c r="C30" s="11">
        <v>2</v>
      </c>
      <c r="D30" s="12">
        <v>0</v>
      </c>
      <c r="E30" s="13">
        <f t="shared" si="0"/>
        <v>2</v>
      </c>
      <c r="F30" s="11">
        <v>0</v>
      </c>
      <c r="G30" s="12">
        <v>0</v>
      </c>
      <c r="H30" s="13">
        <f t="shared" si="1"/>
        <v>0</v>
      </c>
      <c r="I30" s="11">
        <v>1</v>
      </c>
      <c r="J30" s="12">
        <v>0</v>
      </c>
      <c r="K30" s="13">
        <f t="shared" si="2"/>
        <v>1</v>
      </c>
      <c r="L30" s="11">
        <v>0</v>
      </c>
      <c r="M30" s="12">
        <v>0</v>
      </c>
      <c r="N30" s="13">
        <f t="shared" si="3"/>
        <v>0</v>
      </c>
      <c r="O30" s="11">
        <v>0</v>
      </c>
      <c r="P30" s="12">
        <v>0</v>
      </c>
      <c r="Q30" s="13">
        <v>0</v>
      </c>
    </row>
    <row r="31" spans="1:17" ht="28.2" customHeight="1">
      <c r="A31" s="14" t="s">
        <v>34</v>
      </c>
      <c r="B31" s="45"/>
      <c r="C31" s="15">
        <v>0</v>
      </c>
      <c r="D31" s="16">
        <v>0</v>
      </c>
      <c r="E31" s="17">
        <f t="shared" si="0"/>
        <v>0</v>
      </c>
      <c r="F31" s="15">
        <v>0</v>
      </c>
      <c r="G31" s="16">
        <v>1</v>
      </c>
      <c r="H31" s="17">
        <f t="shared" si="1"/>
        <v>1</v>
      </c>
      <c r="I31" s="15">
        <v>1</v>
      </c>
      <c r="J31" s="16">
        <v>0</v>
      </c>
      <c r="K31" s="17">
        <f t="shared" si="2"/>
        <v>1</v>
      </c>
      <c r="L31" s="15">
        <v>3</v>
      </c>
      <c r="M31" s="16">
        <v>0</v>
      </c>
      <c r="N31" s="17">
        <f t="shared" si="3"/>
        <v>3</v>
      </c>
      <c r="O31" s="15">
        <v>1</v>
      </c>
      <c r="P31" s="16">
        <v>0</v>
      </c>
      <c r="Q31" s="17">
        <v>1</v>
      </c>
    </row>
    <row r="32" spans="1:17" ht="28.2" customHeight="1">
      <c r="A32" s="36" t="s">
        <v>35</v>
      </c>
      <c r="B32" s="46"/>
      <c r="C32" s="41">
        <f>C33+C34+C35</f>
        <v>1</v>
      </c>
      <c r="D32" s="35">
        <f>D33+D34+D35</f>
        <v>0</v>
      </c>
      <c r="E32" s="34">
        <f t="shared" si="0"/>
        <v>1</v>
      </c>
      <c r="F32" s="41">
        <f>F33+F34+F35</f>
        <v>2</v>
      </c>
      <c r="G32" s="35">
        <f>G33+G34+G35</f>
        <v>0</v>
      </c>
      <c r="H32" s="34">
        <f t="shared" si="1"/>
        <v>2</v>
      </c>
      <c r="I32" s="41">
        <f>I33+I34+I35</f>
        <v>1</v>
      </c>
      <c r="J32" s="35">
        <f>J33+J34+J35</f>
        <v>0</v>
      </c>
      <c r="K32" s="34">
        <f t="shared" si="2"/>
        <v>1</v>
      </c>
      <c r="L32" s="41">
        <f>L33+L34+L35</f>
        <v>0</v>
      </c>
      <c r="M32" s="35">
        <f>M33+M34+M35</f>
        <v>0</v>
      </c>
      <c r="N32" s="34">
        <f t="shared" si="3"/>
        <v>0</v>
      </c>
      <c r="O32" s="41">
        <v>2</v>
      </c>
      <c r="P32" s="35">
        <v>3</v>
      </c>
      <c r="Q32" s="34">
        <v>5</v>
      </c>
    </row>
    <row r="33" spans="1:17" ht="28.2" customHeight="1">
      <c r="A33" s="18" t="s">
        <v>36</v>
      </c>
      <c r="B33" s="47"/>
      <c r="C33" s="19">
        <v>0</v>
      </c>
      <c r="D33" s="9">
        <v>0</v>
      </c>
      <c r="E33" s="10">
        <f t="shared" si="0"/>
        <v>0</v>
      </c>
      <c r="F33" s="19">
        <v>0</v>
      </c>
      <c r="G33" s="9">
        <v>0</v>
      </c>
      <c r="H33" s="10">
        <f t="shared" si="1"/>
        <v>0</v>
      </c>
      <c r="I33" s="19">
        <v>1</v>
      </c>
      <c r="J33" s="9">
        <v>0</v>
      </c>
      <c r="K33" s="10">
        <f t="shared" si="2"/>
        <v>1</v>
      </c>
      <c r="L33" s="19">
        <v>0</v>
      </c>
      <c r="M33" s="9">
        <v>0</v>
      </c>
      <c r="N33" s="10">
        <f t="shared" si="3"/>
        <v>0</v>
      </c>
      <c r="O33" s="19">
        <v>1</v>
      </c>
      <c r="P33" s="9">
        <v>3</v>
      </c>
      <c r="Q33" s="10">
        <v>4</v>
      </c>
    </row>
    <row r="34" spans="1:17" ht="28.2" customHeight="1">
      <c r="A34" s="67" t="s">
        <v>37</v>
      </c>
      <c r="B34" s="68"/>
      <c r="C34" s="20">
        <v>1</v>
      </c>
      <c r="D34" s="12">
        <v>0</v>
      </c>
      <c r="E34" s="13">
        <f t="shared" si="0"/>
        <v>1</v>
      </c>
      <c r="F34" s="20">
        <v>1</v>
      </c>
      <c r="G34" s="12">
        <v>0</v>
      </c>
      <c r="H34" s="13">
        <f t="shared" si="1"/>
        <v>1</v>
      </c>
      <c r="I34" s="20">
        <v>0</v>
      </c>
      <c r="J34" s="12">
        <v>0</v>
      </c>
      <c r="K34" s="13">
        <f t="shared" si="2"/>
        <v>0</v>
      </c>
      <c r="L34" s="20">
        <v>0</v>
      </c>
      <c r="M34" s="12">
        <v>0</v>
      </c>
      <c r="N34" s="13">
        <f t="shared" si="3"/>
        <v>0</v>
      </c>
      <c r="O34" s="20">
        <v>1</v>
      </c>
      <c r="P34" s="12">
        <v>0</v>
      </c>
      <c r="Q34" s="13">
        <v>1</v>
      </c>
    </row>
    <row r="35" spans="1:17" ht="28.2" customHeight="1">
      <c r="A35" s="69" t="s">
        <v>38</v>
      </c>
      <c r="B35" s="70"/>
      <c r="C35" s="21">
        <v>0</v>
      </c>
      <c r="D35" s="16">
        <v>0</v>
      </c>
      <c r="E35" s="17">
        <f t="shared" si="0"/>
        <v>0</v>
      </c>
      <c r="F35" s="21">
        <v>1</v>
      </c>
      <c r="G35" s="16">
        <v>0</v>
      </c>
      <c r="H35" s="17">
        <f t="shared" si="1"/>
        <v>1</v>
      </c>
      <c r="I35" s="21">
        <v>0</v>
      </c>
      <c r="J35" s="16">
        <v>0</v>
      </c>
      <c r="K35" s="17">
        <f t="shared" si="2"/>
        <v>0</v>
      </c>
      <c r="L35" s="21">
        <v>0</v>
      </c>
      <c r="M35" s="16">
        <v>0</v>
      </c>
      <c r="N35" s="17">
        <f t="shared" si="3"/>
        <v>0</v>
      </c>
      <c r="O35" s="21">
        <v>0</v>
      </c>
      <c r="P35" s="16">
        <v>0</v>
      </c>
      <c r="Q35" s="17">
        <v>0</v>
      </c>
    </row>
    <row r="36" spans="1:17" ht="28.2" customHeight="1">
      <c r="A36" s="36" t="s">
        <v>39</v>
      </c>
      <c r="B36" s="46"/>
      <c r="C36" s="35">
        <v>5</v>
      </c>
      <c r="D36" s="35">
        <v>2</v>
      </c>
      <c r="E36" s="34">
        <f t="shared" si="0"/>
        <v>7</v>
      </c>
      <c r="F36" s="35">
        <v>6</v>
      </c>
      <c r="G36" s="35">
        <v>0</v>
      </c>
      <c r="H36" s="34">
        <f t="shared" si="1"/>
        <v>6</v>
      </c>
      <c r="I36" s="35">
        <v>2</v>
      </c>
      <c r="J36" s="35">
        <v>1</v>
      </c>
      <c r="K36" s="34">
        <f t="shared" si="2"/>
        <v>3</v>
      </c>
      <c r="L36" s="35">
        <v>5</v>
      </c>
      <c r="M36" s="35">
        <v>0</v>
      </c>
      <c r="N36" s="34">
        <f t="shared" si="3"/>
        <v>5</v>
      </c>
      <c r="O36" s="35">
        <v>4</v>
      </c>
      <c r="P36" s="35">
        <v>2</v>
      </c>
      <c r="Q36" s="34">
        <v>6</v>
      </c>
    </row>
    <row r="37" spans="1:17" ht="28.2" customHeight="1">
      <c r="A37" s="36" t="s">
        <v>40</v>
      </c>
      <c r="B37" s="46"/>
      <c r="C37" s="41">
        <f>C38+C39</f>
        <v>479</v>
      </c>
      <c r="D37" s="35">
        <f>SUM(D38:D39)</f>
        <v>218</v>
      </c>
      <c r="E37" s="34">
        <f t="shared" si="0"/>
        <v>697</v>
      </c>
      <c r="F37" s="41">
        <f>F38+F39</f>
        <v>565</v>
      </c>
      <c r="G37" s="35">
        <f>SUM(G38:G39)</f>
        <v>165</v>
      </c>
      <c r="H37" s="34">
        <f t="shared" si="1"/>
        <v>730</v>
      </c>
      <c r="I37" s="41">
        <f>I38+I39</f>
        <v>544</v>
      </c>
      <c r="J37" s="35">
        <f>SUM(J38:J39)</f>
        <v>147</v>
      </c>
      <c r="K37" s="34">
        <f t="shared" si="2"/>
        <v>691</v>
      </c>
      <c r="L37" s="41">
        <f>L38+L39</f>
        <v>490</v>
      </c>
      <c r="M37" s="35">
        <f>SUM(M38:M39)</f>
        <v>100</v>
      </c>
      <c r="N37" s="34">
        <f t="shared" si="3"/>
        <v>590</v>
      </c>
      <c r="O37" s="41">
        <v>489</v>
      </c>
      <c r="P37" s="35">
        <v>101</v>
      </c>
      <c r="Q37" s="34">
        <v>590</v>
      </c>
    </row>
    <row r="38" spans="1:17" ht="28.2" customHeight="1">
      <c r="A38" s="7" t="s">
        <v>41</v>
      </c>
      <c r="B38" s="43"/>
      <c r="C38" s="19">
        <v>439</v>
      </c>
      <c r="D38" s="9">
        <v>213</v>
      </c>
      <c r="E38" s="10">
        <f t="shared" si="0"/>
        <v>652</v>
      </c>
      <c r="F38" s="19">
        <v>526</v>
      </c>
      <c r="G38" s="9">
        <v>161</v>
      </c>
      <c r="H38" s="10">
        <f t="shared" si="1"/>
        <v>687</v>
      </c>
      <c r="I38" s="19">
        <v>498</v>
      </c>
      <c r="J38" s="9">
        <v>141</v>
      </c>
      <c r="K38" s="10">
        <f t="shared" si="2"/>
        <v>639</v>
      </c>
      <c r="L38" s="19">
        <v>460</v>
      </c>
      <c r="M38" s="9">
        <v>97</v>
      </c>
      <c r="N38" s="10">
        <f t="shared" si="3"/>
        <v>557</v>
      </c>
      <c r="O38" s="19">
        <v>455</v>
      </c>
      <c r="P38" s="9">
        <v>99</v>
      </c>
      <c r="Q38" s="10">
        <v>554</v>
      </c>
    </row>
    <row r="39" spans="1:17" ht="28.2" customHeight="1">
      <c r="A39" s="14" t="s">
        <v>42</v>
      </c>
      <c r="B39" s="45"/>
      <c r="C39" s="21">
        <v>40</v>
      </c>
      <c r="D39" s="16">
        <v>5</v>
      </c>
      <c r="E39" s="17">
        <f t="shared" si="0"/>
        <v>45</v>
      </c>
      <c r="F39" s="21">
        <v>39</v>
      </c>
      <c r="G39" s="16">
        <v>4</v>
      </c>
      <c r="H39" s="17">
        <f t="shared" si="1"/>
        <v>43</v>
      </c>
      <c r="I39" s="21">
        <v>46</v>
      </c>
      <c r="J39" s="16">
        <v>6</v>
      </c>
      <c r="K39" s="17">
        <f t="shared" si="2"/>
        <v>52</v>
      </c>
      <c r="L39" s="21">
        <v>30</v>
      </c>
      <c r="M39" s="16">
        <v>3</v>
      </c>
      <c r="N39" s="17">
        <f t="shared" si="3"/>
        <v>33</v>
      </c>
      <c r="O39" s="21">
        <v>34</v>
      </c>
      <c r="P39" s="16">
        <v>2</v>
      </c>
      <c r="Q39" s="17">
        <v>36</v>
      </c>
    </row>
    <row r="40" spans="1:17" ht="28.2" customHeight="1">
      <c r="A40" s="36" t="s">
        <v>43</v>
      </c>
      <c r="B40" s="46"/>
      <c r="C40" s="41">
        <f>SUM(C41:C44)</f>
        <v>25</v>
      </c>
      <c r="D40" s="35">
        <f>SUM(D41:D44)</f>
        <v>33</v>
      </c>
      <c r="E40" s="34">
        <f t="shared" si="0"/>
        <v>58</v>
      </c>
      <c r="F40" s="41">
        <f>SUM(F41:F44)</f>
        <v>37</v>
      </c>
      <c r="G40" s="35">
        <f>SUM(G41:G44)</f>
        <v>36</v>
      </c>
      <c r="H40" s="34">
        <f t="shared" si="1"/>
        <v>73</v>
      </c>
      <c r="I40" s="41">
        <f>SUM(I41:I44)</f>
        <v>34</v>
      </c>
      <c r="J40" s="35">
        <f>SUM(J41:J44)</f>
        <v>18</v>
      </c>
      <c r="K40" s="34">
        <f t="shared" si="2"/>
        <v>52</v>
      </c>
      <c r="L40" s="41">
        <f>SUM(L41:L44)</f>
        <v>42</v>
      </c>
      <c r="M40" s="35">
        <f>SUM(M41:M44)</f>
        <v>17</v>
      </c>
      <c r="N40" s="34">
        <f t="shared" si="3"/>
        <v>59</v>
      </c>
      <c r="O40" s="41">
        <v>50</v>
      </c>
      <c r="P40" s="35">
        <v>11</v>
      </c>
      <c r="Q40" s="34">
        <v>61</v>
      </c>
    </row>
    <row r="41" spans="1:17" ht="28.2" customHeight="1">
      <c r="A41" s="7" t="s">
        <v>44</v>
      </c>
      <c r="B41" s="43"/>
      <c r="C41" s="19">
        <v>3</v>
      </c>
      <c r="D41" s="9">
        <v>2</v>
      </c>
      <c r="E41" s="10">
        <f t="shared" si="0"/>
        <v>5</v>
      </c>
      <c r="F41" s="19">
        <v>1</v>
      </c>
      <c r="G41" s="9">
        <v>1</v>
      </c>
      <c r="H41" s="10">
        <f t="shared" si="1"/>
        <v>2</v>
      </c>
      <c r="I41" s="19">
        <v>3</v>
      </c>
      <c r="J41" s="9">
        <v>3</v>
      </c>
      <c r="K41" s="10">
        <f t="shared" si="2"/>
        <v>6</v>
      </c>
      <c r="L41" s="19">
        <v>8</v>
      </c>
      <c r="M41" s="9">
        <v>3</v>
      </c>
      <c r="N41" s="10">
        <f t="shared" si="3"/>
        <v>11</v>
      </c>
      <c r="O41" s="19">
        <v>1</v>
      </c>
      <c r="P41" s="9">
        <v>0</v>
      </c>
      <c r="Q41" s="10">
        <v>1</v>
      </c>
    </row>
    <row r="42" spans="1:17" ht="28.2" customHeight="1">
      <c r="A42" s="54" t="s">
        <v>45</v>
      </c>
      <c r="B42" s="44"/>
      <c r="C42" s="20">
        <v>9</v>
      </c>
      <c r="D42" s="12">
        <v>7</v>
      </c>
      <c r="E42" s="13">
        <f t="shared" si="0"/>
        <v>16</v>
      </c>
      <c r="F42" s="20">
        <v>11</v>
      </c>
      <c r="G42" s="12">
        <v>9</v>
      </c>
      <c r="H42" s="13">
        <f t="shared" si="1"/>
        <v>20</v>
      </c>
      <c r="I42" s="20">
        <v>11</v>
      </c>
      <c r="J42" s="12">
        <v>3</v>
      </c>
      <c r="K42" s="13">
        <f t="shared" si="2"/>
        <v>14</v>
      </c>
      <c r="L42" s="20">
        <v>10</v>
      </c>
      <c r="M42" s="12">
        <v>0</v>
      </c>
      <c r="N42" s="13">
        <f t="shared" si="3"/>
        <v>10</v>
      </c>
      <c r="O42" s="20">
        <v>24</v>
      </c>
      <c r="P42" s="12">
        <v>0</v>
      </c>
      <c r="Q42" s="13">
        <v>24</v>
      </c>
    </row>
    <row r="43" spans="1:17" ht="28.2" customHeight="1">
      <c r="A43" s="54" t="s">
        <v>46</v>
      </c>
      <c r="B43" s="44"/>
      <c r="C43" s="20">
        <v>5</v>
      </c>
      <c r="D43" s="12">
        <v>5</v>
      </c>
      <c r="E43" s="13">
        <f t="shared" si="0"/>
        <v>10</v>
      </c>
      <c r="F43" s="20">
        <v>11</v>
      </c>
      <c r="G43" s="12">
        <v>14</v>
      </c>
      <c r="H43" s="13">
        <f t="shared" si="1"/>
        <v>25</v>
      </c>
      <c r="I43" s="20">
        <v>13</v>
      </c>
      <c r="J43" s="12">
        <v>5</v>
      </c>
      <c r="K43" s="13">
        <f t="shared" si="2"/>
        <v>18</v>
      </c>
      <c r="L43" s="20">
        <v>13</v>
      </c>
      <c r="M43" s="12">
        <v>4</v>
      </c>
      <c r="N43" s="13">
        <f t="shared" si="3"/>
        <v>17</v>
      </c>
      <c r="O43" s="20">
        <v>18</v>
      </c>
      <c r="P43" s="12">
        <v>5</v>
      </c>
      <c r="Q43" s="13">
        <v>23</v>
      </c>
    </row>
    <row r="44" spans="1:17" ht="28.2" customHeight="1">
      <c r="A44" s="14" t="s">
        <v>47</v>
      </c>
      <c r="B44" s="45"/>
      <c r="C44" s="21">
        <v>8</v>
      </c>
      <c r="D44" s="16">
        <v>19</v>
      </c>
      <c r="E44" s="17">
        <f t="shared" si="0"/>
        <v>27</v>
      </c>
      <c r="F44" s="21">
        <v>14</v>
      </c>
      <c r="G44" s="16">
        <v>12</v>
      </c>
      <c r="H44" s="17">
        <f t="shared" si="1"/>
        <v>26</v>
      </c>
      <c r="I44" s="21">
        <v>7</v>
      </c>
      <c r="J44" s="16">
        <v>7</v>
      </c>
      <c r="K44" s="17">
        <f t="shared" si="2"/>
        <v>14</v>
      </c>
      <c r="L44" s="21">
        <v>11</v>
      </c>
      <c r="M44" s="16">
        <v>10</v>
      </c>
      <c r="N44" s="17">
        <f t="shared" si="3"/>
        <v>21</v>
      </c>
      <c r="O44" s="21">
        <v>7</v>
      </c>
      <c r="P44" s="16">
        <v>6</v>
      </c>
      <c r="Q44" s="17">
        <v>13</v>
      </c>
    </row>
    <row r="45" spans="1:17" ht="28.2" customHeight="1">
      <c r="A45" s="36" t="s">
        <v>48</v>
      </c>
      <c r="B45" s="48"/>
      <c r="C45" s="35">
        <f>C46+C47</f>
        <v>90</v>
      </c>
      <c r="D45" s="35">
        <f>D46+D47</f>
        <v>117</v>
      </c>
      <c r="E45" s="37">
        <f t="shared" si="0"/>
        <v>207</v>
      </c>
      <c r="F45" s="35">
        <f>F46+F47</f>
        <v>96</v>
      </c>
      <c r="G45" s="35">
        <f>G46+G47</f>
        <v>151</v>
      </c>
      <c r="H45" s="37">
        <f t="shared" si="1"/>
        <v>247</v>
      </c>
      <c r="I45" s="35">
        <f>I46+I47</f>
        <v>111</v>
      </c>
      <c r="J45" s="35">
        <f>J46+J47</f>
        <v>120</v>
      </c>
      <c r="K45" s="37">
        <f t="shared" si="2"/>
        <v>231</v>
      </c>
      <c r="L45" s="35">
        <f>L46+L47</f>
        <v>97</v>
      </c>
      <c r="M45" s="35">
        <f>M46+M47</f>
        <v>77</v>
      </c>
      <c r="N45" s="37">
        <f t="shared" si="3"/>
        <v>174</v>
      </c>
      <c r="O45" s="35">
        <v>74</v>
      </c>
      <c r="P45" s="35">
        <v>52</v>
      </c>
      <c r="Q45" s="37">
        <v>126</v>
      </c>
    </row>
    <row r="46" spans="1:17" ht="28.2" customHeight="1">
      <c r="A46" s="22" t="s">
        <v>49</v>
      </c>
      <c r="B46" s="49"/>
      <c r="C46" s="23">
        <v>21</v>
      </c>
      <c r="D46" s="24">
        <v>24</v>
      </c>
      <c r="E46" s="25">
        <f t="shared" si="0"/>
        <v>45</v>
      </c>
      <c r="F46" s="23">
        <v>10</v>
      </c>
      <c r="G46" s="24">
        <v>35</v>
      </c>
      <c r="H46" s="25">
        <f t="shared" si="1"/>
        <v>45</v>
      </c>
      <c r="I46" s="23">
        <v>19</v>
      </c>
      <c r="J46" s="24">
        <v>40</v>
      </c>
      <c r="K46" s="25">
        <f t="shared" si="2"/>
        <v>59</v>
      </c>
      <c r="L46" s="23">
        <v>22</v>
      </c>
      <c r="M46" s="24">
        <v>29</v>
      </c>
      <c r="N46" s="25">
        <f t="shared" si="3"/>
        <v>51</v>
      </c>
      <c r="O46" s="23">
        <v>11</v>
      </c>
      <c r="P46" s="24">
        <v>18</v>
      </c>
      <c r="Q46" s="25">
        <v>29</v>
      </c>
    </row>
    <row r="47" spans="1:17" ht="28.2" customHeight="1">
      <c r="A47" s="14" t="s">
        <v>50</v>
      </c>
      <c r="B47" s="45"/>
      <c r="C47" s="21">
        <v>69</v>
      </c>
      <c r="D47" s="16">
        <v>93</v>
      </c>
      <c r="E47" s="17">
        <f t="shared" si="0"/>
        <v>162</v>
      </c>
      <c r="F47" s="21">
        <v>86</v>
      </c>
      <c r="G47" s="16">
        <v>116</v>
      </c>
      <c r="H47" s="17">
        <f t="shared" si="1"/>
        <v>202</v>
      </c>
      <c r="I47" s="21">
        <v>92</v>
      </c>
      <c r="J47" s="16">
        <v>80</v>
      </c>
      <c r="K47" s="17">
        <f t="shared" si="2"/>
        <v>172</v>
      </c>
      <c r="L47" s="21">
        <v>75</v>
      </c>
      <c r="M47" s="16">
        <v>48</v>
      </c>
      <c r="N47" s="17">
        <f t="shared" si="3"/>
        <v>123</v>
      </c>
      <c r="O47" s="21">
        <v>63</v>
      </c>
      <c r="P47" s="16">
        <v>34</v>
      </c>
      <c r="Q47" s="17">
        <v>97</v>
      </c>
    </row>
    <row r="48" spans="1:17" ht="28.2" customHeight="1">
      <c r="A48" s="56" t="s">
        <v>59</v>
      </c>
      <c r="B48" s="46"/>
      <c r="C48" s="35">
        <f>SUM(C49:C51)</f>
        <v>790</v>
      </c>
      <c r="D48" s="35">
        <f>SUM(D49:D51)</f>
        <v>317</v>
      </c>
      <c r="E48" s="34">
        <f t="shared" si="0"/>
        <v>1107</v>
      </c>
      <c r="F48" s="35">
        <f>SUM(F49:F51)</f>
        <v>1008</v>
      </c>
      <c r="G48" s="35">
        <f>SUM(G49:G51)</f>
        <v>252</v>
      </c>
      <c r="H48" s="34">
        <f t="shared" si="1"/>
        <v>1260</v>
      </c>
      <c r="I48" s="35">
        <f>SUM(I49:I51)</f>
        <v>690</v>
      </c>
      <c r="J48" s="35">
        <f>SUM(J49:J51)</f>
        <v>303</v>
      </c>
      <c r="K48" s="34">
        <f t="shared" si="2"/>
        <v>993</v>
      </c>
      <c r="L48" s="35">
        <f>SUM(L49:L51)</f>
        <v>708</v>
      </c>
      <c r="M48" s="35">
        <f>SUM(M49:M51)</f>
        <v>198</v>
      </c>
      <c r="N48" s="34">
        <f t="shared" si="3"/>
        <v>906</v>
      </c>
      <c r="O48" s="35">
        <v>824</v>
      </c>
      <c r="P48" s="35">
        <v>215</v>
      </c>
      <c r="Q48" s="34">
        <v>1039</v>
      </c>
    </row>
    <row r="49" spans="1:17" ht="28.2" customHeight="1">
      <c r="A49" s="71" t="s">
        <v>51</v>
      </c>
      <c r="B49" s="50" t="s">
        <v>52</v>
      </c>
      <c r="C49" s="19">
        <v>511</v>
      </c>
      <c r="D49" s="9">
        <v>169</v>
      </c>
      <c r="E49" s="10">
        <f t="shared" si="0"/>
        <v>680</v>
      </c>
      <c r="F49" s="19">
        <v>586</v>
      </c>
      <c r="G49" s="9">
        <v>146</v>
      </c>
      <c r="H49" s="10">
        <f t="shared" si="1"/>
        <v>732</v>
      </c>
      <c r="I49" s="19">
        <v>426</v>
      </c>
      <c r="J49" s="9">
        <v>147</v>
      </c>
      <c r="K49" s="10">
        <f t="shared" si="2"/>
        <v>573</v>
      </c>
      <c r="L49" s="19">
        <v>404</v>
      </c>
      <c r="M49" s="9">
        <v>98</v>
      </c>
      <c r="N49" s="10">
        <f t="shared" si="3"/>
        <v>502</v>
      </c>
      <c r="O49" s="19">
        <v>419</v>
      </c>
      <c r="P49" s="9">
        <v>101</v>
      </c>
      <c r="Q49" s="10">
        <v>520</v>
      </c>
    </row>
    <row r="50" spans="1:17" ht="28.2" customHeight="1">
      <c r="A50" s="72"/>
      <c r="B50" s="51" t="s">
        <v>53</v>
      </c>
      <c r="C50" s="20">
        <v>100</v>
      </c>
      <c r="D50" s="12">
        <v>24</v>
      </c>
      <c r="E50" s="13">
        <f t="shared" si="0"/>
        <v>124</v>
      </c>
      <c r="F50" s="20">
        <v>97</v>
      </c>
      <c r="G50" s="12">
        <v>13</v>
      </c>
      <c r="H50" s="13">
        <f t="shared" si="1"/>
        <v>110</v>
      </c>
      <c r="I50" s="20">
        <v>67</v>
      </c>
      <c r="J50" s="12">
        <v>19</v>
      </c>
      <c r="K50" s="13">
        <f t="shared" si="2"/>
        <v>86</v>
      </c>
      <c r="L50" s="20">
        <v>76</v>
      </c>
      <c r="M50" s="12">
        <v>25</v>
      </c>
      <c r="N50" s="13">
        <f t="shared" si="3"/>
        <v>101</v>
      </c>
      <c r="O50" s="20">
        <v>47</v>
      </c>
      <c r="P50" s="12">
        <v>23</v>
      </c>
      <c r="Q50" s="13">
        <v>70</v>
      </c>
    </row>
    <row r="51" spans="1:17" ht="28.2" customHeight="1">
      <c r="A51" s="26" t="s">
        <v>54</v>
      </c>
      <c r="B51" s="52"/>
      <c r="C51" s="27">
        <v>179</v>
      </c>
      <c r="D51" s="28">
        <v>124</v>
      </c>
      <c r="E51" s="6">
        <f t="shared" si="0"/>
        <v>303</v>
      </c>
      <c r="F51" s="27">
        <v>325</v>
      </c>
      <c r="G51" s="28">
        <v>93</v>
      </c>
      <c r="H51" s="6">
        <f t="shared" si="1"/>
        <v>418</v>
      </c>
      <c r="I51" s="27">
        <v>197</v>
      </c>
      <c r="J51" s="28">
        <v>137</v>
      </c>
      <c r="K51" s="6">
        <f t="shared" si="2"/>
        <v>334</v>
      </c>
      <c r="L51" s="27">
        <v>228</v>
      </c>
      <c r="M51" s="28">
        <v>75</v>
      </c>
      <c r="N51" s="6">
        <f t="shared" si="3"/>
        <v>303</v>
      </c>
      <c r="O51" s="27">
        <v>358</v>
      </c>
      <c r="P51" s="28">
        <v>91</v>
      </c>
      <c r="Q51" s="6">
        <v>449</v>
      </c>
    </row>
    <row r="52" spans="1:17" ht="28.2" customHeight="1">
      <c r="A52" s="36" t="s">
        <v>55</v>
      </c>
      <c r="B52" s="46"/>
      <c r="C52" s="35">
        <v>205</v>
      </c>
      <c r="D52" s="35">
        <f>D53+D54</f>
        <v>3074</v>
      </c>
      <c r="E52" s="34">
        <f t="shared" si="0"/>
        <v>3279</v>
      </c>
      <c r="F52" s="35">
        <f>F53+F54</f>
        <v>186</v>
      </c>
      <c r="G52" s="35">
        <f>G53+G54</f>
        <v>3435</v>
      </c>
      <c r="H52" s="34">
        <f t="shared" si="1"/>
        <v>3621</v>
      </c>
      <c r="I52" s="35">
        <f>I53+I54</f>
        <v>54</v>
      </c>
      <c r="J52" s="35">
        <f>J53+J54</f>
        <v>2938</v>
      </c>
      <c r="K52" s="34">
        <f>I52+J52</f>
        <v>2992</v>
      </c>
      <c r="L52" s="35">
        <f>L53+L54</f>
        <v>141</v>
      </c>
      <c r="M52" s="35">
        <f>M53+M54</f>
        <v>1767</v>
      </c>
      <c r="N52" s="34">
        <f>L52+M52</f>
        <v>1908</v>
      </c>
      <c r="O52" s="35">
        <v>138</v>
      </c>
      <c r="P52" s="35">
        <v>1816</v>
      </c>
      <c r="Q52" s="34">
        <v>1954</v>
      </c>
    </row>
    <row r="53" spans="1:17" ht="28.2" customHeight="1">
      <c r="A53" s="7" t="s">
        <v>60</v>
      </c>
      <c r="B53" s="43"/>
      <c r="C53" s="19">
        <v>3</v>
      </c>
      <c r="D53" s="9">
        <v>2119</v>
      </c>
      <c r="E53" s="10">
        <f t="shared" si="0"/>
        <v>2122</v>
      </c>
      <c r="F53" s="19">
        <v>7</v>
      </c>
      <c r="G53" s="9">
        <v>2294</v>
      </c>
      <c r="H53" s="10">
        <f t="shared" si="1"/>
        <v>2301</v>
      </c>
      <c r="I53" s="19">
        <v>4</v>
      </c>
      <c r="J53" s="9">
        <v>1872</v>
      </c>
      <c r="K53" s="10">
        <f t="shared" ref="K53:K56" si="4">I53+J53</f>
        <v>1876</v>
      </c>
      <c r="L53" s="19">
        <v>1</v>
      </c>
      <c r="M53" s="9">
        <v>1124</v>
      </c>
      <c r="N53" s="10">
        <f t="shared" ref="N53:N56" si="5">L53+M53</f>
        <v>1125</v>
      </c>
      <c r="O53" s="19">
        <v>2</v>
      </c>
      <c r="P53" s="9">
        <v>1323</v>
      </c>
      <c r="Q53" s="10">
        <v>1325</v>
      </c>
    </row>
    <row r="54" spans="1:17" ht="28.2" customHeight="1">
      <c r="A54" s="14" t="s">
        <v>61</v>
      </c>
      <c r="B54" s="45"/>
      <c r="C54" s="21">
        <v>202</v>
      </c>
      <c r="D54" s="16">
        <v>955</v>
      </c>
      <c r="E54" s="17">
        <f t="shared" si="0"/>
        <v>1157</v>
      </c>
      <c r="F54" s="21">
        <v>179</v>
      </c>
      <c r="G54" s="16">
        <v>1141</v>
      </c>
      <c r="H54" s="17">
        <f t="shared" si="1"/>
        <v>1320</v>
      </c>
      <c r="I54" s="21">
        <v>50</v>
      </c>
      <c r="J54" s="16">
        <v>1066</v>
      </c>
      <c r="K54" s="17">
        <f t="shared" si="4"/>
        <v>1116</v>
      </c>
      <c r="L54" s="21">
        <v>140</v>
      </c>
      <c r="M54" s="16">
        <v>643</v>
      </c>
      <c r="N54" s="17">
        <f t="shared" si="5"/>
        <v>783</v>
      </c>
      <c r="O54" s="21">
        <v>136</v>
      </c>
      <c r="P54" s="16">
        <v>493</v>
      </c>
      <c r="Q54" s="17">
        <v>629</v>
      </c>
    </row>
    <row r="55" spans="1:17" ht="28.2" customHeight="1" thickBot="1">
      <c r="A55" s="38" t="s">
        <v>56</v>
      </c>
      <c r="B55" s="53"/>
      <c r="C55" s="39">
        <v>17909</v>
      </c>
      <c r="D55" s="39">
        <v>23737</v>
      </c>
      <c r="E55" s="40">
        <f t="shared" si="0"/>
        <v>41646</v>
      </c>
      <c r="F55" s="39">
        <v>18673</v>
      </c>
      <c r="G55" s="39">
        <v>22554</v>
      </c>
      <c r="H55" s="40">
        <f t="shared" si="1"/>
        <v>41227</v>
      </c>
      <c r="I55" s="39">
        <v>18225</v>
      </c>
      <c r="J55" s="39">
        <v>24133</v>
      </c>
      <c r="K55" s="40">
        <f t="shared" si="4"/>
        <v>42358</v>
      </c>
      <c r="L55" s="39">
        <v>19040</v>
      </c>
      <c r="M55" s="39">
        <v>25307</v>
      </c>
      <c r="N55" s="40">
        <f t="shared" si="5"/>
        <v>44347</v>
      </c>
      <c r="O55" s="39">
        <v>17360</v>
      </c>
      <c r="P55" s="39">
        <v>24330</v>
      </c>
      <c r="Q55" s="40">
        <v>41690</v>
      </c>
    </row>
    <row r="56" spans="1:17" ht="28.2" customHeight="1" thickTop="1" thickBot="1">
      <c r="A56" s="57" t="s">
        <v>57</v>
      </c>
      <c r="B56" s="58"/>
      <c r="C56" s="29">
        <f>C4+C32+C36+C37+C40+C45+C48+C52+C55</f>
        <v>19930</v>
      </c>
      <c r="D56" s="30">
        <f>D4+D32+D36+D37+D40+D45+D48+D52+D55</f>
        <v>28048</v>
      </c>
      <c r="E56" s="31">
        <f t="shared" si="0"/>
        <v>47978</v>
      </c>
      <c r="F56" s="29">
        <f>F4+F32+F36+F37+F40+F45+F48+F52+F55</f>
        <v>21085</v>
      </c>
      <c r="G56" s="30">
        <f>G4+G32+G36+G37+G40+G45+G48+G52+G55</f>
        <v>27031</v>
      </c>
      <c r="H56" s="31">
        <f t="shared" si="1"/>
        <v>48116</v>
      </c>
      <c r="I56" s="29">
        <f>I4+I32+I36+I37+I40+I45+I48+I52+I55</f>
        <v>20169</v>
      </c>
      <c r="J56" s="30">
        <f>J4+J32+J36+J37+J40+J45+J48+J52+J55</f>
        <v>28065</v>
      </c>
      <c r="K56" s="31">
        <f t="shared" si="4"/>
        <v>48234</v>
      </c>
      <c r="L56" s="29">
        <f>L4+L32+L36+L37+L40+L45+L48+L52+L55</f>
        <v>21017</v>
      </c>
      <c r="M56" s="30">
        <f>M4+M32+M36+M37+M40+M45+M48+M52+M55</f>
        <v>27919</v>
      </c>
      <c r="N56" s="31">
        <f t="shared" si="5"/>
        <v>48936</v>
      </c>
      <c r="O56" s="29">
        <v>19287</v>
      </c>
      <c r="P56" s="30">
        <v>26771</v>
      </c>
      <c r="Q56" s="31">
        <v>46058</v>
      </c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</sheetData>
  <mergeCells count="11">
    <mergeCell ref="A56:B56"/>
    <mergeCell ref="A2:B3"/>
    <mergeCell ref="C2:E2"/>
    <mergeCell ref="F2:H2"/>
    <mergeCell ref="A1:Q1"/>
    <mergeCell ref="O2:Q2"/>
    <mergeCell ref="A34:B34"/>
    <mergeCell ref="A35:B35"/>
    <mergeCell ref="A49:A50"/>
    <mergeCell ref="I2:K2"/>
    <mergeCell ref="L2:N2"/>
  </mergeCells>
  <phoneticPr fontId="2"/>
  <printOptions gridLinesSet="0"/>
  <pageMargins left="0.51181102362204722" right="0.19685039370078741" top="0.2" bottom="0.19" header="0.21" footer="0.19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４－３</vt:lpstr>
      <vt:lpstr>'４－３'!Print_Area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2021-10-07T05:30:54Z</dcterms:created>
  <dcterms:modified xsi:type="dcterms:W3CDTF">2022-04-19T05:21:50Z</dcterms:modified>
</cp:coreProperties>
</file>