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A175FD4-BDEF-422F-911B-73604CCF2FFF}" xr6:coauthVersionLast="36" xr6:coauthVersionMax="36" xr10:uidLastSave="{00000000-0000-0000-0000-000000000000}"/>
  <bookViews>
    <workbookView xWindow="0" yWindow="0" windowWidth="24000" windowHeight="7596" xr2:uid="{00000000-000D-0000-FFFF-FFFF00000000}"/>
  </bookViews>
  <sheets>
    <sheet name="２－19" sheetId="2" r:id="rId1"/>
  </sheets>
  <definedNames>
    <definedName name="_xlnm.Print_Area" localSheetId="0">'２－19'!$A$2:$G$19</definedName>
  </definedNames>
  <calcPr calcId="19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9" i="2"/>
  <c r="G7" i="2" l="1"/>
  <c r="D7" i="2"/>
  <c r="E9" i="2" l="1"/>
  <c r="E17" i="2"/>
  <c r="E10" i="2"/>
  <c r="E18" i="2"/>
  <c r="E11" i="2"/>
  <c r="E19" i="2"/>
  <c r="E12" i="2"/>
  <c r="E13" i="2"/>
  <c r="E14" i="2"/>
  <c r="E15" i="2"/>
  <c r="E16" i="2"/>
  <c r="E8" i="2"/>
  <c r="F8" i="2"/>
  <c r="F7" i="2" s="1"/>
  <c r="E7" i="2" l="1"/>
</calcChain>
</file>

<file path=xl/sharedStrings.xml><?xml version="1.0" encoding="utf-8"?>
<sst xmlns="http://schemas.openxmlformats.org/spreadsheetml/2006/main" count="21" uniqueCount="21">
  <si>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</si>
  <si>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</si>
  <si>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</si>
  <si>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</si>
  <si>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</si>
  <si>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</si>
  <si>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</si>
  <si>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</si>
  <si>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</si>
  <si>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</si>
  <si>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</si>
  <si>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</si>
  <si>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</si>
  <si>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</si>
  <si>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</si>
  <si>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</si>
  <si>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</si>
  <si>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 xml:space="preserve">保  護  者  </t>
    <phoneticPr fontId="1"/>
  </si>
  <si>
    <t>その他の学生</t>
    <phoneticPr fontId="1"/>
  </si>
  <si>
    <t>総数(件)</t>
    <rPh sb="3" eb="4">
      <t>ケン</t>
    </rPh>
    <phoneticPr fontId="1"/>
  </si>
  <si>
    <t>統計２－19　少年相談活動に係る相談者の状況（令和２年）</t>
    <rPh sb="0" eb="2">
      <t>トウケイ</t>
    </rPh>
    <rPh sb="7" eb="9">
      <t>ショウネン</t>
    </rPh>
    <rPh sb="9" eb="11">
      <t>ソウダン</t>
    </rPh>
    <rPh sb="11" eb="13">
      <t>カツドウ</t>
    </rPh>
    <rPh sb="14" eb="15">
      <t>カカ</t>
    </rPh>
    <rPh sb="16" eb="19">
      <t>ソウダンシャ</t>
    </rPh>
    <rPh sb="20" eb="22">
      <t>ジョウキョウ</t>
    </rPh>
    <rPh sb="23" eb="25">
      <t>レイワ</t>
    </rPh>
    <rPh sb="26" eb="27">
      <t>ネン</t>
    </rPh>
    <rPh sb="27" eb="28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</si>
</sst>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3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G19"/>
  <sheetViews>
    <sheetView tabSelected="1" view="pageBreakPreview" zoomScaleNormal="100" zoomScaleSheetLayoutView="100" workbookViewId="0"/>
  </sheetViews>
  <sheetFormatPr defaultColWidth="9" defaultRowHeight="14.4"/>
  <cols>
    <col min="1" max="2" width="2.09765625" style="10" customWidth="1"/>
    <col min="3" max="3" width="15.5" style="10" customWidth="1"/>
    <col min="4" max="7" width="15.59765625" style="10" customWidth="1"/>
    <col min="8" max="16384" width="9" style="10"/>
  </cols>
  <sheetData>
    <row r="2" spans="1:7" s="2" customFormat="1" ht="18.75" customHeight="1">
      <c r="A2" s="26" t="s">
        <v>20</v>
      </c>
      <c r="B2" s="26"/>
      <c r="C2" s="26"/>
      <c r="D2" s="26"/>
      <c r="E2" s="26"/>
      <c r="F2" s="1"/>
      <c r="G2" s="1"/>
    </row>
    <row r="3" spans="1:7" s="2" customFormat="1" ht="18.75" customHeight="1">
      <c r="G3" s="3"/>
    </row>
    <row r="4" spans="1:7" s="2" customFormat="1" ht="16.5" customHeight="1">
      <c r="A4" s="11"/>
      <c r="B4" s="12"/>
      <c r="C4" s="13" t="s">
        <v>0</v>
      </c>
      <c r="D4" s="27" t="s">
        <v>1</v>
      </c>
      <c r="E4" s="28"/>
      <c r="F4" s="27" t="s">
        <v>2</v>
      </c>
      <c r="G4" s="31"/>
    </row>
    <row r="5" spans="1:7" s="2" customFormat="1" ht="18.75" customHeight="1">
      <c r="A5" s="14"/>
      <c r="B5" s="4"/>
      <c r="C5" s="4"/>
      <c r="D5" s="29"/>
      <c r="E5" s="30"/>
      <c r="F5" s="32"/>
      <c r="G5" s="33"/>
    </row>
    <row r="6" spans="1:7" s="2" customFormat="1" ht="18.75" customHeight="1">
      <c r="A6" s="6" t="s">
        <v>3</v>
      </c>
      <c r="B6" s="5"/>
      <c r="C6" s="4"/>
      <c r="D6" s="6"/>
      <c r="E6" s="7" t="s">
        <v>16</v>
      </c>
      <c r="F6" s="8" t="s">
        <v>4</v>
      </c>
      <c r="G6" s="15" t="s">
        <v>5</v>
      </c>
    </row>
    <row r="7" spans="1:7" s="2" customFormat="1" ht="21" customHeight="1">
      <c r="A7" s="34" t="s">
        <v>19</v>
      </c>
      <c r="B7" s="35"/>
      <c r="C7" s="36"/>
      <c r="D7" s="22">
        <f>D8+D18+D19</f>
        <v>74695</v>
      </c>
      <c r="E7" s="23">
        <f t="shared" ref="E7" si="0">E8+E18+E19</f>
        <v>100</v>
      </c>
      <c r="F7" s="22">
        <f>F8+F18+F19</f>
        <v>31692</v>
      </c>
      <c r="G7" s="22">
        <f>G8+G18+G19</f>
        <v>43003</v>
      </c>
    </row>
    <row r="8" spans="1:7" s="2" customFormat="1" ht="21" customHeight="1">
      <c r="A8" s="16"/>
      <c r="B8" s="37" t="s">
        <v>6</v>
      </c>
      <c r="C8" s="38"/>
      <c r="D8" s="22">
        <v>18130</v>
      </c>
      <c r="E8" s="23">
        <f>D8*100/D$7</f>
        <v>24.272039627819801</v>
      </c>
      <c r="F8" s="22">
        <f>SUM(F9:F17)</f>
        <v>8609</v>
      </c>
      <c r="G8" s="22">
        <v>9521</v>
      </c>
    </row>
    <row r="9" spans="1:7" s="2" customFormat="1" ht="21" customHeight="1">
      <c r="A9" s="16"/>
      <c r="B9" s="9"/>
      <c r="C9" s="18" t="s">
        <v>7</v>
      </c>
      <c r="D9" s="22">
        <v>218</v>
      </c>
      <c r="E9" s="23">
        <f t="shared" ref="E9:E19" si="1">D9*100/D$7</f>
        <v>0.29185353772006156</v>
      </c>
      <c r="F9" s="22">
        <f>D9-G9</f>
        <v>120</v>
      </c>
      <c r="G9" s="22">
        <v>98</v>
      </c>
    </row>
    <row r="10" spans="1:7" s="2" customFormat="1" ht="21" customHeight="1">
      <c r="A10" s="16"/>
      <c r="B10" s="19"/>
      <c r="C10" s="20" t="s">
        <v>8</v>
      </c>
      <c r="D10" s="22">
        <v>2154</v>
      </c>
      <c r="E10" s="23">
        <f t="shared" si="1"/>
        <v>2.8837271571055627</v>
      </c>
      <c r="F10" s="22">
        <f t="shared" ref="F10:F19" si="2">D10-G10</f>
        <v>1318</v>
      </c>
      <c r="G10" s="22">
        <v>836</v>
      </c>
    </row>
    <row r="11" spans="1:7" s="2" customFormat="1" ht="21" customHeight="1">
      <c r="A11" s="16"/>
      <c r="B11" s="9"/>
      <c r="C11" s="20" t="s">
        <v>9</v>
      </c>
      <c r="D11" s="22">
        <v>3768</v>
      </c>
      <c r="E11" s="23">
        <f t="shared" si="1"/>
        <v>5.0445143583907894</v>
      </c>
      <c r="F11" s="22">
        <f t="shared" si="2"/>
        <v>1919</v>
      </c>
      <c r="G11" s="22">
        <v>1849</v>
      </c>
    </row>
    <row r="12" spans="1:7" s="2" customFormat="1" ht="21" customHeight="1">
      <c r="A12" s="16"/>
      <c r="B12" s="9"/>
      <c r="C12" s="20" t="s">
        <v>10</v>
      </c>
      <c r="D12" s="22">
        <v>6541</v>
      </c>
      <c r="E12" s="23">
        <f t="shared" si="1"/>
        <v>8.7569449092978111</v>
      </c>
      <c r="F12" s="22">
        <f t="shared" si="2"/>
        <v>2705</v>
      </c>
      <c r="G12" s="22">
        <v>3836</v>
      </c>
    </row>
    <row r="13" spans="1:7" s="2" customFormat="1" ht="21" customHeight="1">
      <c r="A13" s="16"/>
      <c r="B13" s="9"/>
      <c r="C13" s="20" t="s">
        <v>11</v>
      </c>
      <c r="D13" s="22">
        <v>1155</v>
      </c>
      <c r="E13" s="23">
        <f t="shared" si="1"/>
        <v>1.5462882388379409</v>
      </c>
      <c r="F13" s="22">
        <f t="shared" si="2"/>
        <v>448</v>
      </c>
      <c r="G13" s="22">
        <v>707</v>
      </c>
    </row>
    <row r="14" spans="1:7" s="2" customFormat="1" ht="21" customHeight="1">
      <c r="A14" s="16"/>
      <c r="B14" s="9"/>
      <c r="C14" s="20" t="s">
        <v>18</v>
      </c>
      <c r="D14" s="22">
        <v>671</v>
      </c>
      <c r="E14" s="23">
        <f t="shared" si="1"/>
        <v>0.89831983399156567</v>
      </c>
      <c r="F14" s="22">
        <f t="shared" si="2"/>
        <v>270</v>
      </c>
      <c r="G14" s="22">
        <v>401</v>
      </c>
    </row>
    <row r="15" spans="1:7" s="2" customFormat="1" ht="21" customHeight="1">
      <c r="A15" s="16"/>
      <c r="B15" s="19"/>
      <c r="C15" s="20" t="s">
        <v>12</v>
      </c>
      <c r="D15" s="22">
        <v>1942</v>
      </c>
      <c r="E15" s="23">
        <f t="shared" si="1"/>
        <v>2.5999062855612824</v>
      </c>
      <c r="F15" s="22">
        <f t="shared" si="2"/>
        <v>1042</v>
      </c>
      <c r="G15" s="22">
        <v>900</v>
      </c>
    </row>
    <row r="16" spans="1:7" s="2" customFormat="1" ht="21" customHeight="1">
      <c r="A16" s="16"/>
      <c r="B16" s="9"/>
      <c r="C16" s="20" t="s">
        <v>13</v>
      </c>
      <c r="D16" s="22">
        <v>1078</v>
      </c>
      <c r="E16" s="23">
        <f t="shared" si="1"/>
        <v>1.4432023562487448</v>
      </c>
      <c r="F16" s="22">
        <f t="shared" si="2"/>
        <v>436</v>
      </c>
      <c r="G16" s="22">
        <v>642</v>
      </c>
    </row>
    <row r="17" spans="1:7" s="2" customFormat="1" ht="21" customHeight="1">
      <c r="A17" s="16"/>
      <c r="B17" s="21"/>
      <c r="C17" s="20" t="s">
        <v>14</v>
      </c>
      <c r="D17" s="22">
        <v>603</v>
      </c>
      <c r="E17" s="23">
        <f t="shared" si="1"/>
        <v>0.80728295066604194</v>
      </c>
      <c r="F17" s="22">
        <f t="shared" si="2"/>
        <v>351</v>
      </c>
      <c r="G17" s="22">
        <v>252</v>
      </c>
    </row>
    <row r="18" spans="1:7" s="2" customFormat="1" ht="21" customHeight="1">
      <c r="A18" s="16"/>
      <c r="B18" s="24" t="s">
        <v>17</v>
      </c>
      <c r="C18" s="25"/>
      <c r="D18" s="22">
        <v>36286</v>
      </c>
      <c r="E18" s="23">
        <f t="shared" si="1"/>
        <v>48.578887475734653</v>
      </c>
      <c r="F18" s="22">
        <f t="shared" si="2"/>
        <v>10010</v>
      </c>
      <c r="G18" s="22">
        <v>26276</v>
      </c>
    </row>
    <row r="19" spans="1:7" s="2" customFormat="1" ht="21" customHeight="1">
      <c r="A19" s="17"/>
      <c r="B19" s="24" t="s">
        <v>15</v>
      </c>
      <c r="C19" s="25"/>
      <c r="D19" s="22">
        <v>20279</v>
      </c>
      <c r="E19" s="23">
        <f t="shared" si="1"/>
        <v>27.149072896445546</v>
      </c>
      <c r="F19" s="22">
        <f t="shared" si="2"/>
        <v>13073</v>
      </c>
      <c r="G19" s="22">
        <v>7206</v>
      </c>
    </row>
  </sheetData>
  <mergeCells count="7">
    <mergeCell ref="B18:C18"/>
    <mergeCell ref="B19:C19"/>
    <mergeCell ref="A2:E2"/>
    <mergeCell ref="D4:E5"/>
    <mergeCell ref="F4:G5"/>
    <mergeCell ref="A7:C7"/>
    <mergeCell ref="B8:C8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２－19</vt:lpstr>
      <vt:lpstr>'２－19'!Print_Area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2022-07-28T04:49:45Z</dcterms:created>
  <dcterms:modified xsi:type="dcterms:W3CDTF">2022-07-28T04:49:45Z</dcterms:modified>
</cp:coreProperties>
</file>