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A6C48F4C-45CA-49F8-BF5D-9370F347659E}" xr6:coauthVersionLast="36" xr6:coauthVersionMax="36" xr10:uidLastSave="{00000000-0000-0000-0000-000000000000}"/>
  <bookViews>
    <workbookView xWindow="0" yWindow="0" windowWidth="24000" windowHeight="8412" xr2:uid="{00000000-000D-0000-FFFF-FFFF00000000}"/>
  </bookViews>
  <sheets>
    <sheet name="Ⅱー４" sheetId="74" r:id="rId1"/>
  </sheets>
  <calcPr calcId="191029"/>
</workbook>
</file>

<file path=xl/calcChain.xml><?xml version="1.0" encoding="utf-8"?>
<calcChain xmlns="http://schemas.openxmlformats.org/spreadsheetml/2006/main">
  <c r="Q24" i="74" l="1"/>
  <c r="O24" i="74"/>
  <c r="M24" i="74"/>
  <c r="K24" i="74"/>
  <c r="I24" i="74"/>
  <c r="G24" i="74"/>
  <c r="Q22" i="74"/>
  <c r="O22" i="74"/>
  <c r="M22" i="74"/>
  <c r="K22" i="74"/>
  <c r="I22" i="74"/>
  <c r="G22" i="74"/>
  <c r="Q20" i="74"/>
  <c r="O20" i="74"/>
  <c r="M20" i="74"/>
  <c r="K20" i="74"/>
  <c r="I20" i="74"/>
  <c r="G20" i="74"/>
  <c r="Q18" i="74"/>
  <c r="O18" i="74"/>
  <c r="M18" i="74"/>
  <c r="K18" i="74"/>
  <c r="I18" i="74"/>
  <c r="G18" i="74"/>
  <c r="Q16" i="74"/>
  <c r="N16" i="74"/>
  <c r="N6" i="74" s="1"/>
  <c r="L16" i="74"/>
  <c r="L6" i="74" s="1"/>
  <c r="M6" i="74" s="1"/>
  <c r="J16" i="74"/>
  <c r="J6" i="74" s="1"/>
  <c r="H16" i="74"/>
  <c r="I16" i="74" s="1"/>
  <c r="G16" i="74"/>
  <c r="N15" i="74"/>
  <c r="N5" i="74" s="1"/>
  <c r="L15" i="74"/>
  <c r="L5" i="74" s="1"/>
  <c r="J15" i="74"/>
  <c r="J5" i="74" s="1"/>
  <c r="H15" i="74"/>
  <c r="Q14" i="74"/>
  <c r="O14" i="74"/>
  <c r="M14" i="74"/>
  <c r="K14" i="74"/>
  <c r="I14" i="74"/>
  <c r="G14" i="74"/>
  <c r="Q12" i="74"/>
  <c r="O12" i="74"/>
  <c r="M12" i="74"/>
  <c r="K12" i="74"/>
  <c r="I12" i="74"/>
  <c r="G12" i="74"/>
  <c r="Q10" i="74"/>
  <c r="O10" i="74"/>
  <c r="M10" i="74"/>
  <c r="K10" i="74"/>
  <c r="I10" i="74"/>
  <c r="G10" i="74"/>
  <c r="Q8" i="74"/>
  <c r="O8" i="74"/>
  <c r="M8" i="74"/>
  <c r="K8" i="74"/>
  <c r="I8" i="74"/>
  <c r="G8" i="74"/>
  <c r="Q6" i="74"/>
  <c r="H6" i="74"/>
  <c r="I6" i="74" s="1"/>
  <c r="G6" i="74"/>
  <c r="H5" i="74"/>
  <c r="K6" i="74" l="1"/>
  <c r="O6" i="74"/>
  <c r="M16" i="74"/>
  <c r="K16" i="74"/>
  <c r="O16" i="74"/>
</calcChain>
</file>

<file path=xl/sharedStrings.xml><?xml version="1.0" encoding="utf-8"?>
<sst xmlns="http://schemas.openxmlformats.org/spreadsheetml/2006/main" count="44" uniqueCount="17">
  <si>
    <t>H23</t>
  </si>
  <si>
    <t>オレオレ詐欺</t>
    <rPh sb="4" eb="6">
      <t>サギ</t>
    </rPh>
    <phoneticPr fontId="2"/>
  </si>
  <si>
    <t>架空請求詐欺</t>
    <rPh sb="0" eb="2">
      <t>カクウ</t>
    </rPh>
    <rPh sb="2" eb="4">
      <t>セイキュウ</t>
    </rPh>
    <rPh sb="4" eb="6">
      <t>サギ</t>
    </rPh>
    <phoneticPr fontId="2"/>
  </si>
  <si>
    <t>融資保証金詐欺</t>
    <rPh sb="0" eb="2">
      <t>ユウシ</t>
    </rPh>
    <rPh sb="2" eb="5">
      <t>ホショウキン</t>
    </rPh>
    <rPh sb="5" eb="7">
      <t>サギ</t>
    </rPh>
    <phoneticPr fontId="6"/>
  </si>
  <si>
    <t>還付金等詐欺</t>
    <rPh sb="0" eb="3">
      <t>カンプキン</t>
    </rPh>
    <rPh sb="3" eb="4">
      <t>ナド</t>
    </rPh>
    <rPh sb="4" eb="6">
      <t>サギ</t>
    </rPh>
    <phoneticPr fontId="2"/>
  </si>
  <si>
    <t>金融商品等取引名目</t>
  </si>
  <si>
    <t>その他</t>
  </si>
  <si>
    <t>65歳以上高齢者数</t>
    <rPh sb="2" eb="3">
      <t>サイ</t>
    </rPh>
    <rPh sb="3" eb="5">
      <t>イジョウ</t>
    </rPh>
    <rPh sb="5" eb="8">
      <t>コウレイシャ</t>
    </rPh>
    <rPh sb="8" eb="9">
      <t>スウ</t>
    </rPh>
    <phoneticPr fontId="1"/>
  </si>
  <si>
    <t>ギャンブル必勝法
情報提供名目</t>
    <phoneticPr fontId="1"/>
  </si>
  <si>
    <t>異性との交際
あっせん名目</t>
    <phoneticPr fontId="1"/>
  </si>
  <si>
    <t>被害者数（=認知件数）</t>
    <rPh sb="0" eb="3">
      <t>ヒガイシャ</t>
    </rPh>
    <rPh sb="3" eb="4">
      <t>スウ</t>
    </rPh>
    <rPh sb="6" eb="8">
      <t>ニンチ</t>
    </rPh>
    <rPh sb="8" eb="10">
      <t>ケンスウ</t>
    </rPh>
    <phoneticPr fontId="1"/>
  </si>
  <si>
    <t>(％)</t>
    <phoneticPr fontId="1"/>
  </si>
  <si>
    <t>振り込め詐欺以外
の特殊詐欺</t>
    <rPh sb="0" eb="1">
      <t>フ</t>
    </rPh>
    <rPh sb="2" eb="3">
      <t>コ</t>
    </rPh>
    <rPh sb="4" eb="6">
      <t>サギ</t>
    </rPh>
    <rPh sb="6" eb="8">
      <t>イガイ</t>
    </rPh>
    <rPh sb="10" eb="12">
      <t>トクシュ</t>
    </rPh>
    <rPh sb="12" eb="14">
      <t>サギ</t>
    </rPh>
    <phoneticPr fontId="1"/>
  </si>
  <si>
    <t>特殊詐欺全体</t>
    <rPh sb="0" eb="2">
      <t>トクシュ</t>
    </rPh>
    <rPh sb="2" eb="4">
      <t>サギ</t>
    </rPh>
    <rPh sb="4" eb="6">
      <t>ゼンタイ</t>
    </rPh>
    <phoneticPr fontId="2"/>
  </si>
  <si>
    <t>振り込め詐欺</t>
    <rPh sb="0" eb="1">
      <t>フ</t>
    </rPh>
    <rPh sb="2" eb="3">
      <t>コ</t>
    </rPh>
    <rPh sb="4" eb="6">
      <t>サギ</t>
    </rPh>
    <phoneticPr fontId="1"/>
  </si>
  <si>
    <t>　　　　　　　　　　　　　　　　　　　　　年次
　区分</t>
    <rPh sb="21" eb="23">
      <t>ネンジ</t>
    </rPh>
    <rPh sb="25" eb="27">
      <t>クブン</t>
    </rPh>
    <phoneticPr fontId="1"/>
  </si>
  <si>
    <t>図表Ⅱ－４　特殊詐欺被害者の高齢者率の推移（平成26～30年）</t>
    <rPh sb="0" eb="2">
      <t>ズヒョウ</t>
    </rPh>
    <rPh sb="6" eb="8">
      <t>トクシュ</t>
    </rPh>
    <rPh sb="8" eb="10">
      <t>サギ</t>
    </rPh>
    <rPh sb="10" eb="13">
      <t>ヒガイシャ</t>
    </rPh>
    <rPh sb="14" eb="17">
      <t>コウレイシャ</t>
    </rPh>
    <rPh sb="17" eb="18">
      <t>リツ</t>
    </rPh>
    <rPh sb="19" eb="21">
      <t>スイイ</t>
    </rPh>
    <rPh sb="22" eb="24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</si>
</sst>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\(0.0%\)"/>
  </numFmts>
  <fonts count="7" x14ac:knownFonts="1"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1" applyNumberFormat="0" applyFill="0" applyBorder="0" applyAlignment="0">
      <alignment horizontal="center" vertical="center"/>
    </xf>
    <xf numFmtId="38" fontId="3" fillId="0" borderId="0" applyFont="0" applyFill="0" applyBorder="0" applyAlignment="0" applyProtection="0"/>
    <xf numFmtId="0" fontId="3" fillId="0" borderId="0"/>
  </cellStyleXfs>
  <cellXfs count="83">
    <xf numFmtId="0" fontId="0" fillId="0" borderId="0" xfId="0">
      <alignment vertical="center"/>
    </xf>
    <xf numFmtId="176" fontId="0" fillId="0" borderId="15" xfId="0" applyNumberFormat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10" xfId="0" applyNumberFormat="1" applyBorder="1" applyAlignment="1">
      <alignment horizontal="center" vertical="center" wrapText="1"/>
    </xf>
    <xf numFmtId="177" fontId="0" fillId="0" borderId="11" xfId="1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23" xfId="0" applyNumberForma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7" fontId="0" fillId="0" borderId="27" xfId="1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horizontal="center" vertical="center" wrapText="1"/>
    </xf>
    <xf numFmtId="176" fontId="0" fillId="2" borderId="14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right" vertical="center"/>
    </xf>
    <xf numFmtId="177" fontId="0" fillId="2" borderId="11" xfId="1" applyNumberFormat="1" applyFont="1" applyFill="1" applyBorder="1" applyAlignment="1">
      <alignment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center" vertical="center" wrapText="1"/>
    </xf>
    <xf numFmtId="176" fontId="0" fillId="2" borderId="23" xfId="0" applyNumberFormat="1" applyFill="1" applyBorder="1" applyAlignment="1">
      <alignment horizontal="right" vertical="center"/>
    </xf>
    <xf numFmtId="177" fontId="0" fillId="2" borderId="27" xfId="1" applyNumberFormat="1" applyFont="1" applyFill="1" applyBorder="1" applyAlignment="1">
      <alignment vertical="center"/>
    </xf>
    <xf numFmtId="176" fontId="0" fillId="2" borderId="21" xfId="0" applyNumberFormat="1" applyFill="1" applyBorder="1" applyAlignment="1">
      <alignment horizontal="right" vertical="center"/>
    </xf>
    <xf numFmtId="176" fontId="0" fillId="0" borderId="31" xfId="0" applyNumberFormat="1" applyBorder="1" applyAlignment="1">
      <alignment horizontal="center" vertical="center" wrapText="1"/>
    </xf>
    <xf numFmtId="176" fontId="0" fillId="0" borderId="30" xfId="0" applyNumberFormat="1" applyFill="1" applyBorder="1" applyAlignment="1">
      <alignment horizontal="right" vertical="center"/>
    </xf>
    <xf numFmtId="177" fontId="0" fillId="0" borderId="32" xfId="1" applyNumberFormat="1" applyFont="1" applyFill="1" applyBorder="1" applyAlignment="1">
      <alignment vertical="center"/>
    </xf>
    <xf numFmtId="176" fontId="0" fillId="0" borderId="33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vertical="center"/>
    </xf>
    <xf numFmtId="176" fontId="0" fillId="0" borderId="37" xfId="0" applyNumberFormat="1" applyFill="1" applyBorder="1" applyAlignment="1">
      <alignment horizontal="right" vertical="center"/>
    </xf>
    <xf numFmtId="176" fontId="0" fillId="0" borderId="11" xfId="0" applyNumberFormat="1" applyBorder="1" applyAlignment="1">
      <alignment horizontal="center" vertical="center" wrapText="1"/>
    </xf>
    <xf numFmtId="176" fontId="0" fillId="0" borderId="27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43" xfId="0" quotePrefix="1" applyBorder="1" applyAlignment="1">
      <alignment horizontal="center" vertical="center" wrapText="1"/>
    </xf>
    <xf numFmtId="0" fontId="0" fillId="0" borderId="18" xfId="0" quotePrefix="1" applyBorder="1" applyAlignment="1">
      <alignment horizontal="center" vertical="center" wrapText="1"/>
    </xf>
    <xf numFmtId="0" fontId="0" fillId="0" borderId="19" xfId="0" quotePrefix="1" applyBorder="1" applyAlignment="1">
      <alignment horizontal="center" vertical="center" wrapText="1"/>
    </xf>
    <xf numFmtId="176" fontId="0" fillId="0" borderId="22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wrapText="1"/>
    </xf>
    <xf numFmtId="176" fontId="0" fillId="0" borderId="41" xfId="0" applyNumberFormat="1" applyBorder="1" applyAlignment="1">
      <alignment horizontal="center" vertical="center" wrapText="1"/>
    </xf>
    <xf numFmtId="176" fontId="0" fillId="0" borderId="42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43" xfId="0" quotePrefix="1" applyBorder="1" applyAlignment="1">
      <alignment horizontal="center" vertical="center" wrapText="1"/>
    </xf>
    <xf numFmtId="0" fontId="0" fillId="0" borderId="38" xfId="0" quotePrefix="1" applyBorder="1" applyAlignment="1">
      <alignment horizontal="center" vertical="center" wrapText="1"/>
    </xf>
    <xf numFmtId="0" fontId="0" fillId="0" borderId="44" xfId="0" quotePrefix="1" applyBorder="1" applyAlignment="1">
      <alignment horizontal="center" vertical="center" wrapText="1"/>
    </xf>
    <xf numFmtId="0" fontId="0" fillId="0" borderId="28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76" fontId="0" fillId="0" borderId="17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 wrapText="1"/>
    </xf>
    <xf numFmtId="176" fontId="0" fillId="0" borderId="39" xfId="0" applyNumberFormat="1" applyBorder="1" applyAlignment="1">
      <alignment horizontal="center" vertical="center" wrapText="1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 wrapText="1"/>
    </xf>
    <xf numFmtId="176" fontId="0" fillId="2" borderId="24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2" borderId="13" xfId="0" applyNumberFormat="1" applyFill="1" applyBorder="1" applyAlignment="1">
      <alignment horizontal="center" vertical="center" wrapText="1"/>
    </xf>
    <xf numFmtId="176" fontId="0" fillId="2" borderId="22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38" xfId="0" applyNumberFormat="1" applyBorder="1" applyAlignment="1">
      <alignment horizontal="center" vertical="center" wrapText="1"/>
    </xf>
    <xf numFmtId="176" fontId="0" fillId="0" borderId="40" xfId="0" applyNumberFormat="1" applyBorder="1" applyAlignment="1">
      <alignment horizontal="center" vertical="center" wrapText="1"/>
    </xf>
    <xf numFmtId="176" fontId="0" fillId="2" borderId="25" xfId="0" applyNumberFormat="1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23" xfId="0" applyNumberFormat="1" applyFill="1" applyBorder="1" applyAlignment="1">
      <alignment horizontal="center" vertical="center" wrapText="1"/>
    </xf>
    <xf numFmtId="176" fontId="0" fillId="2" borderId="16" xfId="0" applyNumberFormat="1" applyFill="1" applyBorder="1" applyAlignment="1">
      <alignment horizontal="center" vertical="center" wrapText="1"/>
    </xf>
    <xf numFmtId="176" fontId="0" fillId="2" borderId="17" xfId="0" applyNumberFormat="1" applyFill="1" applyBorder="1" applyAlignment="1">
      <alignment horizontal="center" vertical="center" wrapText="1"/>
    </xf>
  </cellXfs>
  <cellStyles count="5">
    <cellStyle name="パーセント" xfId="1" builtinId="5"/>
    <cellStyle name="共通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FFFFCC"/>
      <color rgb="FFFF99FF"/>
      <color rgb="FFFF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2</xdr:row>
      <xdr:rowOff>8283</xdr:rowOff>
    </xdr:from>
    <xdr:to>
      <xdr:col>5</xdr:col>
      <xdr:colOff>0</xdr:colOff>
      <xdr:row>3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8370" y="157370"/>
          <a:ext cx="2898913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showGridLines="0" tabSelected="1" view="pageBreakPreview" zoomScale="130" zoomScaleNormal="115" zoomScaleSheetLayoutView="130" workbookViewId="0">
      <selection activeCell="A2" sqref="A2"/>
    </sheetView>
  </sheetViews>
  <sheetFormatPr defaultRowHeight="10.8" x14ac:dyDescent="0.15"/>
  <cols>
    <col min="2" max="2" width="4.5" customWidth="1"/>
    <col min="3" max="3" width="21.375" customWidth="1"/>
    <col min="4" max="4" width="19.125" bestFit="1" customWidth="1"/>
    <col min="5" max="5" width="6" bestFit="1" customWidth="1"/>
    <col min="6" max="6" width="8" style="5" hidden="1" customWidth="1"/>
    <col min="7" max="7" width="9" style="2" hidden="1" customWidth="1"/>
    <col min="8" max="8" width="9" style="5" bestFit="1" customWidth="1"/>
    <col min="9" max="9" width="9" style="2" bestFit="1" customWidth="1"/>
    <col min="10" max="10" width="9" style="5" bestFit="1" customWidth="1"/>
    <col min="11" max="11" width="9" style="2" bestFit="1" customWidth="1"/>
    <col min="12" max="12" width="9" style="5" bestFit="1" customWidth="1"/>
    <col min="13" max="13" width="10" style="2" bestFit="1" customWidth="1"/>
    <col min="14" max="14" width="9" style="2" bestFit="1" customWidth="1"/>
    <col min="15" max="15" width="9" style="5" bestFit="1" customWidth="1"/>
    <col min="16" max="16" width="9" style="2" bestFit="1" customWidth="1"/>
  </cols>
  <sheetData>
    <row r="1" spans="1:17" x14ac:dyDescent="0.15">
      <c r="A1" t="s">
        <v>16</v>
      </c>
    </row>
    <row r="2" spans="1:17" ht="11.4" thickBot="1" x14ac:dyDescent="0.2"/>
    <row r="3" spans="1:17" ht="15.75" customHeight="1" thickBot="1" x14ac:dyDescent="0.2">
      <c r="B3" s="38" t="s">
        <v>15</v>
      </c>
      <c r="C3" s="39"/>
      <c r="D3" s="39"/>
      <c r="E3" s="40"/>
      <c r="F3" s="34" t="s">
        <v>0</v>
      </c>
      <c r="G3" s="35"/>
      <c r="H3" s="50">
        <v>26</v>
      </c>
      <c r="I3" s="51"/>
      <c r="J3" s="50">
        <v>27</v>
      </c>
      <c r="K3" s="51"/>
      <c r="L3" s="50">
        <v>28</v>
      </c>
      <c r="M3" s="51"/>
      <c r="N3" s="50">
        <v>29</v>
      </c>
      <c r="O3" s="51"/>
      <c r="P3" s="50">
        <v>30</v>
      </c>
      <c r="Q3" s="51"/>
    </row>
    <row r="4" spans="1:17" ht="15.75" customHeight="1" thickBot="1" x14ac:dyDescent="0.2">
      <c r="B4" s="41"/>
      <c r="C4" s="42"/>
      <c r="D4" s="42"/>
      <c r="E4" s="43"/>
      <c r="F4" s="32"/>
      <c r="G4" s="33"/>
      <c r="H4" s="52"/>
      <c r="I4" s="53"/>
      <c r="J4" s="52"/>
      <c r="K4" s="53"/>
      <c r="L4" s="52"/>
      <c r="M4" s="53"/>
      <c r="N4" s="52"/>
      <c r="O4" s="53"/>
      <c r="P4" s="52"/>
      <c r="Q4" s="53"/>
    </row>
    <row r="5" spans="1:17" ht="16.5" customHeight="1" x14ac:dyDescent="0.15">
      <c r="B5" s="44" t="s">
        <v>13</v>
      </c>
      <c r="C5" s="45"/>
      <c r="D5" s="48" t="s">
        <v>10</v>
      </c>
      <c r="E5" s="49"/>
      <c r="F5" s="36">
        <v>4656</v>
      </c>
      <c r="G5" s="37"/>
      <c r="H5" s="36">
        <f t="shared" ref="H5" si="0">SUM(H7,H9,H11,H13,H15)</f>
        <v>13392</v>
      </c>
      <c r="I5" s="37"/>
      <c r="J5" s="36">
        <f t="shared" ref="J5" si="1">SUM(J7,J9,J11,J13,J15)</f>
        <v>13824</v>
      </c>
      <c r="K5" s="37"/>
      <c r="L5" s="36">
        <f t="shared" ref="L5" si="2">SUM(L7,L9,L11,L13,L15)</f>
        <v>14154</v>
      </c>
      <c r="M5" s="37"/>
      <c r="N5" s="36">
        <f t="shared" ref="N5" si="3">SUM(N7,N9,N11,N13,N15)</f>
        <v>18212</v>
      </c>
      <c r="O5" s="37"/>
      <c r="P5" s="36">
        <v>16496</v>
      </c>
      <c r="Q5" s="37"/>
    </row>
    <row r="6" spans="1:17" ht="16.5" customHeight="1" thickBot="1" x14ac:dyDescent="0.2">
      <c r="B6" s="46"/>
      <c r="C6" s="47"/>
      <c r="D6" s="20" t="s">
        <v>7</v>
      </c>
      <c r="E6" s="29" t="s">
        <v>11</v>
      </c>
      <c r="F6" s="21">
        <v>3368</v>
      </c>
      <c r="G6" s="22">
        <f>F6/F5</f>
        <v>0.7233676975945017</v>
      </c>
      <c r="H6" s="23">
        <f>SUM(H8,H10,H12,H14,H16)</f>
        <v>10573</v>
      </c>
      <c r="I6" s="22">
        <f>H6/H5</f>
        <v>0.78950119474313019</v>
      </c>
      <c r="J6" s="23">
        <f>SUM(J8,J10,J12,J14,J16)</f>
        <v>10641</v>
      </c>
      <c r="K6" s="22">
        <f>J6/J5</f>
        <v>0.76974826388888884</v>
      </c>
      <c r="L6" s="23">
        <f>SUM(L8,L10,L12,L14,L16)</f>
        <v>11062</v>
      </c>
      <c r="M6" s="22">
        <f>L6/L5</f>
        <v>0.78154585276247002</v>
      </c>
      <c r="N6" s="21">
        <f>SUM(N8,N10,N12,N14,N16)</f>
        <v>13196</v>
      </c>
      <c r="O6" s="22">
        <f>N6/N5</f>
        <v>0.72457720184493746</v>
      </c>
      <c r="P6" s="21">
        <v>12884</v>
      </c>
      <c r="Q6" s="22">
        <f>P6/P5</f>
        <v>0.78103782735208538</v>
      </c>
    </row>
    <row r="7" spans="1:17" ht="16.5" customHeight="1" thickTop="1" x14ac:dyDescent="0.15">
      <c r="B7" s="54" t="s">
        <v>14</v>
      </c>
      <c r="C7" s="56" t="s">
        <v>1</v>
      </c>
      <c r="D7" s="58" t="s">
        <v>10</v>
      </c>
      <c r="E7" s="59"/>
      <c r="F7" s="60">
        <v>4656</v>
      </c>
      <c r="G7" s="61"/>
      <c r="H7" s="60">
        <v>5557</v>
      </c>
      <c r="I7" s="61"/>
      <c r="J7" s="60">
        <v>5828</v>
      </c>
      <c r="K7" s="61"/>
      <c r="L7" s="60">
        <v>5753</v>
      </c>
      <c r="M7" s="61"/>
      <c r="N7" s="60">
        <v>8496</v>
      </c>
      <c r="O7" s="61"/>
      <c r="P7" s="60">
        <v>9145</v>
      </c>
      <c r="Q7" s="61"/>
    </row>
    <row r="8" spans="1:17" ht="16.5" customHeight="1" x14ac:dyDescent="0.15">
      <c r="B8" s="54"/>
      <c r="C8" s="57"/>
      <c r="D8" s="30" t="s">
        <v>7</v>
      </c>
      <c r="E8" s="31" t="s">
        <v>11</v>
      </c>
      <c r="F8" s="24">
        <v>3368</v>
      </c>
      <c r="G8" s="25">
        <f>F8/F7</f>
        <v>0.7233676975945017</v>
      </c>
      <c r="H8" s="26">
        <v>5121</v>
      </c>
      <c r="I8" s="25">
        <f>H8/H7</f>
        <v>0.92154039949613098</v>
      </c>
      <c r="J8" s="26">
        <v>5506</v>
      </c>
      <c r="K8" s="25">
        <f>J8/J7</f>
        <v>0.94474948524365132</v>
      </c>
      <c r="L8" s="26">
        <v>5518</v>
      </c>
      <c r="M8" s="25">
        <f>L8/L7</f>
        <v>0.95915174691465321</v>
      </c>
      <c r="N8" s="24">
        <v>8171</v>
      </c>
      <c r="O8" s="25">
        <f>N8/N7</f>
        <v>0.96174670433145004</v>
      </c>
      <c r="P8" s="24">
        <v>8866</v>
      </c>
      <c r="Q8" s="25">
        <f>P8/P7</f>
        <v>0.96949152542372885</v>
      </c>
    </row>
    <row r="9" spans="1:17" ht="16.5" customHeight="1" x14ac:dyDescent="0.15">
      <c r="B9" s="54"/>
      <c r="C9" s="56" t="s">
        <v>2</v>
      </c>
      <c r="D9" s="58" t="s">
        <v>10</v>
      </c>
      <c r="E9" s="59"/>
      <c r="F9" s="60">
        <v>756</v>
      </c>
      <c r="G9" s="61"/>
      <c r="H9" s="60">
        <v>3180</v>
      </c>
      <c r="I9" s="61"/>
      <c r="J9" s="60">
        <v>4097</v>
      </c>
      <c r="K9" s="61"/>
      <c r="L9" s="60">
        <v>3742</v>
      </c>
      <c r="M9" s="61"/>
      <c r="N9" s="60">
        <v>5753</v>
      </c>
      <c r="O9" s="61"/>
      <c r="P9" s="60">
        <v>4844</v>
      </c>
      <c r="Q9" s="61"/>
    </row>
    <row r="10" spans="1:17" ht="16.5" customHeight="1" x14ac:dyDescent="0.15">
      <c r="B10" s="54"/>
      <c r="C10" s="66"/>
      <c r="D10" s="1" t="s">
        <v>7</v>
      </c>
      <c r="E10" s="28" t="s">
        <v>11</v>
      </c>
      <c r="F10" s="7">
        <v>161</v>
      </c>
      <c r="G10" s="10">
        <f>F10/F9</f>
        <v>0.21296296296296297</v>
      </c>
      <c r="H10" s="8">
        <v>1889</v>
      </c>
      <c r="I10" s="10">
        <f>H10/H9</f>
        <v>0.59402515723270444</v>
      </c>
      <c r="J10" s="8">
        <v>2074</v>
      </c>
      <c r="K10" s="10">
        <f>J10/J9</f>
        <v>0.50622406639004147</v>
      </c>
      <c r="L10" s="8">
        <v>1612</v>
      </c>
      <c r="M10" s="10">
        <f>L10/L9</f>
        <v>0.43078567610903262</v>
      </c>
      <c r="N10" s="7">
        <v>1833</v>
      </c>
      <c r="O10" s="10">
        <f>N10/N9</f>
        <v>0.31861637406570487</v>
      </c>
      <c r="P10" s="7">
        <v>2248</v>
      </c>
      <c r="Q10" s="10">
        <f>P10/P9</f>
        <v>0.46407927332782822</v>
      </c>
    </row>
    <row r="11" spans="1:17" ht="16.5" customHeight="1" x14ac:dyDescent="0.15">
      <c r="B11" s="54"/>
      <c r="C11" s="57" t="s">
        <v>3</v>
      </c>
      <c r="D11" s="62" t="s">
        <v>10</v>
      </c>
      <c r="E11" s="63"/>
      <c r="F11" s="64">
        <v>525</v>
      </c>
      <c r="G11" s="65"/>
      <c r="H11" s="64">
        <v>591</v>
      </c>
      <c r="I11" s="65"/>
      <c r="J11" s="64">
        <v>440</v>
      </c>
      <c r="K11" s="65"/>
      <c r="L11" s="64">
        <v>428</v>
      </c>
      <c r="M11" s="65"/>
      <c r="N11" s="64">
        <v>548</v>
      </c>
      <c r="O11" s="65"/>
      <c r="P11" s="64">
        <v>421</v>
      </c>
      <c r="Q11" s="65"/>
    </row>
    <row r="12" spans="1:17" ht="16.5" customHeight="1" x14ac:dyDescent="0.15">
      <c r="B12" s="54"/>
      <c r="C12" s="57"/>
      <c r="D12" s="30" t="s">
        <v>7</v>
      </c>
      <c r="E12" s="31" t="s">
        <v>11</v>
      </c>
      <c r="F12" s="24">
        <v>136</v>
      </c>
      <c r="G12" s="25">
        <f>F12/F11</f>
        <v>0.25904761904761903</v>
      </c>
      <c r="H12" s="26">
        <v>124</v>
      </c>
      <c r="I12" s="25">
        <f>H12/H11</f>
        <v>0.20981387478849409</v>
      </c>
      <c r="J12" s="26">
        <v>93</v>
      </c>
      <c r="K12" s="25">
        <f>J12/J11</f>
        <v>0.21136363636363636</v>
      </c>
      <c r="L12" s="26">
        <v>117</v>
      </c>
      <c r="M12" s="25">
        <f>L12/L11</f>
        <v>0.27336448598130841</v>
      </c>
      <c r="N12" s="24">
        <v>115</v>
      </c>
      <c r="O12" s="25">
        <f>N12/N11</f>
        <v>0.20985401459854014</v>
      </c>
      <c r="P12" s="24">
        <v>82</v>
      </c>
      <c r="Q12" s="25">
        <f>P12/P11</f>
        <v>0.19477434679334918</v>
      </c>
    </row>
    <row r="13" spans="1:17" ht="16.5" customHeight="1" x14ac:dyDescent="0.15">
      <c r="B13" s="54"/>
      <c r="C13" s="56" t="s">
        <v>4</v>
      </c>
      <c r="D13" s="58" t="s">
        <v>10</v>
      </c>
      <c r="E13" s="59"/>
      <c r="F13" s="60">
        <v>296</v>
      </c>
      <c r="G13" s="61"/>
      <c r="H13" s="60">
        <v>1928</v>
      </c>
      <c r="I13" s="61"/>
      <c r="J13" s="60">
        <v>2376</v>
      </c>
      <c r="K13" s="61"/>
      <c r="L13" s="60">
        <v>3682</v>
      </c>
      <c r="M13" s="61"/>
      <c r="N13" s="60">
        <v>3129</v>
      </c>
      <c r="O13" s="61"/>
      <c r="P13" s="60">
        <v>1904</v>
      </c>
      <c r="Q13" s="61"/>
    </row>
    <row r="14" spans="1:17" ht="16.5" customHeight="1" x14ac:dyDescent="0.15">
      <c r="B14" s="55"/>
      <c r="C14" s="57"/>
      <c r="D14" s="30" t="s">
        <v>7</v>
      </c>
      <c r="E14" s="31" t="s">
        <v>11</v>
      </c>
      <c r="F14" s="24">
        <v>235</v>
      </c>
      <c r="G14" s="25">
        <f>F14/F13</f>
        <v>0.79391891891891897</v>
      </c>
      <c r="H14" s="26">
        <v>1802</v>
      </c>
      <c r="I14" s="25">
        <f>H14/H13</f>
        <v>0.93464730290456433</v>
      </c>
      <c r="J14" s="26">
        <v>2223</v>
      </c>
      <c r="K14" s="25">
        <f>J14/J13</f>
        <v>0.93560606060606055</v>
      </c>
      <c r="L14" s="26">
        <v>3427</v>
      </c>
      <c r="M14" s="25">
        <f>L14/L13</f>
        <v>0.93074416078218358</v>
      </c>
      <c r="N14" s="24">
        <v>2935</v>
      </c>
      <c r="O14" s="25">
        <f>N14/N13</f>
        <v>0.93799936081815272</v>
      </c>
      <c r="P14" s="24">
        <v>1610</v>
      </c>
      <c r="Q14" s="25">
        <f>P14/P13</f>
        <v>0.84558823529411764</v>
      </c>
    </row>
    <row r="15" spans="1:17" ht="16.5" customHeight="1" x14ac:dyDescent="0.15">
      <c r="B15" s="73" t="s">
        <v>12</v>
      </c>
      <c r="C15" s="74"/>
      <c r="D15" s="58" t="s">
        <v>10</v>
      </c>
      <c r="E15" s="59"/>
      <c r="F15" s="60">
        <v>773</v>
      </c>
      <c r="G15" s="61"/>
      <c r="H15" s="60">
        <f t="shared" ref="H15" si="4">SUM(H17,H19,H21,H23)</f>
        <v>2136</v>
      </c>
      <c r="I15" s="61"/>
      <c r="J15" s="60">
        <f t="shared" ref="J15" si="5">SUM(J17,J19,J21,J23)</f>
        <v>1083</v>
      </c>
      <c r="K15" s="61"/>
      <c r="L15" s="60">
        <f t="shared" ref="L15" si="6">SUM(L17,L19,L21,L23)</f>
        <v>549</v>
      </c>
      <c r="M15" s="61"/>
      <c r="N15" s="60">
        <f t="shared" ref="N15" si="7">SUM(N17,N19,N21,N23)</f>
        <v>286</v>
      </c>
      <c r="O15" s="61"/>
      <c r="P15" s="60">
        <v>182</v>
      </c>
      <c r="Q15" s="61"/>
    </row>
    <row r="16" spans="1:17" ht="16.5" customHeight="1" thickBot="1" x14ac:dyDescent="0.2">
      <c r="B16" s="75"/>
      <c r="C16" s="76"/>
      <c r="D16" s="3" t="s">
        <v>7</v>
      </c>
      <c r="E16" s="27" t="s">
        <v>11</v>
      </c>
      <c r="F16" s="6">
        <v>593</v>
      </c>
      <c r="G16" s="4">
        <f>F16/F15</f>
        <v>0.76714100905562743</v>
      </c>
      <c r="H16" s="9">
        <f>SUM(H18,H20,H22,H24)</f>
        <v>1637</v>
      </c>
      <c r="I16" s="4">
        <f>H16/H15</f>
        <v>0.76638576779026213</v>
      </c>
      <c r="J16" s="9">
        <f>SUM(J18,J20,J22,J24)</f>
        <v>745</v>
      </c>
      <c r="K16" s="4">
        <f>J16/J15</f>
        <v>0.68790397045244689</v>
      </c>
      <c r="L16" s="9">
        <f>SUM(L18,L20,L22,L24)</f>
        <v>388</v>
      </c>
      <c r="M16" s="4">
        <f>L16/L15</f>
        <v>0.7067395264116576</v>
      </c>
      <c r="N16" s="6">
        <f>SUM(N18,N20,N22,N24)</f>
        <v>142</v>
      </c>
      <c r="O16" s="4">
        <f>N16/N15</f>
        <v>0.49650349650349651</v>
      </c>
      <c r="P16" s="6">
        <v>78</v>
      </c>
      <c r="Q16" s="4">
        <f>P16/P15</f>
        <v>0.42857142857142855</v>
      </c>
    </row>
    <row r="17" spans="3:17" ht="16.5" hidden="1" customHeight="1" x14ac:dyDescent="0.15">
      <c r="C17" s="67" t="s">
        <v>5</v>
      </c>
      <c r="D17" s="69" t="s">
        <v>10</v>
      </c>
      <c r="E17" s="70"/>
      <c r="F17" s="71">
        <v>773</v>
      </c>
      <c r="G17" s="72"/>
      <c r="H17" s="71">
        <v>1228</v>
      </c>
      <c r="I17" s="72"/>
      <c r="J17" s="71">
        <v>663</v>
      </c>
      <c r="K17" s="72"/>
      <c r="L17" s="71">
        <v>346</v>
      </c>
      <c r="M17" s="72"/>
      <c r="N17" s="71">
        <v>104</v>
      </c>
      <c r="O17" s="72"/>
      <c r="P17" s="71">
        <v>35</v>
      </c>
      <c r="Q17" s="72"/>
    </row>
    <row r="18" spans="3:17" ht="16.5" hidden="1" customHeight="1" thickBot="1" x14ac:dyDescent="0.2">
      <c r="C18" s="68"/>
      <c r="D18" s="11" t="s">
        <v>7</v>
      </c>
      <c r="E18" s="12" t="s">
        <v>11</v>
      </c>
      <c r="F18" s="13">
        <v>593</v>
      </c>
      <c r="G18" s="14">
        <f>F18/F17</f>
        <v>0.76714100905562743</v>
      </c>
      <c r="H18" s="15">
        <v>1074</v>
      </c>
      <c r="I18" s="14">
        <f>H18/H17</f>
        <v>0.87459283387622155</v>
      </c>
      <c r="J18" s="15">
        <v>566</v>
      </c>
      <c r="K18" s="14">
        <f>J18/J17</f>
        <v>0.85369532428355954</v>
      </c>
      <c r="L18" s="15">
        <v>310</v>
      </c>
      <c r="M18" s="14">
        <f>L18/L17</f>
        <v>0.89595375722543358</v>
      </c>
      <c r="N18" s="13">
        <v>82</v>
      </c>
      <c r="O18" s="14">
        <f>N18/N17</f>
        <v>0.78846153846153844</v>
      </c>
      <c r="P18" s="13">
        <v>30</v>
      </c>
      <c r="Q18" s="14">
        <f>P18/P17</f>
        <v>0.8571428571428571</v>
      </c>
    </row>
    <row r="19" spans="3:17" ht="16.5" hidden="1" customHeight="1" x14ac:dyDescent="0.15">
      <c r="C19" s="67" t="s">
        <v>8</v>
      </c>
      <c r="D19" s="81" t="s">
        <v>10</v>
      </c>
      <c r="E19" s="82"/>
      <c r="F19" s="77">
        <v>172</v>
      </c>
      <c r="G19" s="78"/>
      <c r="H19" s="71">
        <v>467</v>
      </c>
      <c r="I19" s="72"/>
      <c r="J19" s="71">
        <v>271</v>
      </c>
      <c r="K19" s="72"/>
      <c r="L19" s="71">
        <v>117</v>
      </c>
      <c r="M19" s="72"/>
      <c r="N19" s="71">
        <v>113</v>
      </c>
      <c r="O19" s="72"/>
      <c r="P19" s="77">
        <v>52</v>
      </c>
      <c r="Q19" s="78"/>
    </row>
    <row r="20" spans="3:17" ht="16.5" hidden="1" customHeight="1" thickBot="1" x14ac:dyDescent="0.2">
      <c r="C20" s="80"/>
      <c r="D20" s="16" t="s">
        <v>7</v>
      </c>
      <c r="E20" s="12" t="s">
        <v>11</v>
      </c>
      <c r="F20" s="17">
        <v>26</v>
      </c>
      <c r="G20" s="18">
        <f>F20/F19</f>
        <v>0.15116279069767441</v>
      </c>
      <c r="H20" s="19">
        <v>210</v>
      </c>
      <c r="I20" s="18">
        <f>H20/H19</f>
        <v>0.44967880085653106</v>
      </c>
      <c r="J20" s="19">
        <v>117</v>
      </c>
      <c r="K20" s="18">
        <f>J20/J19</f>
        <v>0.43173431734317341</v>
      </c>
      <c r="L20" s="19">
        <v>50</v>
      </c>
      <c r="M20" s="18">
        <f>L20/L19</f>
        <v>0.42735042735042733</v>
      </c>
      <c r="N20" s="17">
        <v>35</v>
      </c>
      <c r="O20" s="18">
        <f>N20/N19</f>
        <v>0.30973451327433627</v>
      </c>
      <c r="P20" s="17">
        <v>20</v>
      </c>
      <c r="Q20" s="18">
        <f>P20/P19</f>
        <v>0.38461538461538464</v>
      </c>
    </row>
    <row r="21" spans="3:17" ht="16.5" hidden="1" customHeight="1" x14ac:dyDescent="0.15">
      <c r="C21" s="79" t="s">
        <v>9</v>
      </c>
      <c r="D21" s="69" t="s">
        <v>10</v>
      </c>
      <c r="E21" s="70"/>
      <c r="F21" s="71">
        <v>25</v>
      </c>
      <c r="G21" s="72"/>
      <c r="H21" s="71">
        <v>53</v>
      </c>
      <c r="I21" s="72"/>
      <c r="J21" s="71">
        <v>47</v>
      </c>
      <c r="K21" s="72"/>
      <c r="L21" s="71">
        <v>26</v>
      </c>
      <c r="M21" s="72"/>
      <c r="N21" s="71">
        <v>21</v>
      </c>
      <c r="O21" s="72"/>
      <c r="P21" s="71">
        <v>41</v>
      </c>
      <c r="Q21" s="72"/>
    </row>
    <row r="22" spans="3:17" ht="16.5" hidden="1" customHeight="1" thickBot="1" x14ac:dyDescent="0.2">
      <c r="C22" s="68"/>
      <c r="D22" s="11" t="s">
        <v>7</v>
      </c>
      <c r="E22" s="12" t="s">
        <v>11</v>
      </c>
      <c r="F22" s="13">
        <v>0</v>
      </c>
      <c r="G22" s="14">
        <f>F22/F21</f>
        <v>0</v>
      </c>
      <c r="H22" s="15">
        <v>4</v>
      </c>
      <c r="I22" s="14">
        <f>H22/H21</f>
        <v>7.5471698113207544E-2</v>
      </c>
      <c r="J22" s="15">
        <v>3</v>
      </c>
      <c r="K22" s="14">
        <f>J22/J21</f>
        <v>6.3829787234042548E-2</v>
      </c>
      <c r="L22" s="15">
        <v>2</v>
      </c>
      <c r="M22" s="14">
        <f>L22/L21</f>
        <v>7.6923076923076927E-2</v>
      </c>
      <c r="N22" s="13">
        <v>1</v>
      </c>
      <c r="O22" s="14">
        <f>N22/N21</f>
        <v>4.7619047619047616E-2</v>
      </c>
      <c r="P22" s="13">
        <v>3</v>
      </c>
      <c r="Q22" s="14">
        <f>P22/P21</f>
        <v>7.3170731707317069E-2</v>
      </c>
    </row>
    <row r="23" spans="3:17" ht="16.5" hidden="1" customHeight="1" x14ac:dyDescent="0.15">
      <c r="C23" s="67" t="s">
        <v>6</v>
      </c>
      <c r="D23" s="81" t="s">
        <v>10</v>
      </c>
      <c r="E23" s="82"/>
      <c r="F23" s="77">
        <v>13</v>
      </c>
      <c r="G23" s="78"/>
      <c r="H23" s="71">
        <v>388</v>
      </c>
      <c r="I23" s="72"/>
      <c r="J23" s="71">
        <v>102</v>
      </c>
      <c r="K23" s="72"/>
      <c r="L23" s="71">
        <v>60</v>
      </c>
      <c r="M23" s="72"/>
      <c r="N23" s="71">
        <v>48</v>
      </c>
      <c r="O23" s="72"/>
      <c r="P23" s="77">
        <v>19</v>
      </c>
      <c r="Q23" s="78"/>
    </row>
    <row r="24" spans="3:17" ht="16.5" hidden="1" customHeight="1" thickBot="1" x14ac:dyDescent="0.2">
      <c r="C24" s="68"/>
      <c r="D24" s="11" t="s">
        <v>7</v>
      </c>
      <c r="E24" s="12" t="s">
        <v>11</v>
      </c>
      <c r="F24" s="13">
        <v>7</v>
      </c>
      <c r="G24" s="14">
        <f>F24/F23</f>
        <v>0.53846153846153844</v>
      </c>
      <c r="H24" s="15">
        <v>349</v>
      </c>
      <c r="I24" s="14">
        <f>H24/H23</f>
        <v>0.89948453608247425</v>
      </c>
      <c r="J24" s="15">
        <v>59</v>
      </c>
      <c r="K24" s="14">
        <f>J24/J23</f>
        <v>0.57843137254901966</v>
      </c>
      <c r="L24" s="15">
        <v>26</v>
      </c>
      <c r="M24" s="14">
        <f>L24/L23</f>
        <v>0.43333333333333335</v>
      </c>
      <c r="N24" s="13">
        <v>24</v>
      </c>
      <c r="O24" s="14">
        <f>N24/N23</f>
        <v>0.5</v>
      </c>
      <c r="P24" s="13">
        <v>6</v>
      </c>
      <c r="Q24" s="14">
        <f>P24/P23</f>
        <v>0.31578947368421051</v>
      </c>
    </row>
  </sheetData>
  <mergeCells count="88">
    <mergeCell ref="C23:C24"/>
    <mergeCell ref="D23:E23"/>
    <mergeCell ref="F23:G23"/>
    <mergeCell ref="H23:I23"/>
    <mergeCell ref="J23:K23"/>
    <mergeCell ref="L23:M23"/>
    <mergeCell ref="N23:O23"/>
    <mergeCell ref="P23:Q23"/>
    <mergeCell ref="J21:K21"/>
    <mergeCell ref="L21:M21"/>
    <mergeCell ref="N21:O21"/>
    <mergeCell ref="P21:Q21"/>
    <mergeCell ref="L19:M19"/>
    <mergeCell ref="N19:O19"/>
    <mergeCell ref="P19:Q19"/>
    <mergeCell ref="C21:C22"/>
    <mergeCell ref="D21:E21"/>
    <mergeCell ref="F21:G21"/>
    <mergeCell ref="H21:I21"/>
    <mergeCell ref="C19:C20"/>
    <mergeCell ref="D19:E19"/>
    <mergeCell ref="F19:G19"/>
    <mergeCell ref="H19:I19"/>
    <mergeCell ref="J19:K19"/>
    <mergeCell ref="L15:M15"/>
    <mergeCell ref="N15:O15"/>
    <mergeCell ref="P15:Q15"/>
    <mergeCell ref="C17:C18"/>
    <mergeCell ref="D17:E17"/>
    <mergeCell ref="F17:G17"/>
    <mergeCell ref="H17:I17"/>
    <mergeCell ref="J17:K17"/>
    <mergeCell ref="L17:M17"/>
    <mergeCell ref="N17:O17"/>
    <mergeCell ref="P17:Q17"/>
    <mergeCell ref="B15:C16"/>
    <mergeCell ref="D15:E15"/>
    <mergeCell ref="F15:G15"/>
    <mergeCell ref="H15:I15"/>
    <mergeCell ref="J15:K15"/>
    <mergeCell ref="J11:K11"/>
    <mergeCell ref="L11:M11"/>
    <mergeCell ref="N11:O11"/>
    <mergeCell ref="P11:Q11"/>
    <mergeCell ref="C13:C14"/>
    <mergeCell ref="D13:E13"/>
    <mergeCell ref="F13:G13"/>
    <mergeCell ref="H13:I13"/>
    <mergeCell ref="J13:K13"/>
    <mergeCell ref="L13:M13"/>
    <mergeCell ref="N13:O13"/>
    <mergeCell ref="P13:Q13"/>
    <mergeCell ref="J7:K7"/>
    <mergeCell ref="L7:M7"/>
    <mergeCell ref="N7:O7"/>
    <mergeCell ref="P7:Q7"/>
    <mergeCell ref="C9:C10"/>
    <mergeCell ref="D9:E9"/>
    <mergeCell ref="F9:G9"/>
    <mergeCell ref="H9:I9"/>
    <mergeCell ref="J9:K9"/>
    <mergeCell ref="L9:M9"/>
    <mergeCell ref="N9:O9"/>
    <mergeCell ref="P9:Q9"/>
    <mergeCell ref="B7:B14"/>
    <mergeCell ref="C7:C8"/>
    <mergeCell ref="D7:E7"/>
    <mergeCell ref="F7:G7"/>
    <mergeCell ref="H7:I7"/>
    <mergeCell ref="C11:C12"/>
    <mergeCell ref="D11:E11"/>
    <mergeCell ref="F11:G11"/>
    <mergeCell ref="H11:I11"/>
    <mergeCell ref="F3:G3"/>
    <mergeCell ref="L5:M5"/>
    <mergeCell ref="N5:O5"/>
    <mergeCell ref="P5:Q5"/>
    <mergeCell ref="B3:E4"/>
    <mergeCell ref="B5:C6"/>
    <mergeCell ref="D5:E5"/>
    <mergeCell ref="F5:G5"/>
    <mergeCell ref="H5:I5"/>
    <mergeCell ref="J5:K5"/>
    <mergeCell ref="H3:I4"/>
    <mergeCell ref="J3:K4"/>
    <mergeCell ref="L3:M4"/>
    <mergeCell ref="N3:O4"/>
    <mergeCell ref="P3:Q4"/>
  </mergeCells>
  <phoneticPr fontId="1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Ⅱー４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2022-07-28T04:29:49Z</dcterms:created>
  <dcterms:modified xsi:type="dcterms:W3CDTF">2022-07-28T04:29:49Z</dcterms:modified>
</cp:coreProperties>
</file>