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F13C8F38-9248-47B6-B45D-2BCF6CB017EA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４－３" sheetId="2" r:id="rId1"/>
  </sheets>
  <calcPr calcId="191029"/>
</workbook>
</file>

<file path=xl/calcChain.xml><?xml version="1.0" encoding="utf-8"?>
<calcChain xmlns="http://schemas.openxmlformats.org/spreadsheetml/2006/main">
  <c r="J57" i="2" l="1"/>
  <c r="J56" i="2"/>
  <c r="J55" i="2"/>
  <c r="I54" i="2"/>
  <c r="H54" i="2"/>
  <c r="J53" i="2"/>
  <c r="J52" i="2"/>
  <c r="J51" i="2"/>
  <c r="I50" i="2"/>
  <c r="H50" i="2"/>
  <c r="J49" i="2"/>
  <c r="J48" i="2"/>
  <c r="I47" i="2"/>
  <c r="H47" i="2"/>
  <c r="J46" i="2"/>
  <c r="J45" i="2"/>
  <c r="J44" i="2"/>
  <c r="J43" i="2"/>
  <c r="I42" i="2"/>
  <c r="J42" i="2" s="1"/>
  <c r="H42" i="2"/>
  <c r="J41" i="2"/>
  <c r="J40" i="2"/>
  <c r="I39" i="2"/>
  <c r="J39" i="2" s="1"/>
  <c r="H39" i="2"/>
  <c r="J38" i="2"/>
  <c r="J37" i="2"/>
  <c r="J36" i="2"/>
  <c r="J35" i="2"/>
  <c r="I34" i="2"/>
  <c r="H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I6" i="2"/>
  <c r="H6" i="2"/>
  <c r="J47" i="2" l="1"/>
  <c r="J34" i="2"/>
  <c r="H58" i="2"/>
  <c r="J50" i="2"/>
  <c r="J54" i="2"/>
  <c r="I58" i="2"/>
  <c r="J6" i="2"/>
  <c r="J58" i="2" l="1"/>
  <c r="G57" i="2"/>
  <c r="D57" i="2"/>
  <c r="P57" i="2"/>
  <c r="G56" i="2"/>
  <c r="D56" i="2"/>
  <c r="P56" i="2"/>
  <c r="G55" i="2"/>
  <c r="D55" i="2"/>
  <c r="P55" i="2"/>
  <c r="F54" i="2"/>
  <c r="E54" i="2"/>
  <c r="C54" i="2"/>
  <c r="B54" i="2"/>
  <c r="O54" i="2"/>
  <c r="N54" i="2"/>
  <c r="G53" i="2"/>
  <c r="D53" i="2"/>
  <c r="P53" i="2"/>
  <c r="G52" i="2"/>
  <c r="D52" i="2"/>
  <c r="P52" i="2"/>
  <c r="G51" i="2"/>
  <c r="D51" i="2"/>
  <c r="P51" i="2"/>
  <c r="F50" i="2"/>
  <c r="E50" i="2"/>
  <c r="C50" i="2"/>
  <c r="B50" i="2"/>
  <c r="O50" i="2"/>
  <c r="G49" i="2"/>
  <c r="D49" i="2"/>
  <c r="P49" i="2"/>
  <c r="G48" i="2"/>
  <c r="D48" i="2"/>
  <c r="P48" i="2"/>
  <c r="F47" i="2"/>
  <c r="E47" i="2"/>
  <c r="C47" i="2"/>
  <c r="B47" i="2"/>
  <c r="O47" i="2"/>
  <c r="P47" i="2"/>
  <c r="G46" i="2"/>
  <c r="D46" i="2"/>
  <c r="P46" i="2"/>
  <c r="G45" i="2"/>
  <c r="D45" i="2"/>
  <c r="P45" i="2"/>
  <c r="G44" i="2"/>
  <c r="D44" i="2"/>
  <c r="P44" i="2"/>
  <c r="G43" i="2"/>
  <c r="D43" i="2"/>
  <c r="P43" i="2"/>
  <c r="F42" i="2"/>
  <c r="E42" i="2"/>
  <c r="C42" i="2"/>
  <c r="B42" i="2"/>
  <c r="D42" i="2" s="1"/>
  <c r="O42" i="2"/>
  <c r="G41" i="2"/>
  <c r="D41" i="2"/>
  <c r="P41" i="2"/>
  <c r="G40" i="2"/>
  <c r="D40" i="2"/>
  <c r="P40" i="2"/>
  <c r="F39" i="2"/>
  <c r="E39" i="2"/>
  <c r="C39" i="2"/>
  <c r="B39" i="2"/>
  <c r="O39" i="2"/>
  <c r="G38" i="2"/>
  <c r="D38" i="2"/>
  <c r="P38" i="2"/>
  <c r="G37" i="2"/>
  <c r="D37" i="2"/>
  <c r="P37" i="2"/>
  <c r="G36" i="2"/>
  <c r="D36" i="2"/>
  <c r="P36" i="2"/>
  <c r="G35" i="2"/>
  <c r="D35" i="2"/>
  <c r="P35" i="2"/>
  <c r="F34" i="2"/>
  <c r="E34" i="2"/>
  <c r="C34" i="2"/>
  <c r="B34" i="2"/>
  <c r="D34" i="2" s="1"/>
  <c r="O34" i="2"/>
  <c r="N34" i="2"/>
  <c r="G33" i="2"/>
  <c r="D33" i="2"/>
  <c r="P33" i="2"/>
  <c r="G32" i="2"/>
  <c r="D32" i="2"/>
  <c r="P32" i="2"/>
  <c r="G31" i="2"/>
  <c r="D31" i="2"/>
  <c r="P31" i="2"/>
  <c r="G30" i="2"/>
  <c r="D30" i="2"/>
  <c r="P30" i="2"/>
  <c r="G29" i="2"/>
  <c r="D29" i="2"/>
  <c r="P29" i="2"/>
  <c r="G28" i="2"/>
  <c r="D28" i="2"/>
  <c r="P28" i="2"/>
  <c r="G27" i="2"/>
  <c r="D27" i="2"/>
  <c r="P27" i="2"/>
  <c r="G26" i="2"/>
  <c r="D26" i="2"/>
  <c r="P26" i="2"/>
  <c r="G25" i="2"/>
  <c r="D25" i="2"/>
  <c r="P25" i="2"/>
  <c r="G24" i="2"/>
  <c r="D24" i="2"/>
  <c r="P24" i="2"/>
  <c r="G23" i="2"/>
  <c r="D23" i="2"/>
  <c r="P23" i="2"/>
  <c r="G22" i="2"/>
  <c r="D22" i="2"/>
  <c r="P22" i="2"/>
  <c r="G21" i="2"/>
  <c r="D21" i="2"/>
  <c r="P21" i="2"/>
  <c r="G20" i="2"/>
  <c r="D20" i="2"/>
  <c r="P20" i="2"/>
  <c r="G19" i="2"/>
  <c r="D19" i="2"/>
  <c r="P19" i="2"/>
  <c r="G18" i="2"/>
  <c r="D18" i="2"/>
  <c r="P18" i="2"/>
  <c r="G17" i="2"/>
  <c r="D17" i="2"/>
  <c r="P17" i="2"/>
  <c r="G16" i="2"/>
  <c r="D16" i="2"/>
  <c r="P16" i="2"/>
  <c r="G15" i="2"/>
  <c r="D15" i="2"/>
  <c r="P15" i="2"/>
  <c r="G14" i="2"/>
  <c r="D14" i="2"/>
  <c r="P14" i="2"/>
  <c r="G13" i="2"/>
  <c r="D13" i="2"/>
  <c r="P13" i="2"/>
  <c r="G12" i="2"/>
  <c r="D12" i="2"/>
  <c r="P12" i="2"/>
  <c r="G11" i="2"/>
  <c r="D11" i="2"/>
  <c r="P11" i="2"/>
  <c r="G10" i="2"/>
  <c r="D10" i="2"/>
  <c r="P10" i="2"/>
  <c r="G9" i="2"/>
  <c r="D9" i="2"/>
  <c r="P9" i="2"/>
  <c r="G8" i="2"/>
  <c r="D8" i="2"/>
  <c r="P8" i="2"/>
  <c r="G7" i="2"/>
  <c r="D7" i="2"/>
  <c r="P7" i="2"/>
  <c r="F6" i="2"/>
  <c r="E6" i="2"/>
  <c r="C6" i="2"/>
  <c r="B6" i="2"/>
  <c r="C58" i="2" l="1"/>
  <c r="G39" i="2"/>
  <c r="P54" i="2"/>
  <c r="G34" i="2"/>
  <c r="G6" i="2"/>
  <c r="P50" i="2"/>
  <c r="B58" i="2"/>
  <c r="P39" i="2"/>
  <c r="G42" i="2"/>
  <c r="D47" i="2"/>
  <c r="D50" i="2"/>
  <c r="N58" i="2"/>
  <c r="P34" i="2"/>
  <c r="D39" i="2"/>
  <c r="G47" i="2"/>
  <c r="D54" i="2"/>
  <c r="O58" i="2"/>
  <c r="G54" i="2"/>
  <c r="G50" i="2"/>
  <c r="P42" i="2"/>
  <c r="E58" i="2"/>
  <c r="D6" i="2"/>
  <c r="F58" i="2"/>
  <c r="P6" i="2"/>
  <c r="G58" i="2" l="1"/>
  <c r="D58" i="2"/>
  <c r="P58" i="2"/>
</calcChain>
</file>

<file path=xl/sharedStrings.xml><?xml version="1.0" encoding="utf-8"?>
<sst xmlns="http://schemas.openxmlformats.org/spreadsheetml/2006/main" count="71" uniqueCount="62">
  <si>
    <t>センター</t>
  </si>
  <si>
    <t>警察</t>
  </si>
  <si>
    <t>合計</t>
  </si>
  <si>
    <t xml:space="preserve">  ( 3) 不当下請等要求行為</t>
  </si>
  <si>
    <t xml:space="preserve">  ( 4) みかじめ料要求行為</t>
  </si>
  <si>
    <t xml:space="preserve">  ( 5) 用心棒料等要求行為</t>
  </si>
  <si>
    <t xml:space="preserve">  ( 6) 高利債権取立行為</t>
  </si>
  <si>
    <t xml:space="preserve">  ( 7) 不当債権取立行為</t>
  </si>
  <si>
    <t>　( 8) 不当債務免除要求行為</t>
  </si>
  <si>
    <t xml:space="preserve">  (11) 不当自己株式買取要求行為</t>
  </si>
  <si>
    <t xml:space="preserve">  　　　合　　　　　　　　　計　</t>
  </si>
  <si>
    <t xml:space="preserve">  ( 1) 暴力追放運動推進センターの事業に関する相談</t>
    <rPh sb="7" eb="9">
      <t>ボウリョク</t>
    </rPh>
    <rPh sb="9" eb="11">
      <t>ツイホウ</t>
    </rPh>
    <rPh sb="11" eb="13">
      <t>ウンドウ</t>
    </rPh>
    <rPh sb="13" eb="15">
      <t>スイシン</t>
    </rPh>
    <phoneticPr fontId="2"/>
  </si>
  <si>
    <t xml:space="preserve">  ( 2) 勧誘・加入強要に関する相談</t>
    <phoneticPr fontId="2"/>
  </si>
  <si>
    <t xml:space="preserve">  ( 1) 禁止行為に関する相談</t>
    <phoneticPr fontId="2"/>
  </si>
  <si>
    <t xml:space="preserve">  ( 2) 苦情・取締要望等</t>
    <phoneticPr fontId="2"/>
  </si>
  <si>
    <t xml:space="preserve">  ( 3) 進出阻止・撤去等に関する相談</t>
    <phoneticPr fontId="2"/>
  </si>
  <si>
    <t xml:space="preserve">  ( 4) 立ち退きに関する相談</t>
    <phoneticPr fontId="2"/>
  </si>
  <si>
    <t>１　暴力的要求行為等に関する相談</t>
    <rPh sb="2" eb="5">
      <t>ボウリョクテキ</t>
    </rPh>
    <rPh sb="5" eb="7">
      <t>ヨウキュウ</t>
    </rPh>
    <rPh sb="7" eb="9">
      <t>コウイ</t>
    </rPh>
    <rPh sb="9" eb="10">
      <t>ナド</t>
    </rPh>
    <rPh sb="11" eb="12">
      <t>カン</t>
    </rPh>
    <rPh sb="14" eb="16">
      <t>ソウダン</t>
    </rPh>
    <phoneticPr fontId="2"/>
  </si>
  <si>
    <t>項目                                                                 受理機関</t>
    <rPh sb="67" eb="69">
      <t>ジュリ</t>
    </rPh>
    <rPh sb="69" eb="71">
      <t>キカン</t>
    </rPh>
    <phoneticPr fontId="2"/>
  </si>
  <si>
    <t xml:space="preserve">  (10) 不当金融商品取引要求行為</t>
    <rPh sb="9" eb="11">
      <t>キンユウ</t>
    </rPh>
    <rPh sb="11" eb="13">
      <t>ショウヒン</t>
    </rPh>
    <phoneticPr fontId="2"/>
  </si>
  <si>
    <t>　(12) 不当預貯金受入要求行為</t>
    <rPh sb="6" eb="8">
      <t>フトウ</t>
    </rPh>
    <rPh sb="8" eb="11">
      <t>ヨチョキン</t>
    </rPh>
    <rPh sb="11" eb="13">
      <t>ウケイレ</t>
    </rPh>
    <rPh sb="13" eb="15">
      <t>ヨウキュウ</t>
    </rPh>
    <rPh sb="15" eb="17">
      <t>コウイ</t>
    </rPh>
    <phoneticPr fontId="2"/>
  </si>
  <si>
    <t xml:space="preserve">  (13) 不当地上げ行為</t>
    <phoneticPr fontId="2"/>
  </si>
  <si>
    <t xml:space="preserve">  (14) 競売等妨害行為</t>
    <phoneticPr fontId="2"/>
  </si>
  <si>
    <t xml:space="preserve">  (16) 不当宅地賃借要求行為</t>
    <rPh sb="7" eb="9">
      <t>フトウ</t>
    </rPh>
    <rPh sb="9" eb="11">
      <t>タクチ</t>
    </rPh>
    <rPh sb="11" eb="13">
      <t>チンシャク</t>
    </rPh>
    <rPh sb="13" eb="15">
      <t>ヨウキュウ</t>
    </rPh>
    <rPh sb="15" eb="17">
      <t>コウイ</t>
    </rPh>
    <phoneticPr fontId="2"/>
  </si>
  <si>
    <t xml:space="preserve">  (15) 不当宅地等取引要求行為</t>
    <rPh sb="7" eb="9">
      <t>フトウ</t>
    </rPh>
    <rPh sb="9" eb="11">
      <t>タクチ</t>
    </rPh>
    <rPh sb="11" eb="12">
      <t>トウ</t>
    </rPh>
    <rPh sb="12" eb="14">
      <t>トリヒキ</t>
    </rPh>
    <rPh sb="14" eb="16">
      <t>ヨウキュウ</t>
    </rPh>
    <rPh sb="16" eb="18">
      <t>コウイ</t>
    </rPh>
    <phoneticPr fontId="2"/>
  </si>
  <si>
    <t xml:space="preserve">  (17) 不当建設工事要求行為</t>
    <rPh sb="7" eb="9">
      <t>フトウ</t>
    </rPh>
    <rPh sb="9" eb="11">
      <t>ケンセツ</t>
    </rPh>
    <rPh sb="11" eb="13">
      <t>コウジ</t>
    </rPh>
    <rPh sb="13" eb="15">
      <t>ヨウキュウ</t>
    </rPh>
    <rPh sb="15" eb="17">
      <t>コウイ</t>
    </rPh>
    <phoneticPr fontId="2"/>
  </si>
  <si>
    <t xml:space="preserve">  (18) 不当施設利用要求行為</t>
    <rPh sb="7" eb="9">
      <t>フトウ</t>
    </rPh>
    <rPh sb="9" eb="11">
      <t>シセツ</t>
    </rPh>
    <rPh sb="11" eb="13">
      <t>リヨウ</t>
    </rPh>
    <rPh sb="13" eb="15">
      <t>ヨウキュウ</t>
    </rPh>
    <rPh sb="15" eb="17">
      <t>コウイ</t>
    </rPh>
    <phoneticPr fontId="2"/>
  </si>
  <si>
    <t xml:space="preserve">  (20) 因縁をつけての金品等要求行為</t>
    <phoneticPr fontId="2"/>
  </si>
  <si>
    <t>　(21) 不当許認可等要求行為</t>
    <rPh sb="6" eb="8">
      <t>フトウ</t>
    </rPh>
    <rPh sb="8" eb="12">
      <t>キョニンカトウ</t>
    </rPh>
    <rPh sb="12" eb="14">
      <t>ヨウキュウ</t>
    </rPh>
    <rPh sb="14" eb="16">
      <t>コウイ</t>
    </rPh>
    <phoneticPr fontId="3"/>
  </si>
  <si>
    <t>　(22) 不当許認可等排除要求行為</t>
    <rPh sb="6" eb="8">
      <t>フトウ</t>
    </rPh>
    <rPh sb="8" eb="12">
      <t>キョニンカトウ</t>
    </rPh>
    <rPh sb="12" eb="14">
      <t>ハイジョ</t>
    </rPh>
    <rPh sb="14" eb="16">
      <t>ヨウキュウ</t>
    </rPh>
    <rPh sb="16" eb="18">
      <t>コウイ</t>
    </rPh>
    <phoneticPr fontId="3"/>
  </si>
  <si>
    <t>　(23) 不当入札参加要求行為</t>
    <rPh sb="6" eb="8">
      <t>フトウ</t>
    </rPh>
    <rPh sb="8" eb="10">
      <t>ニュウサツ</t>
    </rPh>
    <rPh sb="10" eb="12">
      <t>サンカ</t>
    </rPh>
    <rPh sb="12" eb="14">
      <t>ヨウキュウ</t>
    </rPh>
    <rPh sb="14" eb="16">
      <t>コウイ</t>
    </rPh>
    <phoneticPr fontId="3"/>
  </si>
  <si>
    <t>　(24) 不当入札排除要求行為</t>
    <rPh sb="6" eb="8">
      <t>フトウ</t>
    </rPh>
    <rPh sb="8" eb="10">
      <t>ニュウサツ</t>
    </rPh>
    <rPh sb="10" eb="12">
      <t>ハイジョ</t>
    </rPh>
    <rPh sb="12" eb="14">
      <t>ヨウキュウ</t>
    </rPh>
    <rPh sb="14" eb="16">
      <t>コウイ</t>
    </rPh>
    <phoneticPr fontId="3"/>
  </si>
  <si>
    <t xml:space="preserve">  (25) 談合入札要求行為</t>
    <rPh sb="7" eb="9">
      <t>ダンゴウ</t>
    </rPh>
    <rPh sb="9" eb="11">
      <t>ニュウサツ</t>
    </rPh>
    <rPh sb="11" eb="13">
      <t>ヨウキュウ</t>
    </rPh>
    <rPh sb="13" eb="15">
      <t>コウイ</t>
    </rPh>
    <phoneticPr fontId="2"/>
  </si>
  <si>
    <t>　(26) 不当公契約排除要求行為</t>
    <rPh sb="6" eb="8">
      <t>フトウ</t>
    </rPh>
    <rPh sb="8" eb="9">
      <t>オオヤケ</t>
    </rPh>
    <rPh sb="9" eb="11">
      <t>ケイヤク</t>
    </rPh>
    <rPh sb="11" eb="13">
      <t>ハイジョ</t>
    </rPh>
    <rPh sb="13" eb="15">
      <t>ヨウキュウ</t>
    </rPh>
    <rPh sb="15" eb="17">
      <t>コウイ</t>
    </rPh>
    <phoneticPr fontId="3"/>
  </si>
  <si>
    <t>　(27) 不当公契約下請等あっせん要求行為</t>
    <rPh sb="6" eb="8">
      <t>フトウ</t>
    </rPh>
    <rPh sb="8" eb="9">
      <t>オオヤケ</t>
    </rPh>
    <rPh sb="9" eb="11">
      <t>ケイヤク</t>
    </rPh>
    <rPh sb="11" eb="14">
      <t>シタウケトウ</t>
    </rPh>
    <rPh sb="18" eb="20">
      <t>ヨウキュウ</t>
    </rPh>
    <rPh sb="20" eb="22">
      <t>コウイ</t>
    </rPh>
    <phoneticPr fontId="3"/>
  </si>
  <si>
    <t>２　縄張に係る禁止行為に関する相談</t>
    <rPh sb="2" eb="4">
      <t>ナワバリ</t>
    </rPh>
    <rPh sb="5" eb="6">
      <t>カカ</t>
    </rPh>
    <rPh sb="7" eb="9">
      <t>キンシ</t>
    </rPh>
    <rPh sb="9" eb="11">
      <t>コウイ</t>
    </rPh>
    <rPh sb="12" eb="13">
      <t>カン</t>
    </rPh>
    <rPh sb="15" eb="17">
      <t>ソウダン</t>
    </rPh>
    <phoneticPr fontId="2"/>
  </si>
  <si>
    <t>３　準暴力的要求行為の要求等に関する相談</t>
    <phoneticPr fontId="2"/>
  </si>
  <si>
    <t>６　民事訴訟に関する相談　　</t>
    <rPh sb="2" eb="4">
      <t>ミンジ</t>
    </rPh>
    <rPh sb="4" eb="6">
      <t>ソショウ</t>
    </rPh>
    <rPh sb="7" eb="8">
      <t>カン</t>
    </rPh>
    <rPh sb="10" eb="12">
      <t>ソウダン</t>
    </rPh>
    <phoneticPr fontId="2"/>
  </si>
  <si>
    <t>８　暴力団対策法に関する相談</t>
    <phoneticPr fontId="2"/>
  </si>
  <si>
    <t>９　その他の暴力団関係相談</t>
    <rPh sb="4" eb="5">
      <t>タ</t>
    </rPh>
    <rPh sb="6" eb="9">
      <t>ボウリョクダン</t>
    </rPh>
    <rPh sb="9" eb="11">
      <t>カンケイ</t>
    </rPh>
    <rPh sb="11" eb="13">
      <t>ソウダン</t>
    </rPh>
    <phoneticPr fontId="2"/>
  </si>
  <si>
    <t>年</t>
    <phoneticPr fontId="2"/>
  </si>
  <si>
    <t>　( 1) 人の弱みにつけ込む金品等要求行為</t>
    <phoneticPr fontId="2"/>
  </si>
  <si>
    <t>　( 2) 不当贈与要求行為　</t>
    <rPh sb="8" eb="10">
      <t>ゾウヨ</t>
    </rPh>
    <phoneticPr fontId="2"/>
  </si>
  <si>
    <t>　( 9) 不当貸付等要求行為</t>
    <rPh sb="10" eb="11">
      <t>トウ</t>
    </rPh>
    <phoneticPr fontId="2"/>
  </si>
  <si>
    <t xml:space="preserve">  (19) 不当示談介入行為</t>
    <rPh sb="7" eb="9">
      <t>フトウ</t>
    </rPh>
    <phoneticPr fontId="2"/>
  </si>
  <si>
    <t>４　離脱・勧誘・加入強要に関する相談</t>
    <rPh sb="13" eb="14">
      <t>カン</t>
    </rPh>
    <phoneticPr fontId="2"/>
  </si>
  <si>
    <t xml:space="preserve">  ( 1) 離脱に関する相談</t>
    <phoneticPr fontId="2"/>
  </si>
  <si>
    <t>５　暴力団事務所等に関する相談</t>
    <rPh sb="10" eb="11">
      <t>カン</t>
    </rPh>
    <phoneticPr fontId="2"/>
  </si>
  <si>
    <t xml:space="preserve">  ( 2) その他</t>
    <phoneticPr fontId="2"/>
  </si>
  <si>
    <t xml:space="preserve">  ( 1) 用心棒役務の提供の禁止</t>
    <rPh sb="7" eb="10">
      <t>ヨウジンボウ</t>
    </rPh>
    <rPh sb="10" eb="12">
      <t>エキム</t>
    </rPh>
    <rPh sb="13" eb="15">
      <t>テイキョウ</t>
    </rPh>
    <rPh sb="16" eb="18">
      <t>キンシ</t>
    </rPh>
    <phoneticPr fontId="2"/>
  </si>
  <si>
    <t xml:space="preserve">  ( 2) 訪問する方法による商品売買契約等の勧誘の禁止</t>
    <rPh sb="7" eb="9">
      <t>ホウモン</t>
    </rPh>
    <rPh sb="11" eb="13">
      <t>ホウホウ</t>
    </rPh>
    <rPh sb="16" eb="18">
      <t>ショウヒン</t>
    </rPh>
    <rPh sb="18" eb="20">
      <t>バイバイ</t>
    </rPh>
    <rPh sb="20" eb="22">
      <t>ケイヤク</t>
    </rPh>
    <rPh sb="22" eb="23">
      <t>トウ</t>
    </rPh>
    <rPh sb="24" eb="26">
      <t>カンユウ</t>
    </rPh>
    <rPh sb="27" eb="29">
      <t>キンシ</t>
    </rPh>
    <phoneticPr fontId="2"/>
  </si>
  <si>
    <t xml:space="preserve">  ( 3) 面会する方法による履行期限を経過した債権の取立ての禁止</t>
    <rPh sb="7" eb="9">
      <t>メンカイ</t>
    </rPh>
    <rPh sb="11" eb="13">
      <t>ホウホウ</t>
    </rPh>
    <rPh sb="16" eb="18">
      <t>リコウ</t>
    </rPh>
    <rPh sb="18" eb="20">
      <t>キゲン</t>
    </rPh>
    <rPh sb="21" eb="23">
      <t>ケイカ</t>
    </rPh>
    <rPh sb="25" eb="27">
      <t>サイケン</t>
    </rPh>
    <rPh sb="28" eb="29">
      <t>ト</t>
    </rPh>
    <rPh sb="29" eb="30">
      <t>タ</t>
    </rPh>
    <rPh sb="32" eb="34">
      <t>キンシ</t>
    </rPh>
    <phoneticPr fontId="2"/>
  </si>
  <si>
    <t>　( 1) 損害賠償請求に関する相談</t>
    <rPh sb="6" eb="8">
      <t>ソンガイ</t>
    </rPh>
    <rPh sb="8" eb="10">
      <t>バイショウ</t>
    </rPh>
    <rPh sb="10" eb="12">
      <t>セイキュウ</t>
    </rPh>
    <rPh sb="13" eb="14">
      <t>カン</t>
    </rPh>
    <rPh sb="16" eb="18">
      <t>ソウダン</t>
    </rPh>
    <phoneticPr fontId="3"/>
  </si>
  <si>
    <t>　( 2) その他の民事訴訟に関する相談</t>
    <rPh sb="8" eb="9">
      <t>タ</t>
    </rPh>
    <rPh sb="10" eb="12">
      <t>ミンジ</t>
    </rPh>
    <rPh sb="12" eb="14">
      <t>ソショウ</t>
    </rPh>
    <rPh sb="15" eb="16">
      <t>カン</t>
    </rPh>
    <rPh sb="18" eb="20">
      <t>ソウダン</t>
    </rPh>
    <phoneticPr fontId="3"/>
  </si>
  <si>
    <t>７　１～６に該当しない不当行為に関する相談　　</t>
    <rPh sb="13" eb="15">
      <t>コウイ</t>
    </rPh>
    <rPh sb="16" eb="17">
      <t>カン</t>
    </rPh>
    <rPh sb="19" eb="21">
      <t>ソウダン</t>
    </rPh>
    <phoneticPr fontId="2"/>
  </si>
  <si>
    <t xml:space="preserve">  ( 1) 刑法に規定する罪に該当する行為に関する相談</t>
    <rPh sb="7" eb="9">
      <t>ケイホウ</t>
    </rPh>
    <rPh sb="10" eb="12">
      <t>キテイ</t>
    </rPh>
    <rPh sb="14" eb="15">
      <t>ツミ</t>
    </rPh>
    <rPh sb="16" eb="18">
      <t>ガイトウ</t>
    </rPh>
    <rPh sb="20" eb="22">
      <t>コウイ</t>
    </rPh>
    <rPh sb="23" eb="24">
      <t>カン</t>
    </rPh>
    <rPh sb="26" eb="28">
      <t>ソウダン</t>
    </rPh>
    <phoneticPr fontId="2"/>
  </si>
  <si>
    <t>　( 2) 特別法に規定する罪に該当する行為に関する相談</t>
    <rPh sb="6" eb="9">
      <t>トクベツホウ</t>
    </rPh>
    <rPh sb="10" eb="12">
      <t>キテイ</t>
    </rPh>
    <rPh sb="14" eb="15">
      <t>ツミ</t>
    </rPh>
    <rPh sb="16" eb="18">
      <t>ガイトウ</t>
    </rPh>
    <rPh sb="20" eb="22">
      <t>コウイ</t>
    </rPh>
    <rPh sb="23" eb="24">
      <t>カン</t>
    </rPh>
    <rPh sb="26" eb="28">
      <t>ソウダン</t>
    </rPh>
    <phoneticPr fontId="2"/>
  </si>
  <si>
    <t xml:space="preserve">  ( 3) その他</t>
    <rPh sb="9" eb="10">
      <t>ホカ</t>
    </rPh>
    <phoneticPr fontId="2"/>
  </si>
  <si>
    <t>警察</t>
    <rPh sb="0" eb="2">
      <t>ケイサツ</t>
    </rPh>
    <phoneticPr fontId="2"/>
  </si>
  <si>
    <t>センター</t>
    <phoneticPr fontId="2"/>
  </si>
  <si>
    <t>合計</t>
    <rPh sb="0" eb="2">
      <t>ゴウケイ</t>
    </rPh>
    <phoneticPr fontId="2"/>
  </si>
  <si>
    <t>統計４－３　　相談種別暴力団関係相談受理件数の推移（平成25～29年）</t>
    <rPh sb="0" eb="2">
      <t>トウケイ</t>
    </rPh>
    <rPh sb="26" eb="28">
      <t>ヘイセイ</t>
    </rPh>
    <rPh sb="33" eb="3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</si>
</sst>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4" fillId="0" borderId="0"/>
  </cellStyleXfs>
  <cellXfs count="75">
    <xf numFmtId="0" fontId="0" fillId="0" borderId="0" xfId="0"/>
    <xf numFmtId="0" fontId="5" fillId="0" borderId="0" xfId="2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5" xfId="2" applyFont="1" applyFill="1" applyBorder="1" applyAlignment="1">
      <alignment horizontal="right" vertical="center"/>
    </xf>
    <xf numFmtId="0" fontId="5" fillId="0" borderId="4" xfId="2" applyFont="1" applyFill="1" applyBorder="1" applyAlignment="1">
      <alignment vertical="center"/>
    </xf>
    <xf numFmtId="0" fontId="5" fillId="0" borderId="1" xfId="2" applyFont="1" applyFill="1" applyBorder="1" applyAlignment="1">
      <alignment vertical="center"/>
    </xf>
    <xf numFmtId="0" fontId="5" fillId="0" borderId="2" xfId="2" applyFont="1" applyFill="1" applyBorder="1" applyAlignment="1">
      <alignment vertical="center"/>
    </xf>
    <xf numFmtId="0" fontId="5" fillId="0" borderId="3" xfId="2" applyFont="1" applyFill="1" applyBorder="1" applyAlignment="1">
      <alignment vertical="center"/>
    </xf>
    <xf numFmtId="0" fontId="5" fillId="0" borderId="6" xfId="2" applyFont="1" applyFill="1" applyBorder="1" applyAlignment="1">
      <alignment vertical="center"/>
    </xf>
    <xf numFmtId="0" fontId="5" fillId="0" borderId="7" xfId="2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5" fillId="0" borderId="0" xfId="0" applyFont="1" applyFill="1"/>
    <xf numFmtId="176" fontId="3" fillId="2" borderId="4" xfId="3" applyNumberFormat="1" applyFont="1" applyFill="1" applyBorder="1" applyAlignment="1">
      <alignment horizontal="right" vertical="center"/>
    </xf>
    <xf numFmtId="3" fontId="3" fillId="2" borderId="12" xfId="3" applyNumberFormat="1" applyFont="1" applyFill="1" applyBorder="1" applyAlignment="1">
      <alignment horizontal="right" vertical="center"/>
    </xf>
    <xf numFmtId="176" fontId="3" fillId="2" borderId="13" xfId="3" applyNumberFormat="1" applyFont="1" applyFill="1" applyBorder="1" applyAlignment="1">
      <alignment horizontal="right" vertical="center"/>
    </xf>
    <xf numFmtId="176" fontId="3" fillId="2" borderId="14" xfId="3" applyNumberFormat="1" applyFont="1" applyFill="1" applyBorder="1" applyAlignment="1">
      <alignment horizontal="right" vertical="center"/>
    </xf>
    <xf numFmtId="3" fontId="3" fillId="2" borderId="15" xfId="3" applyNumberFormat="1" applyFont="1" applyFill="1" applyBorder="1" applyAlignment="1">
      <alignment horizontal="right" vertical="center"/>
    </xf>
    <xf numFmtId="176" fontId="3" fillId="2" borderId="16" xfId="3" applyNumberFormat="1" applyFont="1" applyFill="1" applyBorder="1" applyAlignment="1">
      <alignment horizontal="right" vertical="center"/>
    </xf>
    <xf numFmtId="176" fontId="3" fillId="2" borderId="17" xfId="3" applyNumberFormat="1" applyFont="1" applyFill="1" applyBorder="1" applyAlignment="1">
      <alignment horizontal="right" vertical="center"/>
    </xf>
    <xf numFmtId="3" fontId="3" fillId="2" borderId="18" xfId="3" applyNumberFormat="1" applyFont="1" applyFill="1" applyBorder="1" applyAlignment="1">
      <alignment horizontal="right" vertical="center"/>
    </xf>
    <xf numFmtId="176" fontId="3" fillId="2" borderId="19" xfId="3" applyNumberFormat="1" applyFont="1" applyFill="1" applyBorder="1" applyAlignment="1">
      <alignment horizontal="right" vertical="center"/>
    </xf>
    <xf numFmtId="176" fontId="3" fillId="2" borderId="20" xfId="3" applyNumberFormat="1" applyFont="1" applyFill="1" applyBorder="1" applyAlignment="1">
      <alignment horizontal="right" vertical="center"/>
    </xf>
    <xf numFmtId="3" fontId="3" fillId="2" borderId="21" xfId="3" applyNumberFormat="1" applyFont="1" applyFill="1" applyBorder="1" applyAlignment="1">
      <alignment horizontal="right" vertical="center"/>
    </xf>
    <xf numFmtId="176" fontId="3" fillId="2" borderId="22" xfId="3" applyNumberFormat="1" applyFont="1" applyFill="1" applyBorder="1" applyAlignment="1">
      <alignment horizontal="right" vertical="center"/>
    </xf>
    <xf numFmtId="176" fontId="3" fillId="2" borderId="1" xfId="3" applyNumberFormat="1" applyFont="1" applyFill="1" applyBorder="1" applyAlignment="1">
      <alignment horizontal="right" vertical="center"/>
    </xf>
    <xf numFmtId="176" fontId="3" fillId="2" borderId="23" xfId="3" applyNumberFormat="1" applyFont="1" applyFill="1" applyBorder="1" applyAlignment="1">
      <alignment horizontal="right" vertical="center"/>
    </xf>
    <xf numFmtId="3" fontId="3" fillId="2" borderId="24" xfId="3" applyNumberFormat="1" applyFont="1" applyFill="1" applyBorder="1" applyAlignment="1">
      <alignment horizontal="right" vertical="center"/>
    </xf>
    <xf numFmtId="176" fontId="3" fillId="2" borderId="25" xfId="3" applyNumberFormat="1" applyFont="1" applyFill="1" applyBorder="1" applyAlignment="1">
      <alignment horizontal="right" vertical="center"/>
    </xf>
    <xf numFmtId="3" fontId="3" fillId="2" borderId="26" xfId="3" applyNumberFormat="1" applyFont="1" applyFill="1" applyBorder="1" applyAlignment="1">
      <alignment horizontal="right" vertical="center"/>
    </xf>
    <xf numFmtId="176" fontId="3" fillId="2" borderId="27" xfId="3" applyNumberFormat="1" applyFont="1" applyFill="1" applyBorder="1" applyAlignment="1">
      <alignment horizontal="right" vertical="center"/>
    </xf>
    <xf numFmtId="176" fontId="3" fillId="2" borderId="2" xfId="3" applyNumberFormat="1" applyFont="1" applyFill="1" applyBorder="1" applyAlignment="1">
      <alignment horizontal="right" vertical="center"/>
    </xf>
    <xf numFmtId="3" fontId="3" fillId="2" borderId="28" xfId="3" applyNumberFormat="1" applyFont="1" applyFill="1" applyBorder="1" applyAlignment="1">
      <alignment horizontal="right" vertical="center"/>
    </xf>
    <xf numFmtId="176" fontId="3" fillId="2" borderId="29" xfId="3" applyNumberFormat="1" applyFont="1" applyFill="1" applyBorder="1" applyAlignment="1">
      <alignment horizontal="right" vertical="center"/>
    </xf>
    <xf numFmtId="176" fontId="3" fillId="2" borderId="30" xfId="3" applyNumberFormat="1" applyFont="1" applyFill="1" applyBorder="1" applyAlignment="1">
      <alignment horizontal="right" vertical="center"/>
    </xf>
    <xf numFmtId="176" fontId="3" fillId="2" borderId="31" xfId="3" applyNumberFormat="1" applyFont="1" applyFill="1" applyBorder="1" applyAlignment="1">
      <alignment horizontal="right" vertical="center"/>
    </xf>
    <xf numFmtId="176" fontId="3" fillId="2" borderId="33" xfId="3" applyNumberFormat="1" applyFont="1" applyFill="1" applyBorder="1" applyAlignment="1">
      <alignment horizontal="right" vertical="center"/>
    </xf>
    <xf numFmtId="3" fontId="3" fillId="2" borderId="32" xfId="3" applyNumberFormat="1" applyFont="1" applyFill="1" applyBorder="1" applyAlignment="1">
      <alignment horizontal="right" vertical="center"/>
    </xf>
    <xf numFmtId="176" fontId="3" fillId="0" borderId="13" xfId="3" applyNumberFormat="1" applyFont="1" applyFill="1" applyBorder="1" applyAlignment="1">
      <alignment horizontal="right" vertical="center"/>
    </xf>
    <xf numFmtId="176" fontId="3" fillId="0" borderId="4" xfId="3" applyNumberFormat="1" applyFont="1" applyFill="1" applyBorder="1" applyAlignment="1">
      <alignment horizontal="right" vertical="center"/>
    </xf>
    <xf numFmtId="0" fontId="3" fillId="0" borderId="16" xfId="3" applyFont="1" applyFill="1" applyBorder="1" applyAlignment="1" applyProtection="1">
      <alignment vertical="center"/>
      <protection locked="0"/>
    </xf>
    <xf numFmtId="176" fontId="3" fillId="0" borderId="14" xfId="3" applyNumberFormat="1" applyFont="1" applyFill="1" applyBorder="1" applyAlignment="1">
      <alignment horizontal="right" vertical="center"/>
    </xf>
    <xf numFmtId="0" fontId="3" fillId="0" borderId="19" xfId="3" applyFont="1" applyFill="1" applyBorder="1" applyAlignment="1" applyProtection="1">
      <alignment vertical="center"/>
      <protection locked="0"/>
    </xf>
    <xf numFmtId="176" fontId="3" fillId="0" borderId="17" xfId="3" applyNumberFormat="1" applyFont="1" applyFill="1" applyBorder="1" applyAlignment="1">
      <alignment horizontal="right" vertical="center"/>
    </xf>
    <xf numFmtId="0" fontId="3" fillId="0" borderId="22" xfId="3" applyFont="1" applyFill="1" applyBorder="1" applyAlignment="1" applyProtection="1">
      <alignment vertical="center"/>
      <protection locked="0"/>
    </xf>
    <xf numFmtId="176" fontId="3" fillId="0" borderId="20" xfId="3" applyNumberFormat="1" applyFont="1" applyFill="1" applyBorder="1" applyAlignment="1">
      <alignment horizontal="right" vertical="center"/>
    </xf>
    <xf numFmtId="176" fontId="3" fillId="0" borderId="23" xfId="3" applyNumberFormat="1" applyFont="1" applyFill="1" applyBorder="1" applyAlignment="1">
      <alignment horizontal="right" vertical="center"/>
    </xf>
    <xf numFmtId="176" fontId="3" fillId="0" borderId="1" xfId="3" applyNumberFormat="1" applyFont="1" applyFill="1" applyBorder="1" applyAlignment="1">
      <alignment horizontal="right" vertical="center"/>
    </xf>
    <xf numFmtId="3" fontId="3" fillId="0" borderId="24" xfId="3" applyNumberFormat="1" applyFont="1" applyFill="1" applyBorder="1" applyAlignment="1">
      <alignment horizontal="right" vertical="center"/>
    </xf>
    <xf numFmtId="176" fontId="3" fillId="0" borderId="25" xfId="3" applyNumberFormat="1" applyFont="1" applyFill="1" applyBorder="1" applyAlignment="1">
      <alignment horizontal="right" vertical="center"/>
    </xf>
    <xf numFmtId="176" fontId="3" fillId="0" borderId="2" xfId="3" applyNumberFormat="1" applyFont="1" applyFill="1" applyBorder="1" applyAlignment="1">
      <alignment horizontal="right" vertical="center"/>
    </xf>
    <xf numFmtId="176" fontId="3" fillId="0" borderId="30" xfId="3" applyNumberFormat="1" applyFont="1" applyFill="1" applyBorder="1" applyAlignment="1">
      <alignment horizontal="right" vertical="center"/>
    </xf>
    <xf numFmtId="176" fontId="3" fillId="0" borderId="31" xfId="3" applyNumberFormat="1" applyFont="1" applyFill="1" applyBorder="1" applyAlignment="1">
      <alignment horizontal="right" vertical="center"/>
    </xf>
    <xf numFmtId="3" fontId="3" fillId="0" borderId="32" xfId="3" applyNumberFormat="1" applyFont="1" applyFill="1" applyBorder="1" applyAlignment="1">
      <alignment horizontal="right" vertical="center"/>
    </xf>
    <xf numFmtId="3" fontId="3" fillId="0" borderId="1" xfId="3" applyNumberFormat="1" applyFont="1" applyFill="1" applyBorder="1" applyAlignment="1">
      <alignment horizontal="right" vertical="center"/>
    </xf>
    <xf numFmtId="3" fontId="3" fillId="0" borderId="3" xfId="3" applyNumberFormat="1" applyFont="1" applyFill="1" applyBorder="1" applyAlignment="1">
      <alignment horizontal="right" vertical="center"/>
    </xf>
    <xf numFmtId="3" fontId="3" fillId="0" borderId="34" xfId="3" applyNumberFormat="1" applyFont="1" applyFill="1" applyBorder="1" applyAlignment="1">
      <alignment horizontal="right" vertical="center"/>
    </xf>
    <xf numFmtId="3" fontId="3" fillId="0" borderId="31" xfId="3" applyNumberFormat="1" applyFont="1" applyFill="1" applyBorder="1" applyAlignment="1">
      <alignment horizontal="right" vertical="center"/>
    </xf>
    <xf numFmtId="3" fontId="3" fillId="0" borderId="11" xfId="3" applyNumberFormat="1" applyFont="1" applyFill="1" applyBorder="1" applyAlignment="1">
      <alignment horizontal="right" vertical="center"/>
    </xf>
    <xf numFmtId="3" fontId="3" fillId="0" borderId="35" xfId="3" applyNumberFormat="1" applyFont="1" applyFill="1" applyBorder="1" applyAlignment="1">
      <alignment horizontal="right" vertical="center"/>
    </xf>
    <xf numFmtId="3" fontId="3" fillId="0" borderId="30" xfId="3" applyNumberFormat="1" applyFont="1" applyFill="1" applyBorder="1" applyAlignment="1">
      <alignment horizontal="right" vertical="center"/>
    </xf>
    <xf numFmtId="3" fontId="3" fillId="0" borderId="15" xfId="3" applyNumberFormat="1" applyFont="1" applyFill="1" applyBorder="1" applyAlignment="1">
      <alignment horizontal="right" vertical="center"/>
    </xf>
    <xf numFmtId="3" fontId="3" fillId="0" borderId="18" xfId="3" applyNumberFormat="1" applyFont="1" applyFill="1" applyBorder="1" applyAlignment="1">
      <alignment horizontal="right" vertical="center"/>
    </xf>
    <xf numFmtId="3" fontId="3" fillId="0" borderId="21" xfId="3" applyNumberFormat="1" applyFont="1" applyFill="1" applyBorder="1" applyAlignment="1">
      <alignment horizontal="right" vertical="center"/>
    </xf>
    <xf numFmtId="3" fontId="3" fillId="0" borderId="12" xfId="3" applyNumberFormat="1" applyFont="1" applyFill="1" applyBorder="1" applyAlignment="1">
      <alignment horizontal="right" vertical="center"/>
    </xf>
    <xf numFmtId="3" fontId="3" fillId="0" borderId="26" xfId="3" applyNumberFormat="1" applyFont="1" applyFill="1" applyBorder="1" applyAlignment="1">
      <alignment horizontal="right" vertical="center"/>
    </xf>
    <xf numFmtId="3" fontId="3" fillId="0" borderId="28" xfId="3" applyNumberFormat="1" applyFont="1" applyFill="1" applyBorder="1" applyAlignment="1">
      <alignment horizontal="right" vertical="center"/>
    </xf>
    <xf numFmtId="0" fontId="6" fillId="0" borderId="8" xfId="2" applyFont="1" applyFill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様式８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19050" y="190500"/>
          <a:ext cx="360045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257175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>
          <a:off x="19050" y="323850"/>
          <a:ext cx="347662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1"/>
  <sheetViews>
    <sheetView showGridLines="0" tabSelected="1" zoomScaleNormal="75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O6" sqref="O6"/>
    </sheetView>
  </sheetViews>
  <sheetFormatPr defaultColWidth="8.109375" defaultRowHeight="12"/>
  <cols>
    <col min="1" max="1" width="53.44140625" style="3" customWidth="1"/>
    <col min="2" max="16384" width="8.109375" style="3"/>
  </cols>
  <sheetData>
    <row r="1" spans="1:16">
      <c r="A1" s="1" t="s">
        <v>61</v>
      </c>
      <c r="B1" s="2"/>
      <c r="C1" s="2"/>
      <c r="D1" s="2"/>
    </row>
    <row r="2" spans="1:16" ht="2.25" customHeight="1">
      <c r="A2" s="1"/>
      <c r="B2" s="2"/>
      <c r="C2" s="2"/>
      <c r="D2" s="2"/>
    </row>
    <row r="3" spans="1:16" ht="11.25" customHeight="1">
      <c r="A3" s="4" t="s">
        <v>40</v>
      </c>
      <c r="B3" s="69">
        <v>25</v>
      </c>
      <c r="C3" s="70"/>
      <c r="D3" s="71"/>
      <c r="E3" s="69">
        <v>26</v>
      </c>
      <c r="F3" s="70"/>
      <c r="G3" s="71"/>
      <c r="H3" s="69">
        <v>27</v>
      </c>
      <c r="I3" s="70"/>
      <c r="J3" s="71"/>
      <c r="K3" s="69">
        <v>28</v>
      </c>
      <c r="L3" s="70"/>
      <c r="M3" s="71"/>
      <c r="N3" s="69">
        <v>29</v>
      </c>
      <c r="O3" s="70"/>
      <c r="P3" s="71"/>
    </row>
    <row r="4" spans="1:16" ht="9.75" customHeight="1">
      <c r="A4" s="67" t="s">
        <v>18</v>
      </c>
      <c r="B4" s="74" t="s">
        <v>1</v>
      </c>
      <c r="C4" s="74" t="s">
        <v>0</v>
      </c>
      <c r="D4" s="74" t="s">
        <v>2</v>
      </c>
      <c r="E4" s="74" t="s">
        <v>1</v>
      </c>
      <c r="F4" s="74" t="s">
        <v>0</v>
      </c>
      <c r="G4" s="74" t="s">
        <v>2</v>
      </c>
      <c r="H4" s="74" t="s">
        <v>1</v>
      </c>
      <c r="I4" s="74" t="s">
        <v>0</v>
      </c>
      <c r="J4" s="69" t="s">
        <v>2</v>
      </c>
      <c r="K4" s="74" t="s">
        <v>58</v>
      </c>
      <c r="L4" s="74" t="s">
        <v>59</v>
      </c>
      <c r="M4" s="74" t="s">
        <v>60</v>
      </c>
      <c r="N4" s="72" t="s">
        <v>1</v>
      </c>
      <c r="O4" s="72" t="s">
        <v>0</v>
      </c>
      <c r="P4" s="72" t="s">
        <v>2</v>
      </c>
    </row>
    <row r="5" spans="1:16" ht="3" customHeight="1">
      <c r="A5" s="68"/>
      <c r="B5" s="74"/>
      <c r="C5" s="74"/>
      <c r="D5" s="74"/>
      <c r="E5" s="74"/>
      <c r="F5" s="74"/>
      <c r="G5" s="74"/>
      <c r="H5" s="74"/>
      <c r="I5" s="74"/>
      <c r="J5" s="69"/>
      <c r="K5" s="74"/>
      <c r="L5" s="74"/>
      <c r="M5" s="74"/>
      <c r="N5" s="73"/>
      <c r="O5" s="73"/>
      <c r="P5" s="73"/>
    </row>
    <row r="6" spans="1:16" ht="13.5" customHeight="1">
      <c r="A6" s="5" t="s">
        <v>17</v>
      </c>
      <c r="B6" s="15">
        <f>SUM(B7:B33)</f>
        <v>1057</v>
      </c>
      <c r="C6" s="13">
        <f>SUM(C7:C33)</f>
        <v>1291</v>
      </c>
      <c r="D6" s="14">
        <f t="shared" ref="D6:D57" si="0">B6+C6</f>
        <v>2348</v>
      </c>
      <c r="E6" s="15">
        <f>SUM(E7:E33)</f>
        <v>846</v>
      </c>
      <c r="F6" s="13">
        <f>SUM(F7:F33)</f>
        <v>1101</v>
      </c>
      <c r="G6" s="14">
        <f t="shared" ref="G6:G58" si="1">E6+F6</f>
        <v>1947</v>
      </c>
      <c r="H6" s="38">
        <f>SUM(H7:H33)</f>
        <v>730</v>
      </c>
      <c r="I6" s="39">
        <f>SUM(I7:I33)</f>
        <v>962</v>
      </c>
      <c r="J6" s="48">
        <f t="shared" ref="J6:J58" si="2">H6+I6</f>
        <v>1692</v>
      </c>
      <c r="K6" s="58">
        <v>481</v>
      </c>
      <c r="L6" s="54">
        <v>606</v>
      </c>
      <c r="M6" s="48">
        <v>1087</v>
      </c>
      <c r="N6" s="15">
        <v>426</v>
      </c>
      <c r="O6" s="13">
        <v>550</v>
      </c>
      <c r="P6" s="14">
        <f t="shared" ref="P6:P57" si="3">N6+O6</f>
        <v>976</v>
      </c>
    </row>
    <row r="7" spans="1:16" ht="13.5" customHeight="1">
      <c r="A7" s="6" t="s">
        <v>41</v>
      </c>
      <c r="B7" s="18">
        <v>83</v>
      </c>
      <c r="C7" s="16">
        <v>79</v>
      </c>
      <c r="D7" s="17">
        <f t="shared" si="0"/>
        <v>162</v>
      </c>
      <c r="E7" s="16">
        <v>73</v>
      </c>
      <c r="F7" s="16">
        <v>61</v>
      </c>
      <c r="G7" s="17">
        <f t="shared" si="1"/>
        <v>134</v>
      </c>
      <c r="H7" s="40">
        <v>61</v>
      </c>
      <c r="I7" s="41">
        <v>70</v>
      </c>
      <c r="J7" s="61">
        <f t="shared" si="2"/>
        <v>131</v>
      </c>
      <c r="K7" s="58">
        <v>19</v>
      </c>
      <c r="L7" s="54">
        <v>35</v>
      </c>
      <c r="M7" s="48">
        <v>54</v>
      </c>
      <c r="N7" s="18">
        <v>31</v>
      </c>
      <c r="O7" s="16">
        <v>27</v>
      </c>
      <c r="P7" s="17">
        <f t="shared" si="3"/>
        <v>58</v>
      </c>
    </row>
    <row r="8" spans="1:16" ht="13.5" customHeight="1">
      <c r="A8" s="6" t="s">
        <v>42</v>
      </c>
      <c r="B8" s="21">
        <v>253</v>
      </c>
      <c r="C8" s="19">
        <v>140</v>
      </c>
      <c r="D8" s="20">
        <f t="shared" si="0"/>
        <v>393</v>
      </c>
      <c r="E8" s="19">
        <v>242</v>
      </c>
      <c r="F8" s="19">
        <v>106</v>
      </c>
      <c r="G8" s="20">
        <f t="shared" si="1"/>
        <v>348</v>
      </c>
      <c r="H8" s="42">
        <v>217</v>
      </c>
      <c r="I8" s="43">
        <v>69</v>
      </c>
      <c r="J8" s="62">
        <f t="shared" si="2"/>
        <v>286</v>
      </c>
      <c r="K8" s="58">
        <v>134</v>
      </c>
      <c r="L8" s="54">
        <v>57</v>
      </c>
      <c r="M8" s="48">
        <v>191</v>
      </c>
      <c r="N8" s="21">
        <v>126</v>
      </c>
      <c r="O8" s="19">
        <v>35</v>
      </c>
      <c r="P8" s="20">
        <f t="shared" si="3"/>
        <v>161</v>
      </c>
    </row>
    <row r="9" spans="1:16" ht="13.5" customHeight="1">
      <c r="A9" s="6" t="s">
        <v>3</v>
      </c>
      <c r="B9" s="21">
        <v>24</v>
      </c>
      <c r="C9" s="19">
        <v>95</v>
      </c>
      <c r="D9" s="20">
        <f t="shared" si="0"/>
        <v>119</v>
      </c>
      <c r="E9" s="19">
        <v>9</v>
      </c>
      <c r="F9" s="19">
        <v>98</v>
      </c>
      <c r="G9" s="20">
        <f t="shared" si="1"/>
        <v>107</v>
      </c>
      <c r="H9" s="42">
        <v>13</v>
      </c>
      <c r="I9" s="43">
        <v>79</v>
      </c>
      <c r="J9" s="62">
        <f t="shared" si="2"/>
        <v>92</v>
      </c>
      <c r="K9" s="58">
        <v>25</v>
      </c>
      <c r="L9" s="54">
        <v>71</v>
      </c>
      <c r="M9" s="48">
        <v>96</v>
      </c>
      <c r="N9" s="21">
        <v>6</v>
      </c>
      <c r="O9" s="19">
        <v>46</v>
      </c>
      <c r="P9" s="20">
        <f t="shared" si="3"/>
        <v>52</v>
      </c>
    </row>
    <row r="10" spans="1:16" ht="13.5" customHeight="1">
      <c r="A10" s="6" t="s">
        <v>4</v>
      </c>
      <c r="B10" s="21">
        <v>179</v>
      </c>
      <c r="C10" s="19">
        <v>18</v>
      </c>
      <c r="D10" s="20">
        <f t="shared" si="0"/>
        <v>197</v>
      </c>
      <c r="E10" s="19">
        <v>136</v>
      </c>
      <c r="F10" s="19">
        <v>19</v>
      </c>
      <c r="G10" s="20">
        <f t="shared" si="1"/>
        <v>155</v>
      </c>
      <c r="H10" s="42">
        <v>111</v>
      </c>
      <c r="I10" s="43">
        <v>16</v>
      </c>
      <c r="J10" s="62">
        <f t="shared" si="2"/>
        <v>127</v>
      </c>
      <c r="K10" s="58">
        <v>75</v>
      </c>
      <c r="L10" s="54">
        <v>12</v>
      </c>
      <c r="M10" s="48">
        <v>87</v>
      </c>
      <c r="N10" s="21">
        <v>77</v>
      </c>
      <c r="O10" s="19">
        <v>10</v>
      </c>
      <c r="P10" s="20">
        <f t="shared" si="3"/>
        <v>87</v>
      </c>
    </row>
    <row r="11" spans="1:16" ht="13.5" customHeight="1">
      <c r="A11" s="6" t="s">
        <v>5</v>
      </c>
      <c r="B11" s="21">
        <v>83</v>
      </c>
      <c r="C11" s="19">
        <v>3</v>
      </c>
      <c r="D11" s="20">
        <f t="shared" si="0"/>
        <v>86</v>
      </c>
      <c r="E11" s="19">
        <v>59</v>
      </c>
      <c r="F11" s="19">
        <v>4</v>
      </c>
      <c r="G11" s="20">
        <f t="shared" si="1"/>
        <v>63</v>
      </c>
      <c r="H11" s="42">
        <v>28</v>
      </c>
      <c r="I11" s="43">
        <v>20</v>
      </c>
      <c r="J11" s="62">
        <f t="shared" si="2"/>
        <v>48</v>
      </c>
      <c r="K11" s="58">
        <v>35</v>
      </c>
      <c r="L11" s="54">
        <v>2</v>
      </c>
      <c r="M11" s="48">
        <v>37</v>
      </c>
      <c r="N11" s="21">
        <v>23</v>
      </c>
      <c r="O11" s="19">
        <v>2</v>
      </c>
      <c r="P11" s="20">
        <f t="shared" si="3"/>
        <v>25</v>
      </c>
    </row>
    <row r="12" spans="1:16" ht="13.5" customHeight="1">
      <c r="A12" s="6" t="s">
        <v>6</v>
      </c>
      <c r="B12" s="21">
        <v>59</v>
      </c>
      <c r="C12" s="19">
        <v>78</v>
      </c>
      <c r="D12" s="20">
        <f t="shared" si="0"/>
        <v>137</v>
      </c>
      <c r="E12" s="19">
        <v>46</v>
      </c>
      <c r="F12" s="19">
        <v>89</v>
      </c>
      <c r="G12" s="20">
        <f t="shared" si="1"/>
        <v>135</v>
      </c>
      <c r="H12" s="42">
        <v>57</v>
      </c>
      <c r="I12" s="43">
        <v>65</v>
      </c>
      <c r="J12" s="62">
        <f t="shared" si="2"/>
        <v>122</v>
      </c>
      <c r="K12" s="58">
        <v>44</v>
      </c>
      <c r="L12" s="54">
        <v>63</v>
      </c>
      <c r="M12" s="48">
        <v>107</v>
      </c>
      <c r="N12" s="21">
        <v>28</v>
      </c>
      <c r="O12" s="19">
        <v>41</v>
      </c>
      <c r="P12" s="20">
        <f t="shared" si="3"/>
        <v>69</v>
      </c>
    </row>
    <row r="13" spans="1:16" ht="13.5" customHeight="1">
      <c r="A13" s="6" t="s">
        <v>7</v>
      </c>
      <c r="B13" s="21">
        <v>102</v>
      </c>
      <c r="C13" s="19">
        <v>49</v>
      </c>
      <c r="D13" s="20">
        <f t="shared" si="0"/>
        <v>151</v>
      </c>
      <c r="E13" s="19">
        <v>54</v>
      </c>
      <c r="F13" s="19">
        <v>22</v>
      </c>
      <c r="G13" s="20">
        <f t="shared" si="1"/>
        <v>76</v>
      </c>
      <c r="H13" s="42">
        <v>58</v>
      </c>
      <c r="I13" s="43">
        <v>34</v>
      </c>
      <c r="J13" s="62">
        <f t="shared" si="2"/>
        <v>92</v>
      </c>
      <c r="K13" s="58">
        <v>37</v>
      </c>
      <c r="L13" s="54">
        <v>31</v>
      </c>
      <c r="M13" s="48">
        <v>68</v>
      </c>
      <c r="N13" s="21">
        <v>30</v>
      </c>
      <c r="O13" s="19">
        <v>16</v>
      </c>
      <c r="P13" s="20">
        <f t="shared" si="3"/>
        <v>46</v>
      </c>
    </row>
    <row r="14" spans="1:16" ht="13.5" customHeight="1">
      <c r="A14" s="6" t="s">
        <v>8</v>
      </c>
      <c r="B14" s="21">
        <v>64</v>
      </c>
      <c r="C14" s="19">
        <v>117</v>
      </c>
      <c r="D14" s="20">
        <f t="shared" si="0"/>
        <v>181</v>
      </c>
      <c r="E14" s="19">
        <v>61</v>
      </c>
      <c r="F14" s="19">
        <v>92</v>
      </c>
      <c r="G14" s="20">
        <f t="shared" si="1"/>
        <v>153</v>
      </c>
      <c r="H14" s="42">
        <v>46</v>
      </c>
      <c r="I14" s="43">
        <v>52</v>
      </c>
      <c r="J14" s="62">
        <f t="shared" si="2"/>
        <v>98</v>
      </c>
      <c r="K14" s="58">
        <v>29</v>
      </c>
      <c r="L14" s="54">
        <v>44</v>
      </c>
      <c r="M14" s="48">
        <v>73</v>
      </c>
      <c r="N14" s="21">
        <v>27</v>
      </c>
      <c r="O14" s="19">
        <v>37</v>
      </c>
      <c r="P14" s="20">
        <f t="shared" si="3"/>
        <v>64</v>
      </c>
    </row>
    <row r="15" spans="1:16" ht="13.5" customHeight="1">
      <c r="A15" s="6" t="s">
        <v>43</v>
      </c>
      <c r="B15" s="21">
        <v>25</v>
      </c>
      <c r="C15" s="19">
        <v>111</v>
      </c>
      <c r="D15" s="20">
        <f t="shared" si="0"/>
        <v>136</v>
      </c>
      <c r="E15" s="19">
        <v>17</v>
      </c>
      <c r="F15" s="19">
        <v>68</v>
      </c>
      <c r="G15" s="20">
        <f t="shared" si="1"/>
        <v>85</v>
      </c>
      <c r="H15" s="42">
        <v>14</v>
      </c>
      <c r="I15" s="43">
        <v>57</v>
      </c>
      <c r="J15" s="62">
        <f t="shared" si="2"/>
        <v>71</v>
      </c>
      <c r="K15" s="58">
        <v>12</v>
      </c>
      <c r="L15" s="54">
        <v>39</v>
      </c>
      <c r="M15" s="48">
        <v>51</v>
      </c>
      <c r="N15" s="21">
        <v>8</v>
      </c>
      <c r="O15" s="19">
        <v>59</v>
      </c>
      <c r="P15" s="20">
        <f t="shared" si="3"/>
        <v>67</v>
      </c>
    </row>
    <row r="16" spans="1:16" ht="13.5" customHeight="1">
      <c r="A16" s="6" t="s">
        <v>19</v>
      </c>
      <c r="B16" s="21">
        <v>4</v>
      </c>
      <c r="C16" s="19">
        <v>35</v>
      </c>
      <c r="D16" s="20">
        <f t="shared" si="0"/>
        <v>39</v>
      </c>
      <c r="E16" s="19">
        <v>0</v>
      </c>
      <c r="F16" s="19">
        <v>74</v>
      </c>
      <c r="G16" s="20">
        <f t="shared" si="1"/>
        <v>74</v>
      </c>
      <c r="H16" s="42">
        <v>2</v>
      </c>
      <c r="I16" s="43">
        <v>69</v>
      </c>
      <c r="J16" s="62">
        <f t="shared" si="2"/>
        <v>71</v>
      </c>
      <c r="K16" s="58">
        <v>0</v>
      </c>
      <c r="L16" s="54">
        <v>2</v>
      </c>
      <c r="M16" s="48">
        <v>2</v>
      </c>
      <c r="N16" s="21">
        <v>0</v>
      </c>
      <c r="O16" s="19">
        <v>42</v>
      </c>
      <c r="P16" s="20">
        <f t="shared" si="3"/>
        <v>42</v>
      </c>
    </row>
    <row r="17" spans="1:16" ht="13.5" customHeight="1">
      <c r="A17" s="6" t="s">
        <v>9</v>
      </c>
      <c r="B17" s="21">
        <v>1</v>
      </c>
      <c r="C17" s="19">
        <v>1</v>
      </c>
      <c r="D17" s="20">
        <f t="shared" si="0"/>
        <v>2</v>
      </c>
      <c r="E17" s="19">
        <v>0</v>
      </c>
      <c r="F17" s="19">
        <v>0</v>
      </c>
      <c r="G17" s="20">
        <f t="shared" si="1"/>
        <v>0</v>
      </c>
      <c r="H17" s="42">
        <v>1</v>
      </c>
      <c r="I17" s="43">
        <v>0</v>
      </c>
      <c r="J17" s="62">
        <f t="shared" si="2"/>
        <v>1</v>
      </c>
      <c r="K17" s="58">
        <v>0</v>
      </c>
      <c r="L17" s="54">
        <v>0</v>
      </c>
      <c r="M17" s="48">
        <v>0</v>
      </c>
      <c r="N17" s="21">
        <v>0</v>
      </c>
      <c r="O17" s="19">
        <v>0</v>
      </c>
      <c r="P17" s="20">
        <f t="shared" si="3"/>
        <v>0</v>
      </c>
    </row>
    <row r="18" spans="1:16" ht="13.5" customHeight="1">
      <c r="A18" s="6" t="s">
        <v>20</v>
      </c>
      <c r="B18" s="21">
        <v>2</v>
      </c>
      <c r="C18" s="19">
        <v>64</v>
      </c>
      <c r="D18" s="20">
        <f t="shared" si="0"/>
        <v>66</v>
      </c>
      <c r="E18" s="19">
        <v>1</v>
      </c>
      <c r="F18" s="19">
        <v>83</v>
      </c>
      <c r="G18" s="20">
        <f t="shared" si="1"/>
        <v>84</v>
      </c>
      <c r="H18" s="42">
        <v>1</v>
      </c>
      <c r="I18" s="43">
        <v>84</v>
      </c>
      <c r="J18" s="62">
        <f t="shared" si="2"/>
        <v>85</v>
      </c>
      <c r="K18" s="58">
        <v>0</v>
      </c>
      <c r="L18" s="54">
        <v>0</v>
      </c>
      <c r="M18" s="48">
        <v>0</v>
      </c>
      <c r="N18" s="21">
        <v>0</v>
      </c>
      <c r="O18" s="19">
        <v>34</v>
      </c>
      <c r="P18" s="20">
        <f t="shared" si="3"/>
        <v>34</v>
      </c>
    </row>
    <row r="19" spans="1:16" ht="13.5" customHeight="1">
      <c r="A19" s="6" t="s">
        <v>21</v>
      </c>
      <c r="B19" s="21">
        <v>4</v>
      </c>
      <c r="C19" s="19">
        <v>10</v>
      </c>
      <c r="D19" s="20">
        <f t="shared" si="0"/>
        <v>14</v>
      </c>
      <c r="E19" s="19">
        <v>1</v>
      </c>
      <c r="F19" s="19">
        <v>11</v>
      </c>
      <c r="G19" s="20">
        <f t="shared" si="1"/>
        <v>12</v>
      </c>
      <c r="H19" s="42">
        <v>2</v>
      </c>
      <c r="I19" s="43">
        <v>0</v>
      </c>
      <c r="J19" s="62">
        <f t="shared" si="2"/>
        <v>2</v>
      </c>
      <c r="K19" s="58">
        <v>0</v>
      </c>
      <c r="L19" s="54">
        <v>7</v>
      </c>
      <c r="M19" s="48">
        <v>7</v>
      </c>
      <c r="N19" s="21">
        <v>1</v>
      </c>
      <c r="O19" s="19">
        <v>0</v>
      </c>
      <c r="P19" s="20">
        <f t="shared" si="3"/>
        <v>1</v>
      </c>
    </row>
    <row r="20" spans="1:16" ht="13.5" customHeight="1">
      <c r="A20" s="6" t="s">
        <v>22</v>
      </c>
      <c r="B20" s="21">
        <v>2</v>
      </c>
      <c r="C20" s="19">
        <v>5</v>
      </c>
      <c r="D20" s="20">
        <f t="shared" si="0"/>
        <v>7</v>
      </c>
      <c r="E20" s="19">
        <v>4</v>
      </c>
      <c r="F20" s="19">
        <v>2</v>
      </c>
      <c r="G20" s="20">
        <f t="shared" si="1"/>
        <v>6</v>
      </c>
      <c r="H20" s="42">
        <v>2</v>
      </c>
      <c r="I20" s="43">
        <v>1</v>
      </c>
      <c r="J20" s="62">
        <f t="shared" si="2"/>
        <v>3</v>
      </c>
      <c r="K20" s="58">
        <v>0</v>
      </c>
      <c r="L20" s="54">
        <v>0</v>
      </c>
      <c r="M20" s="48">
        <v>0</v>
      </c>
      <c r="N20" s="21">
        <v>1</v>
      </c>
      <c r="O20" s="19">
        <v>0</v>
      </c>
      <c r="P20" s="20">
        <f t="shared" si="3"/>
        <v>1</v>
      </c>
    </row>
    <row r="21" spans="1:16" ht="13.5" customHeight="1">
      <c r="A21" s="6" t="s">
        <v>24</v>
      </c>
      <c r="B21" s="21">
        <v>4</v>
      </c>
      <c r="C21" s="19">
        <v>20</v>
      </c>
      <c r="D21" s="20">
        <f t="shared" si="0"/>
        <v>24</v>
      </c>
      <c r="E21" s="19">
        <v>1</v>
      </c>
      <c r="F21" s="19">
        <v>10</v>
      </c>
      <c r="G21" s="20">
        <f t="shared" si="1"/>
        <v>11</v>
      </c>
      <c r="H21" s="42">
        <v>4</v>
      </c>
      <c r="I21" s="43">
        <v>18</v>
      </c>
      <c r="J21" s="62">
        <f t="shared" si="2"/>
        <v>22</v>
      </c>
      <c r="K21" s="58">
        <v>3</v>
      </c>
      <c r="L21" s="54">
        <v>10</v>
      </c>
      <c r="M21" s="48">
        <v>13</v>
      </c>
      <c r="N21" s="21">
        <v>2</v>
      </c>
      <c r="O21" s="19">
        <v>12</v>
      </c>
      <c r="P21" s="20">
        <f t="shared" si="3"/>
        <v>14</v>
      </c>
    </row>
    <row r="22" spans="1:16" ht="13.5" customHeight="1">
      <c r="A22" s="6" t="s">
        <v>23</v>
      </c>
      <c r="B22" s="21">
        <v>0</v>
      </c>
      <c r="C22" s="19">
        <v>7</v>
      </c>
      <c r="D22" s="20">
        <f t="shared" si="0"/>
        <v>7</v>
      </c>
      <c r="E22" s="19">
        <v>3</v>
      </c>
      <c r="F22" s="19">
        <v>12</v>
      </c>
      <c r="G22" s="20">
        <f t="shared" si="1"/>
        <v>15</v>
      </c>
      <c r="H22" s="42">
        <v>2</v>
      </c>
      <c r="I22" s="43">
        <v>21</v>
      </c>
      <c r="J22" s="62">
        <f t="shared" si="2"/>
        <v>23</v>
      </c>
      <c r="K22" s="58">
        <v>2</v>
      </c>
      <c r="L22" s="54">
        <v>25</v>
      </c>
      <c r="M22" s="48">
        <v>27</v>
      </c>
      <c r="N22" s="21">
        <v>3</v>
      </c>
      <c r="O22" s="19">
        <v>10</v>
      </c>
      <c r="P22" s="20">
        <f t="shared" si="3"/>
        <v>13</v>
      </c>
    </row>
    <row r="23" spans="1:16" ht="13.5" customHeight="1">
      <c r="A23" s="6" t="s">
        <v>25</v>
      </c>
      <c r="B23" s="21">
        <v>2</v>
      </c>
      <c r="C23" s="19">
        <v>6</v>
      </c>
      <c r="D23" s="20">
        <f t="shared" si="0"/>
        <v>8</v>
      </c>
      <c r="E23" s="19">
        <v>5</v>
      </c>
      <c r="F23" s="19">
        <v>3</v>
      </c>
      <c r="G23" s="20">
        <f t="shared" si="1"/>
        <v>8</v>
      </c>
      <c r="H23" s="42">
        <v>2</v>
      </c>
      <c r="I23" s="43">
        <v>5</v>
      </c>
      <c r="J23" s="62">
        <f t="shared" si="2"/>
        <v>7</v>
      </c>
      <c r="K23" s="58">
        <v>3</v>
      </c>
      <c r="L23" s="54">
        <v>3</v>
      </c>
      <c r="M23" s="48">
        <v>6</v>
      </c>
      <c r="N23" s="21">
        <v>2</v>
      </c>
      <c r="O23" s="19">
        <v>3</v>
      </c>
      <c r="P23" s="20">
        <f t="shared" si="3"/>
        <v>5</v>
      </c>
    </row>
    <row r="24" spans="1:16" ht="13.5" customHeight="1">
      <c r="A24" s="6" t="s">
        <v>26</v>
      </c>
      <c r="B24" s="21">
        <v>4</v>
      </c>
      <c r="C24" s="19">
        <v>6</v>
      </c>
      <c r="D24" s="20">
        <f t="shared" si="0"/>
        <v>10</v>
      </c>
      <c r="E24" s="19">
        <v>1</v>
      </c>
      <c r="F24" s="19">
        <v>3</v>
      </c>
      <c r="G24" s="20">
        <f t="shared" si="1"/>
        <v>4</v>
      </c>
      <c r="H24" s="42">
        <v>5</v>
      </c>
      <c r="I24" s="43">
        <v>3</v>
      </c>
      <c r="J24" s="62">
        <f t="shared" si="2"/>
        <v>8</v>
      </c>
      <c r="K24" s="58">
        <v>2</v>
      </c>
      <c r="L24" s="54">
        <v>2</v>
      </c>
      <c r="M24" s="48">
        <v>4</v>
      </c>
      <c r="N24" s="21">
        <v>0</v>
      </c>
      <c r="O24" s="19">
        <v>1</v>
      </c>
      <c r="P24" s="20">
        <f t="shared" si="3"/>
        <v>1</v>
      </c>
    </row>
    <row r="25" spans="1:16" ht="13.5" customHeight="1">
      <c r="A25" s="6" t="s">
        <v>44</v>
      </c>
      <c r="B25" s="21">
        <v>12</v>
      </c>
      <c r="C25" s="19">
        <v>83</v>
      </c>
      <c r="D25" s="20">
        <f t="shared" si="0"/>
        <v>95</v>
      </c>
      <c r="E25" s="19">
        <v>6</v>
      </c>
      <c r="F25" s="19">
        <v>89</v>
      </c>
      <c r="G25" s="20">
        <f t="shared" si="1"/>
        <v>95</v>
      </c>
      <c r="H25" s="42">
        <v>10</v>
      </c>
      <c r="I25" s="43">
        <v>59</v>
      </c>
      <c r="J25" s="62">
        <f t="shared" si="2"/>
        <v>69</v>
      </c>
      <c r="K25" s="58">
        <v>8</v>
      </c>
      <c r="L25" s="54">
        <v>52</v>
      </c>
      <c r="M25" s="48">
        <v>60</v>
      </c>
      <c r="N25" s="21">
        <v>2</v>
      </c>
      <c r="O25" s="19">
        <v>44</v>
      </c>
      <c r="P25" s="20">
        <f t="shared" si="3"/>
        <v>46</v>
      </c>
    </row>
    <row r="26" spans="1:16" ht="13.5" customHeight="1">
      <c r="A26" s="6" t="s">
        <v>27</v>
      </c>
      <c r="B26" s="21">
        <v>145</v>
      </c>
      <c r="C26" s="19">
        <v>354</v>
      </c>
      <c r="D26" s="20">
        <f t="shared" si="0"/>
        <v>499</v>
      </c>
      <c r="E26" s="19">
        <v>115</v>
      </c>
      <c r="F26" s="19">
        <v>246</v>
      </c>
      <c r="G26" s="20">
        <f t="shared" si="1"/>
        <v>361</v>
      </c>
      <c r="H26" s="42">
        <v>92</v>
      </c>
      <c r="I26" s="43">
        <v>237</v>
      </c>
      <c r="J26" s="62">
        <f t="shared" si="2"/>
        <v>329</v>
      </c>
      <c r="K26" s="58">
        <v>52</v>
      </c>
      <c r="L26" s="54">
        <v>148</v>
      </c>
      <c r="M26" s="48">
        <v>200</v>
      </c>
      <c r="N26" s="21">
        <v>55</v>
      </c>
      <c r="O26" s="19">
        <v>130</v>
      </c>
      <c r="P26" s="20">
        <f t="shared" si="3"/>
        <v>185</v>
      </c>
    </row>
    <row r="27" spans="1:16" ht="13.5" customHeight="1">
      <c r="A27" s="6" t="s">
        <v>28</v>
      </c>
      <c r="B27" s="21">
        <v>3</v>
      </c>
      <c r="C27" s="19">
        <v>4</v>
      </c>
      <c r="D27" s="20">
        <f t="shared" si="0"/>
        <v>7</v>
      </c>
      <c r="E27" s="19">
        <v>7</v>
      </c>
      <c r="F27" s="19">
        <v>4</v>
      </c>
      <c r="G27" s="20">
        <f t="shared" si="1"/>
        <v>11</v>
      </c>
      <c r="H27" s="42">
        <v>1</v>
      </c>
      <c r="I27" s="43">
        <v>2</v>
      </c>
      <c r="J27" s="62">
        <f t="shared" si="2"/>
        <v>3</v>
      </c>
      <c r="K27" s="58">
        <v>0</v>
      </c>
      <c r="L27" s="54">
        <v>0</v>
      </c>
      <c r="M27" s="48">
        <v>0</v>
      </c>
      <c r="N27" s="21">
        <v>2</v>
      </c>
      <c r="O27" s="19">
        <v>0</v>
      </c>
      <c r="P27" s="20">
        <f t="shared" si="3"/>
        <v>2</v>
      </c>
    </row>
    <row r="28" spans="1:16" ht="13.5" customHeight="1">
      <c r="A28" s="6" t="s">
        <v>29</v>
      </c>
      <c r="B28" s="21">
        <v>1</v>
      </c>
      <c r="C28" s="19">
        <v>2</v>
      </c>
      <c r="D28" s="20">
        <f t="shared" si="0"/>
        <v>3</v>
      </c>
      <c r="E28" s="19">
        <v>2</v>
      </c>
      <c r="F28" s="19">
        <v>1</v>
      </c>
      <c r="G28" s="20">
        <f t="shared" si="1"/>
        <v>3</v>
      </c>
      <c r="H28" s="42">
        <v>0</v>
      </c>
      <c r="I28" s="43">
        <v>0</v>
      </c>
      <c r="J28" s="62">
        <f t="shared" si="2"/>
        <v>0</v>
      </c>
      <c r="K28" s="58">
        <v>0</v>
      </c>
      <c r="L28" s="54">
        <v>0</v>
      </c>
      <c r="M28" s="48">
        <v>0</v>
      </c>
      <c r="N28" s="21">
        <v>0</v>
      </c>
      <c r="O28" s="19">
        <v>0</v>
      </c>
      <c r="P28" s="20">
        <f t="shared" si="3"/>
        <v>0</v>
      </c>
    </row>
    <row r="29" spans="1:16" ht="13.5" customHeight="1">
      <c r="A29" s="6" t="s">
        <v>30</v>
      </c>
      <c r="B29" s="21">
        <v>0</v>
      </c>
      <c r="C29" s="19">
        <v>2</v>
      </c>
      <c r="D29" s="20">
        <f t="shared" si="0"/>
        <v>2</v>
      </c>
      <c r="E29" s="19">
        <v>1</v>
      </c>
      <c r="F29" s="19">
        <v>0</v>
      </c>
      <c r="G29" s="20">
        <f t="shared" si="1"/>
        <v>1</v>
      </c>
      <c r="H29" s="42">
        <v>0</v>
      </c>
      <c r="I29" s="43">
        <v>1</v>
      </c>
      <c r="J29" s="62">
        <f t="shared" si="2"/>
        <v>1</v>
      </c>
      <c r="K29" s="58">
        <v>0</v>
      </c>
      <c r="L29" s="54">
        <v>2</v>
      </c>
      <c r="M29" s="48">
        <v>2</v>
      </c>
      <c r="N29" s="21">
        <v>0</v>
      </c>
      <c r="O29" s="19">
        <v>0</v>
      </c>
      <c r="P29" s="20">
        <f t="shared" si="3"/>
        <v>0</v>
      </c>
    </row>
    <row r="30" spans="1:16" ht="13.5" customHeight="1">
      <c r="A30" s="6" t="s">
        <v>31</v>
      </c>
      <c r="B30" s="21">
        <v>0</v>
      </c>
      <c r="C30" s="19">
        <v>0</v>
      </c>
      <c r="D30" s="20">
        <f t="shared" si="0"/>
        <v>0</v>
      </c>
      <c r="E30" s="19">
        <v>0</v>
      </c>
      <c r="F30" s="19">
        <v>1</v>
      </c>
      <c r="G30" s="20">
        <f t="shared" si="1"/>
        <v>1</v>
      </c>
      <c r="H30" s="42">
        <v>0</v>
      </c>
      <c r="I30" s="43">
        <v>0</v>
      </c>
      <c r="J30" s="62">
        <f t="shared" si="2"/>
        <v>0</v>
      </c>
      <c r="K30" s="58">
        <v>0</v>
      </c>
      <c r="L30" s="54">
        <v>0</v>
      </c>
      <c r="M30" s="48">
        <v>0</v>
      </c>
      <c r="N30" s="21">
        <v>0</v>
      </c>
      <c r="O30" s="19">
        <v>1</v>
      </c>
      <c r="P30" s="20">
        <f t="shared" si="3"/>
        <v>1</v>
      </c>
    </row>
    <row r="31" spans="1:16" ht="13.5" customHeight="1">
      <c r="A31" s="6" t="s">
        <v>32</v>
      </c>
      <c r="B31" s="21">
        <v>1</v>
      </c>
      <c r="C31" s="19">
        <v>0</v>
      </c>
      <c r="D31" s="20">
        <f t="shared" si="0"/>
        <v>1</v>
      </c>
      <c r="E31" s="19">
        <v>1</v>
      </c>
      <c r="F31" s="19">
        <v>0</v>
      </c>
      <c r="G31" s="20">
        <f t="shared" si="1"/>
        <v>1</v>
      </c>
      <c r="H31" s="42">
        <v>0</v>
      </c>
      <c r="I31" s="43">
        <v>0</v>
      </c>
      <c r="J31" s="62">
        <f t="shared" si="2"/>
        <v>0</v>
      </c>
      <c r="K31" s="58">
        <v>0</v>
      </c>
      <c r="L31" s="54">
        <v>0</v>
      </c>
      <c r="M31" s="48">
        <v>0</v>
      </c>
      <c r="N31" s="21">
        <v>0</v>
      </c>
      <c r="O31" s="19">
        <v>0</v>
      </c>
      <c r="P31" s="20">
        <f t="shared" si="3"/>
        <v>0</v>
      </c>
    </row>
    <row r="32" spans="1:16" ht="13.5" customHeight="1">
      <c r="A32" s="6" t="s">
        <v>33</v>
      </c>
      <c r="B32" s="21">
        <v>0</v>
      </c>
      <c r="C32" s="19">
        <v>2</v>
      </c>
      <c r="D32" s="20">
        <f t="shared" si="0"/>
        <v>2</v>
      </c>
      <c r="E32" s="19">
        <v>1</v>
      </c>
      <c r="F32" s="19">
        <v>0</v>
      </c>
      <c r="G32" s="20">
        <f t="shared" si="1"/>
        <v>1</v>
      </c>
      <c r="H32" s="42">
        <v>0</v>
      </c>
      <c r="I32" s="43">
        <v>0</v>
      </c>
      <c r="J32" s="62">
        <f t="shared" si="2"/>
        <v>0</v>
      </c>
      <c r="K32" s="58">
        <v>1</v>
      </c>
      <c r="L32" s="54">
        <v>0</v>
      </c>
      <c r="M32" s="48">
        <v>1</v>
      </c>
      <c r="N32" s="21">
        <v>2</v>
      </c>
      <c r="O32" s="19">
        <v>0</v>
      </c>
      <c r="P32" s="20">
        <f t="shared" si="3"/>
        <v>2</v>
      </c>
    </row>
    <row r="33" spans="1:16" ht="13.5" customHeight="1">
      <c r="A33" s="6" t="s">
        <v>34</v>
      </c>
      <c r="B33" s="24">
        <v>0</v>
      </c>
      <c r="C33" s="22">
        <v>0</v>
      </c>
      <c r="D33" s="23">
        <f t="shared" si="0"/>
        <v>0</v>
      </c>
      <c r="E33" s="22">
        <v>0</v>
      </c>
      <c r="F33" s="22">
        <v>3</v>
      </c>
      <c r="G33" s="23">
        <f t="shared" si="1"/>
        <v>3</v>
      </c>
      <c r="H33" s="44">
        <v>1</v>
      </c>
      <c r="I33" s="45">
        <v>0</v>
      </c>
      <c r="J33" s="63">
        <f t="shared" si="2"/>
        <v>1</v>
      </c>
      <c r="K33" s="58">
        <v>0</v>
      </c>
      <c r="L33" s="54">
        <v>1</v>
      </c>
      <c r="M33" s="48">
        <v>1</v>
      </c>
      <c r="N33" s="24">
        <v>0</v>
      </c>
      <c r="O33" s="22">
        <v>0</v>
      </c>
      <c r="P33" s="23">
        <f t="shared" si="3"/>
        <v>0</v>
      </c>
    </row>
    <row r="34" spans="1:16" ht="13.5" customHeight="1">
      <c r="A34" s="6" t="s">
        <v>35</v>
      </c>
      <c r="B34" s="26">
        <f>B35+B36+B37</f>
        <v>9</v>
      </c>
      <c r="C34" s="25">
        <f>C35+C36+C37</f>
        <v>0</v>
      </c>
      <c r="D34" s="14">
        <f t="shared" si="0"/>
        <v>9</v>
      </c>
      <c r="E34" s="26">
        <f>E35+E36+E37</f>
        <v>10</v>
      </c>
      <c r="F34" s="25">
        <f>F35+F36+F37</f>
        <v>0</v>
      </c>
      <c r="G34" s="14">
        <f t="shared" si="1"/>
        <v>10</v>
      </c>
      <c r="H34" s="46">
        <f>H35+H36+H37</f>
        <v>3</v>
      </c>
      <c r="I34" s="47">
        <f>I35+I36+I37</f>
        <v>1</v>
      </c>
      <c r="J34" s="64">
        <f t="shared" si="2"/>
        <v>4</v>
      </c>
      <c r="K34" s="58">
        <v>0</v>
      </c>
      <c r="L34" s="54">
        <v>0</v>
      </c>
      <c r="M34" s="48">
        <v>0</v>
      </c>
      <c r="N34" s="26">
        <f>N35+N36+N37</f>
        <v>1</v>
      </c>
      <c r="O34" s="25">
        <f>O35+O36+O37</f>
        <v>0</v>
      </c>
      <c r="P34" s="14">
        <f t="shared" si="3"/>
        <v>1</v>
      </c>
    </row>
    <row r="35" spans="1:16" ht="13.5" customHeight="1">
      <c r="A35" s="6" t="s">
        <v>49</v>
      </c>
      <c r="B35" s="18">
        <v>5</v>
      </c>
      <c r="C35" s="16">
        <v>0</v>
      </c>
      <c r="D35" s="17">
        <f t="shared" si="0"/>
        <v>5</v>
      </c>
      <c r="E35" s="16">
        <v>9</v>
      </c>
      <c r="F35" s="16">
        <v>0</v>
      </c>
      <c r="G35" s="17">
        <f t="shared" si="1"/>
        <v>9</v>
      </c>
      <c r="H35" s="41">
        <v>2</v>
      </c>
      <c r="I35" s="41">
        <v>1</v>
      </c>
      <c r="J35" s="61">
        <f t="shared" si="2"/>
        <v>3</v>
      </c>
      <c r="K35" s="58">
        <v>0</v>
      </c>
      <c r="L35" s="54">
        <v>0</v>
      </c>
      <c r="M35" s="48">
        <v>0</v>
      </c>
      <c r="N35" s="18">
        <v>0</v>
      </c>
      <c r="O35" s="16">
        <v>0</v>
      </c>
      <c r="P35" s="17">
        <f t="shared" si="3"/>
        <v>0</v>
      </c>
    </row>
    <row r="36" spans="1:16" ht="13.5" customHeight="1">
      <c r="A36" s="6" t="s">
        <v>50</v>
      </c>
      <c r="B36" s="21">
        <v>2</v>
      </c>
      <c r="C36" s="19">
        <v>0</v>
      </c>
      <c r="D36" s="20">
        <f t="shared" si="0"/>
        <v>2</v>
      </c>
      <c r="E36" s="19">
        <v>1</v>
      </c>
      <c r="F36" s="19">
        <v>0</v>
      </c>
      <c r="G36" s="20">
        <f t="shared" si="1"/>
        <v>1</v>
      </c>
      <c r="H36" s="43">
        <v>1</v>
      </c>
      <c r="I36" s="43">
        <v>0</v>
      </c>
      <c r="J36" s="62">
        <f t="shared" si="2"/>
        <v>1</v>
      </c>
      <c r="K36" s="58">
        <v>0</v>
      </c>
      <c r="L36" s="54">
        <v>0</v>
      </c>
      <c r="M36" s="48">
        <v>0</v>
      </c>
      <c r="N36" s="21">
        <v>1</v>
      </c>
      <c r="O36" s="19">
        <v>0</v>
      </c>
      <c r="P36" s="20">
        <f t="shared" si="3"/>
        <v>1</v>
      </c>
    </row>
    <row r="37" spans="1:16" ht="13.5" customHeight="1">
      <c r="A37" s="6" t="s">
        <v>51</v>
      </c>
      <c r="B37" s="24">
        <v>2</v>
      </c>
      <c r="C37" s="22">
        <v>0</v>
      </c>
      <c r="D37" s="23">
        <f t="shared" si="0"/>
        <v>2</v>
      </c>
      <c r="E37" s="22">
        <v>0</v>
      </c>
      <c r="F37" s="22">
        <v>0</v>
      </c>
      <c r="G37" s="23">
        <f t="shared" si="1"/>
        <v>0</v>
      </c>
      <c r="H37" s="45">
        <v>0</v>
      </c>
      <c r="I37" s="45">
        <v>0</v>
      </c>
      <c r="J37" s="63">
        <f t="shared" si="2"/>
        <v>0</v>
      </c>
      <c r="K37" s="58">
        <v>0</v>
      </c>
      <c r="L37" s="54">
        <v>0</v>
      </c>
      <c r="M37" s="48">
        <v>0</v>
      </c>
      <c r="N37" s="24">
        <v>0</v>
      </c>
      <c r="O37" s="22">
        <v>0</v>
      </c>
      <c r="P37" s="23">
        <f t="shared" si="3"/>
        <v>0</v>
      </c>
    </row>
    <row r="38" spans="1:16" ht="13.5" customHeight="1">
      <c r="A38" s="6" t="s">
        <v>36</v>
      </c>
      <c r="B38" s="26">
        <v>5</v>
      </c>
      <c r="C38" s="25">
        <v>5</v>
      </c>
      <c r="D38" s="14">
        <f t="shared" si="0"/>
        <v>10</v>
      </c>
      <c r="E38" s="25">
        <v>7</v>
      </c>
      <c r="F38" s="25">
        <v>0</v>
      </c>
      <c r="G38" s="14">
        <f t="shared" si="1"/>
        <v>7</v>
      </c>
      <c r="H38" s="47">
        <v>8</v>
      </c>
      <c r="I38" s="47">
        <v>0</v>
      </c>
      <c r="J38" s="64">
        <f t="shared" si="2"/>
        <v>8</v>
      </c>
      <c r="K38" s="58">
        <v>4</v>
      </c>
      <c r="L38" s="54">
        <v>1</v>
      </c>
      <c r="M38" s="48">
        <v>5</v>
      </c>
      <c r="N38" s="26">
        <v>5</v>
      </c>
      <c r="O38" s="25">
        <v>2</v>
      </c>
      <c r="P38" s="14">
        <f t="shared" si="3"/>
        <v>7</v>
      </c>
    </row>
    <row r="39" spans="1:16" ht="13.5" customHeight="1">
      <c r="A39" s="6" t="s">
        <v>45</v>
      </c>
      <c r="B39" s="26">
        <f>B40+B41</f>
        <v>592</v>
      </c>
      <c r="C39" s="25">
        <f>C40+C41</f>
        <v>171</v>
      </c>
      <c r="D39" s="14">
        <f t="shared" si="0"/>
        <v>763</v>
      </c>
      <c r="E39" s="26">
        <f>E40+E41</f>
        <v>523</v>
      </c>
      <c r="F39" s="25">
        <f>SUM(F40:F41)</f>
        <v>164</v>
      </c>
      <c r="G39" s="14">
        <f t="shared" si="1"/>
        <v>687</v>
      </c>
      <c r="H39" s="46">
        <f>H40+H41</f>
        <v>506</v>
      </c>
      <c r="I39" s="47">
        <f>SUM(I40:I41)</f>
        <v>176</v>
      </c>
      <c r="J39" s="64">
        <f t="shared" si="2"/>
        <v>682</v>
      </c>
      <c r="K39" s="58">
        <v>506</v>
      </c>
      <c r="L39" s="54">
        <v>184</v>
      </c>
      <c r="M39" s="48">
        <v>690</v>
      </c>
      <c r="N39" s="26">
        <v>479</v>
      </c>
      <c r="O39" s="25">
        <f>O40+O41</f>
        <v>218</v>
      </c>
      <c r="P39" s="14">
        <f t="shared" si="3"/>
        <v>697</v>
      </c>
    </row>
    <row r="40" spans="1:16" ht="13.5" customHeight="1">
      <c r="A40" s="6" t="s">
        <v>46</v>
      </c>
      <c r="B40" s="18">
        <v>470</v>
      </c>
      <c r="C40" s="16">
        <v>159</v>
      </c>
      <c r="D40" s="17">
        <f t="shared" si="0"/>
        <v>629</v>
      </c>
      <c r="E40" s="16">
        <v>427</v>
      </c>
      <c r="F40" s="16">
        <v>152</v>
      </c>
      <c r="G40" s="17">
        <f t="shared" si="1"/>
        <v>579</v>
      </c>
      <c r="H40" s="41">
        <v>443</v>
      </c>
      <c r="I40" s="41">
        <v>167</v>
      </c>
      <c r="J40" s="61">
        <f t="shared" si="2"/>
        <v>610</v>
      </c>
      <c r="K40" s="58">
        <v>446</v>
      </c>
      <c r="L40" s="54">
        <v>179</v>
      </c>
      <c r="M40" s="48">
        <v>625</v>
      </c>
      <c r="N40" s="18">
        <v>439</v>
      </c>
      <c r="O40" s="16">
        <v>213</v>
      </c>
      <c r="P40" s="17">
        <f t="shared" si="3"/>
        <v>652</v>
      </c>
    </row>
    <row r="41" spans="1:16" ht="13.5" customHeight="1">
      <c r="A41" s="6" t="s">
        <v>12</v>
      </c>
      <c r="B41" s="24">
        <v>122</v>
      </c>
      <c r="C41" s="22">
        <v>12</v>
      </c>
      <c r="D41" s="23">
        <f t="shared" si="0"/>
        <v>134</v>
      </c>
      <c r="E41" s="22">
        <v>96</v>
      </c>
      <c r="F41" s="22">
        <v>12</v>
      </c>
      <c r="G41" s="23">
        <f t="shared" si="1"/>
        <v>108</v>
      </c>
      <c r="H41" s="45">
        <v>63</v>
      </c>
      <c r="I41" s="45">
        <v>9</v>
      </c>
      <c r="J41" s="63">
        <f t="shared" si="2"/>
        <v>72</v>
      </c>
      <c r="K41" s="58">
        <v>60</v>
      </c>
      <c r="L41" s="54">
        <v>5</v>
      </c>
      <c r="M41" s="48">
        <v>65</v>
      </c>
      <c r="N41" s="24">
        <v>40</v>
      </c>
      <c r="O41" s="22">
        <v>5</v>
      </c>
      <c r="P41" s="23">
        <f t="shared" si="3"/>
        <v>45</v>
      </c>
    </row>
    <row r="42" spans="1:16" ht="13.5" customHeight="1">
      <c r="A42" s="6" t="s">
        <v>47</v>
      </c>
      <c r="B42" s="26">
        <f>SUM(B43:B46)</f>
        <v>80</v>
      </c>
      <c r="C42" s="25">
        <f>SUM(C43:C46)</f>
        <v>69</v>
      </c>
      <c r="D42" s="14">
        <f t="shared" si="0"/>
        <v>149</v>
      </c>
      <c r="E42" s="26">
        <f>SUM(E43:E46)</f>
        <v>60</v>
      </c>
      <c r="F42" s="25">
        <f>SUM(F43:F46)</f>
        <v>55</v>
      </c>
      <c r="G42" s="14">
        <f t="shared" si="1"/>
        <v>115</v>
      </c>
      <c r="H42" s="46">
        <f>SUM(H43:H46)</f>
        <v>52</v>
      </c>
      <c r="I42" s="47">
        <f>SUM(I43:I46)</f>
        <v>46</v>
      </c>
      <c r="J42" s="64">
        <f t="shared" si="2"/>
        <v>98</v>
      </c>
      <c r="K42" s="58">
        <v>41</v>
      </c>
      <c r="L42" s="54">
        <v>43</v>
      </c>
      <c r="M42" s="48">
        <v>84</v>
      </c>
      <c r="N42" s="26">
        <v>25</v>
      </c>
      <c r="O42" s="25">
        <f>SUM(O43:O46)</f>
        <v>33</v>
      </c>
      <c r="P42" s="14">
        <f t="shared" si="3"/>
        <v>58</v>
      </c>
    </row>
    <row r="43" spans="1:16" ht="13.5" customHeight="1">
      <c r="A43" s="6" t="s">
        <v>13</v>
      </c>
      <c r="B43" s="18">
        <v>4</v>
      </c>
      <c r="C43" s="16">
        <v>1</v>
      </c>
      <c r="D43" s="17">
        <f t="shared" si="0"/>
        <v>5</v>
      </c>
      <c r="E43" s="16">
        <v>9</v>
      </c>
      <c r="F43" s="16">
        <v>0</v>
      </c>
      <c r="G43" s="17">
        <f t="shared" si="1"/>
        <v>9</v>
      </c>
      <c r="H43" s="41">
        <v>1</v>
      </c>
      <c r="I43" s="41">
        <v>0</v>
      </c>
      <c r="J43" s="61">
        <f t="shared" si="2"/>
        <v>1</v>
      </c>
      <c r="K43" s="58">
        <v>0</v>
      </c>
      <c r="L43" s="54">
        <v>3</v>
      </c>
      <c r="M43" s="48">
        <v>3</v>
      </c>
      <c r="N43" s="18">
        <v>3</v>
      </c>
      <c r="O43" s="16">
        <v>2</v>
      </c>
      <c r="P43" s="17">
        <f t="shared" si="3"/>
        <v>5</v>
      </c>
    </row>
    <row r="44" spans="1:16" ht="13.5" customHeight="1">
      <c r="A44" s="6" t="s">
        <v>14</v>
      </c>
      <c r="B44" s="21">
        <v>29</v>
      </c>
      <c r="C44" s="19">
        <v>11</v>
      </c>
      <c r="D44" s="20">
        <f t="shared" si="0"/>
        <v>40</v>
      </c>
      <c r="E44" s="19">
        <v>8</v>
      </c>
      <c r="F44" s="19">
        <v>16</v>
      </c>
      <c r="G44" s="20">
        <f t="shared" si="1"/>
        <v>24</v>
      </c>
      <c r="H44" s="43">
        <v>24</v>
      </c>
      <c r="I44" s="43">
        <v>28</v>
      </c>
      <c r="J44" s="62">
        <f t="shared" si="2"/>
        <v>52</v>
      </c>
      <c r="K44" s="58">
        <v>14</v>
      </c>
      <c r="L44" s="54">
        <v>12</v>
      </c>
      <c r="M44" s="48">
        <v>26</v>
      </c>
      <c r="N44" s="21">
        <v>9</v>
      </c>
      <c r="O44" s="19">
        <v>7</v>
      </c>
      <c r="P44" s="20">
        <f t="shared" si="3"/>
        <v>16</v>
      </c>
    </row>
    <row r="45" spans="1:16" ht="13.5" customHeight="1">
      <c r="A45" s="6" t="s">
        <v>15</v>
      </c>
      <c r="B45" s="21">
        <v>22</v>
      </c>
      <c r="C45" s="19">
        <v>16</v>
      </c>
      <c r="D45" s="20">
        <f t="shared" si="0"/>
        <v>38</v>
      </c>
      <c r="E45" s="19">
        <v>14</v>
      </c>
      <c r="F45" s="19">
        <v>28</v>
      </c>
      <c r="G45" s="20">
        <f t="shared" si="1"/>
        <v>42</v>
      </c>
      <c r="H45" s="43">
        <v>8</v>
      </c>
      <c r="I45" s="43">
        <v>9</v>
      </c>
      <c r="J45" s="62">
        <f t="shared" si="2"/>
        <v>17</v>
      </c>
      <c r="K45" s="58">
        <v>10</v>
      </c>
      <c r="L45" s="54">
        <v>4</v>
      </c>
      <c r="M45" s="48">
        <v>14</v>
      </c>
      <c r="N45" s="21">
        <v>5</v>
      </c>
      <c r="O45" s="19">
        <v>5</v>
      </c>
      <c r="P45" s="20">
        <f t="shared" si="3"/>
        <v>10</v>
      </c>
    </row>
    <row r="46" spans="1:16" ht="13.5" customHeight="1">
      <c r="A46" s="6" t="s">
        <v>16</v>
      </c>
      <c r="B46" s="24">
        <v>25</v>
      </c>
      <c r="C46" s="22">
        <v>41</v>
      </c>
      <c r="D46" s="23">
        <f t="shared" si="0"/>
        <v>66</v>
      </c>
      <c r="E46" s="22">
        <v>29</v>
      </c>
      <c r="F46" s="22">
        <v>11</v>
      </c>
      <c r="G46" s="23">
        <f t="shared" si="1"/>
        <v>40</v>
      </c>
      <c r="H46" s="45">
        <v>19</v>
      </c>
      <c r="I46" s="45">
        <v>9</v>
      </c>
      <c r="J46" s="63">
        <f t="shared" si="2"/>
        <v>28</v>
      </c>
      <c r="K46" s="58">
        <v>17</v>
      </c>
      <c r="L46" s="54">
        <v>24</v>
      </c>
      <c r="M46" s="48">
        <v>41</v>
      </c>
      <c r="N46" s="24">
        <v>8</v>
      </c>
      <c r="O46" s="22">
        <v>19</v>
      </c>
      <c r="P46" s="23">
        <f t="shared" si="3"/>
        <v>27</v>
      </c>
    </row>
    <row r="47" spans="1:16" ht="13.5" customHeight="1">
      <c r="A47" s="6" t="s">
        <v>37</v>
      </c>
      <c r="B47" s="26">
        <f t="shared" ref="B47:C47" si="4">B48+B49</f>
        <v>255</v>
      </c>
      <c r="C47" s="25">
        <f t="shared" si="4"/>
        <v>261</v>
      </c>
      <c r="D47" s="27">
        <f t="shared" si="0"/>
        <v>516</v>
      </c>
      <c r="E47" s="25">
        <f>E48+E49</f>
        <v>216</v>
      </c>
      <c r="F47" s="25">
        <f>F48+F49</f>
        <v>216</v>
      </c>
      <c r="G47" s="27">
        <f t="shared" si="1"/>
        <v>432</v>
      </c>
      <c r="H47" s="47">
        <f>H48+H49</f>
        <v>147</v>
      </c>
      <c r="I47" s="47">
        <f>I48+I49</f>
        <v>194</v>
      </c>
      <c r="J47" s="48">
        <f t="shared" si="2"/>
        <v>341</v>
      </c>
      <c r="K47" s="58">
        <v>82</v>
      </c>
      <c r="L47" s="54">
        <v>129</v>
      </c>
      <c r="M47" s="48">
        <v>211</v>
      </c>
      <c r="N47" s="26">
        <v>90</v>
      </c>
      <c r="O47" s="25">
        <f t="shared" ref="O47" si="5">O48+O49</f>
        <v>117</v>
      </c>
      <c r="P47" s="27">
        <f t="shared" si="3"/>
        <v>207</v>
      </c>
    </row>
    <row r="48" spans="1:16" ht="13.5" customHeight="1">
      <c r="A48" s="6" t="s">
        <v>52</v>
      </c>
      <c r="B48" s="30">
        <v>39</v>
      </c>
      <c r="C48" s="28">
        <v>101</v>
      </c>
      <c r="D48" s="29">
        <f t="shared" si="0"/>
        <v>140</v>
      </c>
      <c r="E48" s="28">
        <v>41</v>
      </c>
      <c r="F48" s="28">
        <v>101</v>
      </c>
      <c r="G48" s="29">
        <f t="shared" si="1"/>
        <v>142</v>
      </c>
      <c r="H48" s="49">
        <v>23</v>
      </c>
      <c r="I48" s="49">
        <v>84</v>
      </c>
      <c r="J48" s="65">
        <f t="shared" si="2"/>
        <v>107</v>
      </c>
      <c r="K48" s="58">
        <v>25</v>
      </c>
      <c r="L48" s="54">
        <v>30</v>
      </c>
      <c r="M48" s="48">
        <v>55</v>
      </c>
      <c r="N48" s="30">
        <v>21</v>
      </c>
      <c r="O48" s="28">
        <v>24</v>
      </c>
      <c r="P48" s="29">
        <f t="shared" si="3"/>
        <v>45</v>
      </c>
    </row>
    <row r="49" spans="1:16" ht="13.5" customHeight="1">
      <c r="A49" s="6" t="s">
        <v>53</v>
      </c>
      <c r="B49" s="24">
        <v>216</v>
      </c>
      <c r="C49" s="22">
        <v>160</v>
      </c>
      <c r="D49" s="23">
        <f t="shared" si="0"/>
        <v>376</v>
      </c>
      <c r="E49" s="22">
        <v>175</v>
      </c>
      <c r="F49" s="22">
        <v>115</v>
      </c>
      <c r="G49" s="23">
        <f t="shared" si="1"/>
        <v>290</v>
      </c>
      <c r="H49" s="45">
        <v>124</v>
      </c>
      <c r="I49" s="45">
        <v>110</v>
      </c>
      <c r="J49" s="63">
        <f t="shared" si="2"/>
        <v>234</v>
      </c>
      <c r="K49" s="58">
        <v>57</v>
      </c>
      <c r="L49" s="54">
        <v>99</v>
      </c>
      <c r="M49" s="48">
        <v>156</v>
      </c>
      <c r="N49" s="24">
        <v>69</v>
      </c>
      <c r="O49" s="22">
        <v>93</v>
      </c>
      <c r="P49" s="23">
        <f t="shared" si="3"/>
        <v>162</v>
      </c>
    </row>
    <row r="50" spans="1:16" ht="13.5" customHeight="1">
      <c r="A50" s="6" t="s">
        <v>54</v>
      </c>
      <c r="B50" s="26">
        <f>SUM(B51:B53)</f>
        <v>1995</v>
      </c>
      <c r="C50" s="25">
        <f>SUM(C51:C53)</f>
        <v>640</v>
      </c>
      <c r="D50" s="14">
        <f t="shared" si="0"/>
        <v>2635</v>
      </c>
      <c r="E50" s="25">
        <f>SUM(E51:E53)</f>
        <v>1867</v>
      </c>
      <c r="F50" s="25">
        <f>SUM(F51:F53)</f>
        <v>478</v>
      </c>
      <c r="G50" s="14">
        <f t="shared" si="1"/>
        <v>2345</v>
      </c>
      <c r="H50" s="47">
        <f>SUM(H51:H53)</f>
        <v>1423</v>
      </c>
      <c r="I50" s="47">
        <f>SUM(I51:I53)</f>
        <v>403</v>
      </c>
      <c r="J50" s="64">
        <f t="shared" si="2"/>
        <v>1826</v>
      </c>
      <c r="K50" s="58">
        <v>968</v>
      </c>
      <c r="L50" s="54">
        <v>396</v>
      </c>
      <c r="M50" s="48">
        <v>1364</v>
      </c>
      <c r="N50" s="26">
        <v>790</v>
      </c>
      <c r="O50" s="25">
        <f>SUM(O51:O53)</f>
        <v>317</v>
      </c>
      <c r="P50" s="14">
        <f t="shared" si="3"/>
        <v>1107</v>
      </c>
    </row>
    <row r="51" spans="1:16" ht="13.5" customHeight="1">
      <c r="A51" s="6" t="s">
        <v>55</v>
      </c>
      <c r="B51" s="18">
        <v>1032</v>
      </c>
      <c r="C51" s="16">
        <v>287</v>
      </c>
      <c r="D51" s="17">
        <f t="shared" si="0"/>
        <v>1319</v>
      </c>
      <c r="E51" s="16">
        <v>897</v>
      </c>
      <c r="F51" s="16">
        <v>202</v>
      </c>
      <c r="G51" s="17">
        <f t="shared" si="1"/>
        <v>1099</v>
      </c>
      <c r="H51" s="41">
        <v>749</v>
      </c>
      <c r="I51" s="41">
        <v>171</v>
      </c>
      <c r="J51" s="61">
        <f t="shared" si="2"/>
        <v>920</v>
      </c>
      <c r="K51" s="58">
        <v>603</v>
      </c>
      <c r="L51" s="54">
        <v>197</v>
      </c>
      <c r="M51" s="48">
        <v>800</v>
      </c>
      <c r="N51" s="18">
        <v>511</v>
      </c>
      <c r="O51" s="16">
        <v>169</v>
      </c>
      <c r="P51" s="17">
        <f t="shared" si="3"/>
        <v>680</v>
      </c>
    </row>
    <row r="52" spans="1:16" ht="13.5" customHeight="1">
      <c r="A52" s="6" t="s">
        <v>56</v>
      </c>
      <c r="B52" s="21">
        <v>177</v>
      </c>
      <c r="C52" s="19">
        <v>60</v>
      </c>
      <c r="D52" s="20">
        <f t="shared" si="0"/>
        <v>237</v>
      </c>
      <c r="E52" s="19">
        <v>145</v>
      </c>
      <c r="F52" s="19">
        <v>55</v>
      </c>
      <c r="G52" s="20">
        <f t="shared" si="1"/>
        <v>200</v>
      </c>
      <c r="H52" s="43">
        <v>122</v>
      </c>
      <c r="I52" s="43">
        <v>41</v>
      </c>
      <c r="J52" s="62">
        <f t="shared" si="2"/>
        <v>163</v>
      </c>
      <c r="K52" s="58">
        <v>90</v>
      </c>
      <c r="L52" s="54">
        <v>46</v>
      </c>
      <c r="M52" s="48">
        <v>136</v>
      </c>
      <c r="N52" s="21">
        <v>100</v>
      </c>
      <c r="O52" s="19">
        <v>24</v>
      </c>
      <c r="P52" s="20">
        <f t="shared" si="3"/>
        <v>124</v>
      </c>
    </row>
    <row r="53" spans="1:16" ht="13.5" customHeight="1">
      <c r="A53" s="6" t="s">
        <v>57</v>
      </c>
      <c r="B53" s="15">
        <v>786</v>
      </c>
      <c r="C53" s="13">
        <v>293</v>
      </c>
      <c r="D53" s="14">
        <f t="shared" si="0"/>
        <v>1079</v>
      </c>
      <c r="E53" s="13">
        <v>825</v>
      </c>
      <c r="F53" s="13">
        <v>221</v>
      </c>
      <c r="G53" s="14">
        <f t="shared" si="1"/>
        <v>1046</v>
      </c>
      <c r="H53" s="39">
        <v>552</v>
      </c>
      <c r="I53" s="39">
        <v>191</v>
      </c>
      <c r="J53" s="64">
        <f t="shared" si="2"/>
        <v>743</v>
      </c>
      <c r="K53" s="58">
        <v>275</v>
      </c>
      <c r="L53" s="54">
        <v>153</v>
      </c>
      <c r="M53" s="48">
        <v>428</v>
      </c>
      <c r="N53" s="15">
        <v>179</v>
      </c>
      <c r="O53" s="13">
        <v>124</v>
      </c>
      <c r="P53" s="14">
        <f t="shared" si="3"/>
        <v>303</v>
      </c>
    </row>
    <row r="54" spans="1:16" ht="13.5" customHeight="1">
      <c r="A54" s="6" t="s">
        <v>38</v>
      </c>
      <c r="B54" s="26">
        <f>SUM(B55:B56)</f>
        <v>190</v>
      </c>
      <c r="C54" s="25">
        <f>SUM(C55:C56)</f>
        <v>6007</v>
      </c>
      <c r="D54" s="14">
        <f t="shared" si="0"/>
        <v>6197</v>
      </c>
      <c r="E54" s="25">
        <f>E55+E56</f>
        <v>166</v>
      </c>
      <c r="F54" s="25">
        <f>F55+F56</f>
        <v>7287</v>
      </c>
      <c r="G54" s="14">
        <f t="shared" si="1"/>
        <v>7453</v>
      </c>
      <c r="H54" s="47">
        <f>H55+H56</f>
        <v>220</v>
      </c>
      <c r="I54" s="47">
        <f>I55+I56</f>
        <v>7050</v>
      </c>
      <c r="J54" s="64">
        <f t="shared" si="2"/>
        <v>7270</v>
      </c>
      <c r="K54" s="58">
        <v>193</v>
      </c>
      <c r="L54" s="54">
        <v>7635</v>
      </c>
      <c r="M54" s="48">
        <v>7828</v>
      </c>
      <c r="N54" s="26">
        <f>SUM(N55:N56)</f>
        <v>205</v>
      </c>
      <c r="O54" s="25">
        <f>SUM(O55:O56)</f>
        <v>3074</v>
      </c>
      <c r="P54" s="14">
        <f t="shared" si="3"/>
        <v>3279</v>
      </c>
    </row>
    <row r="55" spans="1:16" ht="13.5" customHeight="1">
      <c r="A55" s="6" t="s">
        <v>11</v>
      </c>
      <c r="B55" s="18">
        <v>4</v>
      </c>
      <c r="C55" s="16">
        <v>4809</v>
      </c>
      <c r="D55" s="17">
        <f t="shared" si="0"/>
        <v>4813</v>
      </c>
      <c r="E55" s="16">
        <v>11</v>
      </c>
      <c r="F55" s="16">
        <v>6161</v>
      </c>
      <c r="G55" s="17">
        <f t="shared" si="1"/>
        <v>6172</v>
      </c>
      <c r="H55" s="41">
        <v>4</v>
      </c>
      <c r="I55" s="41">
        <v>6195</v>
      </c>
      <c r="J55" s="61">
        <f t="shared" si="2"/>
        <v>6199</v>
      </c>
      <c r="K55" s="58">
        <v>10</v>
      </c>
      <c r="L55" s="54">
        <v>6724</v>
      </c>
      <c r="M55" s="48">
        <v>6734</v>
      </c>
      <c r="N55" s="18">
        <v>3</v>
      </c>
      <c r="O55" s="16">
        <v>2119</v>
      </c>
      <c r="P55" s="17">
        <f t="shared" si="3"/>
        <v>2122</v>
      </c>
    </row>
    <row r="56" spans="1:16" ht="13.5" customHeight="1">
      <c r="A56" s="7" t="s">
        <v>48</v>
      </c>
      <c r="B56" s="24">
        <v>186</v>
      </c>
      <c r="C56" s="22">
        <v>1198</v>
      </c>
      <c r="D56" s="23">
        <f t="shared" si="0"/>
        <v>1384</v>
      </c>
      <c r="E56" s="22">
        <v>155</v>
      </c>
      <c r="F56" s="22">
        <v>1126</v>
      </c>
      <c r="G56" s="23">
        <f t="shared" si="1"/>
        <v>1281</v>
      </c>
      <c r="H56" s="45">
        <v>216</v>
      </c>
      <c r="I56" s="45">
        <v>855</v>
      </c>
      <c r="J56" s="63">
        <f t="shared" si="2"/>
        <v>1071</v>
      </c>
      <c r="K56" s="58">
        <v>183</v>
      </c>
      <c r="L56" s="54">
        <v>911</v>
      </c>
      <c r="M56" s="48">
        <v>1094</v>
      </c>
      <c r="N56" s="24">
        <v>202</v>
      </c>
      <c r="O56" s="22">
        <v>955</v>
      </c>
      <c r="P56" s="23">
        <f t="shared" si="3"/>
        <v>1157</v>
      </c>
    </row>
    <row r="57" spans="1:16" ht="13.5" customHeight="1" thickBot="1">
      <c r="A57" s="8" t="s">
        <v>39</v>
      </c>
      <c r="B57" s="33">
        <v>19447</v>
      </c>
      <c r="C57" s="31">
        <v>15024</v>
      </c>
      <c r="D57" s="32">
        <f t="shared" si="0"/>
        <v>34471</v>
      </c>
      <c r="E57" s="31">
        <v>20488</v>
      </c>
      <c r="F57" s="31">
        <v>20003</v>
      </c>
      <c r="G57" s="32">
        <f t="shared" si="1"/>
        <v>40491</v>
      </c>
      <c r="H57" s="50">
        <v>19548</v>
      </c>
      <c r="I57" s="50">
        <v>21150</v>
      </c>
      <c r="J57" s="66">
        <f t="shared" si="2"/>
        <v>40698</v>
      </c>
      <c r="K57" s="59">
        <v>19548</v>
      </c>
      <c r="L57" s="55">
        <v>21150</v>
      </c>
      <c r="M57" s="56">
        <v>40698</v>
      </c>
      <c r="N57" s="33">
        <v>17909</v>
      </c>
      <c r="O57" s="31">
        <v>23737</v>
      </c>
      <c r="P57" s="32">
        <f t="shared" si="3"/>
        <v>41646</v>
      </c>
    </row>
    <row r="58" spans="1:16" ht="13.5" customHeight="1" thickTop="1" thickBot="1">
      <c r="A58" s="9" t="s">
        <v>10</v>
      </c>
      <c r="B58" s="36">
        <f>B6+B34+B38+B39+B42+B47+B50+B54+B57</f>
        <v>23630</v>
      </c>
      <c r="C58" s="35">
        <f>C6+C34+C38+C39+C42+C47+C50+C54+C57</f>
        <v>23468</v>
      </c>
      <c r="D58" s="37">
        <f t="shared" ref="D58:F58" si="6">D6+D34+D38+D39+D42+D47+D50+D54+D57</f>
        <v>47098</v>
      </c>
      <c r="E58" s="34">
        <f t="shared" si="6"/>
        <v>24183</v>
      </c>
      <c r="F58" s="35">
        <f t="shared" si="6"/>
        <v>29304</v>
      </c>
      <c r="G58" s="37">
        <f t="shared" si="1"/>
        <v>53487</v>
      </c>
      <c r="H58" s="51">
        <f>H6+H34+H38+H39+H42+H47+H50+H54+H57</f>
        <v>22637</v>
      </c>
      <c r="I58" s="52">
        <f>I6+I34+I38+I39+I42+I47+I50+I54+I57</f>
        <v>29982</v>
      </c>
      <c r="J58" s="53">
        <f t="shared" si="2"/>
        <v>52619</v>
      </c>
      <c r="K58" s="60">
        <v>21823</v>
      </c>
      <c r="L58" s="57">
        <v>30144</v>
      </c>
      <c r="M58" s="53">
        <v>51967</v>
      </c>
      <c r="N58" s="36">
        <f>N6+N34+N38+N39+N42+N47+N50+N54+N57</f>
        <v>19930</v>
      </c>
      <c r="O58" s="35">
        <f>O6+O34+O38+O39+O42+O47+O50+O54+O57</f>
        <v>28048</v>
      </c>
      <c r="P58" s="37">
        <f t="shared" ref="P58" si="7">P6+P34+P38+P39+P42+P47+P50+P54+P57</f>
        <v>47978</v>
      </c>
    </row>
    <row r="59" spans="1:16" ht="1.5" customHeight="1">
      <c r="A59" s="10"/>
      <c r="B59" s="11"/>
      <c r="C59" s="11"/>
      <c r="D59" s="11"/>
    </row>
    <row r="60" spans="1:16" ht="21" customHeight="1"/>
    <row r="61" spans="1:16" ht="21" customHeight="1"/>
    <row r="62" spans="1:16" ht="21" customHeight="1"/>
    <row r="64" spans="1:16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94" spans="1:1">
      <c r="A94" s="12"/>
    </row>
    <row r="95" spans="1:1">
      <c r="A95" s="12"/>
    </row>
    <row r="96" spans="1:1">
      <c r="A96" s="12"/>
    </row>
    <row r="97" spans="1:1">
      <c r="A97" s="12"/>
    </row>
    <row r="98" spans="1:1">
      <c r="A98" s="12"/>
    </row>
    <row r="99" spans="1:1">
      <c r="A99" s="12"/>
    </row>
    <row r="100" spans="1:1">
      <c r="A100" s="12"/>
    </row>
    <row r="101" spans="1:1">
      <c r="A101" s="12"/>
    </row>
    <row r="102" spans="1:1">
      <c r="A102" s="12"/>
    </row>
    <row r="103" spans="1:1">
      <c r="A103" s="12"/>
    </row>
    <row r="104" spans="1:1">
      <c r="A104" s="12"/>
    </row>
    <row r="105" spans="1:1">
      <c r="A105" s="12"/>
    </row>
    <row r="106" spans="1:1">
      <c r="A106" s="12"/>
    </row>
    <row r="107" spans="1:1">
      <c r="A107" s="12"/>
    </row>
    <row r="108" spans="1:1">
      <c r="A108" s="12"/>
    </row>
    <row r="109" spans="1:1">
      <c r="A109" s="12"/>
    </row>
    <row r="110" spans="1:1">
      <c r="A110" s="12"/>
    </row>
    <row r="111" spans="1:1">
      <c r="A111" s="12"/>
    </row>
    <row r="112" spans="1:1">
      <c r="A112" s="12"/>
    </row>
    <row r="113" spans="1:1">
      <c r="A113" s="12"/>
    </row>
    <row r="114" spans="1:1">
      <c r="A114" s="12"/>
    </row>
    <row r="143" spans="1:1">
      <c r="A143" s="12"/>
    </row>
    <row r="144" spans="1:1">
      <c r="A144" s="12"/>
    </row>
    <row r="145" spans="1:1">
      <c r="A145" s="12"/>
    </row>
    <row r="146" spans="1:1">
      <c r="A146" s="12"/>
    </row>
    <row r="147" spans="1:1">
      <c r="A147" s="12"/>
    </row>
    <row r="148" spans="1:1">
      <c r="A148" s="12"/>
    </row>
    <row r="149" spans="1:1">
      <c r="A149" s="12"/>
    </row>
    <row r="150" spans="1:1">
      <c r="A150" s="12"/>
    </row>
    <row r="151" spans="1:1">
      <c r="A151" s="12"/>
    </row>
    <row r="152" spans="1:1">
      <c r="A152" s="12"/>
    </row>
    <row r="153" spans="1:1">
      <c r="A153" s="12"/>
    </row>
    <row r="154" spans="1:1">
      <c r="A154" s="12"/>
    </row>
    <row r="155" spans="1:1">
      <c r="A155" s="12"/>
    </row>
    <row r="156" spans="1:1">
      <c r="A156" s="12"/>
    </row>
    <row r="157" spans="1:1">
      <c r="A157" s="12"/>
    </row>
    <row r="158" spans="1:1">
      <c r="A158" s="12"/>
    </row>
    <row r="159" spans="1:1">
      <c r="A159" s="12"/>
    </row>
    <row r="160" spans="1:1">
      <c r="A160" s="12"/>
    </row>
    <row r="161" spans="1:1">
      <c r="A161" s="12"/>
    </row>
  </sheetData>
  <mergeCells count="21">
    <mergeCell ref="K4:K5"/>
    <mergeCell ref="L4:L5"/>
    <mergeCell ref="M4:M5"/>
    <mergeCell ref="K3:M3"/>
    <mergeCell ref="G4:G5"/>
    <mergeCell ref="A4:A5"/>
    <mergeCell ref="N3:P3"/>
    <mergeCell ref="N4:N5"/>
    <mergeCell ref="O4:O5"/>
    <mergeCell ref="P4:P5"/>
    <mergeCell ref="D4:D5"/>
    <mergeCell ref="B3:D3"/>
    <mergeCell ref="B4:B5"/>
    <mergeCell ref="C4:C5"/>
    <mergeCell ref="H3:J3"/>
    <mergeCell ref="H4:H5"/>
    <mergeCell ref="I4:I5"/>
    <mergeCell ref="J4:J5"/>
    <mergeCell ref="E3:G3"/>
    <mergeCell ref="E4:E5"/>
    <mergeCell ref="F4:F5"/>
  </mergeCells>
  <phoneticPr fontId="2"/>
  <printOptions gridLinesSet="0"/>
  <pageMargins left="0.51181102362204722" right="0.19685039370078741" top="0.2" bottom="0.19" header="0.21" footer="0.19"/>
  <pageSetup paperSize="9" scale="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４－３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2022-07-28T04:26:57Z</dcterms:created>
  <dcterms:modified xsi:type="dcterms:W3CDTF">2022-07-28T04:26:57Z</dcterms:modified>
</cp:coreProperties>
</file>