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0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<sst xmlns="http://schemas.openxmlformats.org/spreadsheetml/2006/main" count="55" uniqueCount="50">
  <si>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区分</t>
  </si>
  <si>
    <t>年次</t>
  </si>
  <si>
    <t>その他</t>
  </si>
  <si>
    <t>違反種別</t>
  </si>
  <si>
    <t>計</t>
  </si>
  <si>
    <t>無免許</t>
  </si>
  <si>
    <t>酒酔い</t>
  </si>
  <si>
    <t>酒気帯び</t>
  </si>
  <si>
    <t>最高速度</t>
  </si>
  <si>
    <t>信号無視</t>
  </si>
  <si>
    <t>通行禁止</t>
  </si>
  <si>
    <t>通行区分</t>
  </si>
  <si>
    <t>追越し</t>
  </si>
  <si>
    <t>右左折方法</t>
  </si>
  <si>
    <t>歩行者妨害</t>
  </si>
  <si>
    <t>徐行</t>
  </si>
  <si>
    <t>一時不停止</t>
  </si>
  <si>
    <t>駐停車</t>
  </si>
  <si>
    <t>無灯火</t>
  </si>
  <si>
    <t>定員外乗車</t>
  </si>
  <si>
    <t>免許不携帯</t>
  </si>
  <si>
    <t>軽車両</t>
  </si>
  <si>
    <t>道路上の禁止行為</t>
  </si>
  <si>
    <t>整備不良車両等を運転させた者</t>
  </si>
  <si>
    <t>両罰規定適用</t>
  </si>
  <si>
    <t>構成比（％）</t>
  </si>
  <si>
    <t>整備不良</t>
  </si>
  <si>
    <t>自動車使用者の義務等</t>
  </si>
  <si>
    <t>（100.0）</t>
  </si>
  <si>
    <t>道　路　交　通　法　違　反</t>
  </si>
  <si>
    <t>積載違反</t>
  </si>
  <si>
    <t>割込み</t>
  </si>
  <si>
    <t>踏切不停止等</t>
  </si>
  <si>
    <t>歩行者</t>
  </si>
  <si>
    <t>携帯電話等</t>
  </si>
  <si>
    <t>件数（件）</t>
  </si>
  <si>
    <t>注１：車両等の運転に関する違反は、告知・送致件数である。</t>
  </si>
  <si>
    <t>件数（件）</t>
  </si>
  <si>
    <t>構成比（％）</t>
  </si>
  <si>
    <t>(99.6)</t>
  </si>
  <si>
    <t>(0.2)</t>
  </si>
  <si>
    <t>総数（件）</t>
  </si>
  <si>
    <t>車両等の運転に関する違反（件）</t>
  </si>
  <si>
    <t>上記以外の違反（件）</t>
  </si>
  <si>
    <t>その他交通関係法令（件）</t>
  </si>
  <si>
    <t>教唆、幇助</t>
  </si>
  <si>
    <t xml:space="preserve"> 　２：構成比欄の（　）内は、総数に対する構成比である。</t>
  </si>
  <si>
    <t>統計特－23　違反種別交通違反取締り状況（平成27、28年）</t>
  </si>
  <si>
    <t>(99.6)</t>
  </si>
  <si>
    <t>(0.2)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</si>
</sst>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);\(0.0\)"/>
    <numFmt numFmtId="178" formatCode="#,##0_ "/>
    <numFmt numFmtId="179" formatCode="#,##0_);[Red]\(#,##0\)"/>
    <numFmt numFmtId="180" formatCode="0.0_);[Red]\(0.0\)"/>
    <numFmt numFmtId="181" formatCode="#,##0.0_);[Red]\(#,##0.0\)"/>
    <numFmt numFmtId="182" formatCode="0.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49" fontId="0" fillId="0" borderId="0" xfId="48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9" fontId="0" fillId="0" borderId="10" xfId="0" applyNumberFormat="1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179" fontId="0" fillId="0" borderId="11" xfId="0" applyNumberFormat="1" applyFill="1" applyBorder="1" applyAlignment="1">
      <alignment vertical="center"/>
    </xf>
    <xf numFmtId="180" fontId="0" fillId="0" borderId="11" xfId="0" applyNumberForma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179" fontId="0" fillId="0" borderId="12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179" fontId="0" fillId="0" borderId="13" xfId="0" applyNumberFormat="1" applyFill="1" applyBorder="1" applyAlignment="1">
      <alignment vertical="center"/>
    </xf>
    <xf numFmtId="180" fontId="0" fillId="0" borderId="13" xfId="0" applyNumberFormat="1" applyFill="1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180" fontId="0" fillId="0" borderId="14" xfId="0" applyNumberFormat="1" applyFill="1" applyBorder="1" applyAlignment="1">
      <alignment horizontal="right" vertical="center"/>
    </xf>
    <xf numFmtId="179" fontId="0" fillId="0" borderId="15" xfId="48" applyNumberFormat="1" applyFont="1" applyFill="1" applyBorder="1" applyAlignment="1">
      <alignment vertical="center"/>
    </xf>
    <xf numFmtId="180" fontId="0" fillId="0" borderId="15" xfId="48" applyNumberFormat="1" applyFont="1" applyBorder="1" applyAlignment="1">
      <alignment horizontal="right" vertical="center"/>
    </xf>
    <xf numFmtId="180" fontId="0" fillId="0" borderId="16" xfId="0" applyNumberFormat="1" applyFill="1" applyBorder="1" applyAlignment="1">
      <alignment vertical="center"/>
    </xf>
    <xf numFmtId="180" fontId="0" fillId="0" borderId="11" xfId="48" applyNumberFormat="1" applyFont="1" applyBorder="1" applyAlignment="1">
      <alignment vertical="center"/>
    </xf>
    <xf numFmtId="180" fontId="0" fillId="0" borderId="12" xfId="48" applyNumberFormat="1" applyFont="1" applyBorder="1" applyAlignment="1">
      <alignment vertical="center"/>
    </xf>
    <xf numFmtId="180" fontId="0" fillId="0" borderId="13" xfId="48" applyNumberFormat="1" applyFont="1" applyBorder="1" applyAlignment="1">
      <alignment vertical="center"/>
    </xf>
    <xf numFmtId="180" fontId="0" fillId="0" borderId="16" xfId="48" applyNumberFormat="1" applyFont="1" applyBorder="1" applyAlignment="1">
      <alignment vertical="center"/>
    </xf>
    <xf numFmtId="179" fontId="0" fillId="33" borderId="15" xfId="48" applyNumberFormat="1" applyFont="1" applyFill="1" applyBorder="1" applyAlignment="1">
      <alignment vertical="center"/>
    </xf>
    <xf numFmtId="180" fontId="0" fillId="33" borderId="15" xfId="48" applyNumberFormat="1" applyFon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179" fontId="0" fillId="0" borderId="14" xfId="48" applyNumberFormat="1" applyFont="1" applyFill="1" applyBorder="1" applyAlignment="1">
      <alignment vertical="center"/>
    </xf>
    <xf numFmtId="179" fontId="0" fillId="0" borderId="16" xfId="48" applyNumberFormat="1" applyFont="1" applyFill="1" applyBorder="1" applyAlignment="1">
      <alignment vertical="center"/>
    </xf>
    <xf numFmtId="0" fontId="0" fillId="0" borderId="17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38" fontId="0" fillId="0" borderId="21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9" fontId="0" fillId="0" borderId="14" xfId="48" applyNumberFormat="1" applyFont="1" applyFill="1" applyBorder="1" applyAlignment="1">
      <alignment vertical="center"/>
    </xf>
    <xf numFmtId="179" fontId="0" fillId="0" borderId="16" xfId="48" applyNumberFormat="1" applyFont="1" applyFill="1" applyBorder="1" applyAlignment="1">
      <alignment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171450</xdr:rowOff>
    </xdr:to>
    <xdr:sp>
      <xdr:nvSpPr>
        <xdr:cNvPr id="1" name="Line 2"/>
        <xdr:cNvSpPr>
          <a:spLocks/>
        </xdr:cNvSpPr>
      </xdr:nvSpPr>
      <xdr:spPr>
        <a:xfrm>
          <a:off x="0" y="333375"/>
          <a:ext cx="31337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2514600</xdr:colOff>
      <xdr:row>3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333375"/>
          <a:ext cx="3124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G1"/>
    </sheetView>
  </sheetViews>
  <sheetFormatPr defaultColWidth="9.00390625" defaultRowHeight="13.5"/>
  <cols>
    <col min="1" max="2" width="4.00390625" style="0" customWidth="1"/>
    <col min="3" max="3" width="33.125" style="0" customWidth="1"/>
    <col min="4" max="4" width="11.00390625" style="1" customWidth="1"/>
    <col min="5" max="9" width="11.00390625" style="0" customWidth="1"/>
  </cols>
  <sheetData>
    <row r="1" spans="1:7" ht="12.75">
      <c r="A1" s="29" t="s">
        <v>47</v>
      </c>
      <c r="B1" s="29"/>
      <c r="C1" s="29"/>
      <c r="D1" s="29"/>
      <c r="E1" s="29"/>
      <c r="F1" s="29"/>
      <c r="G1" s="29"/>
    </row>
    <row r="2" ht="12.75">
      <c r="A2" s="6"/>
    </row>
    <row r="3" spans="1:7" ht="13.5" customHeight="1">
      <c r="A3" s="34" t="s">
        <v>1</v>
      </c>
      <c r="B3" s="35"/>
      <c r="C3" s="36"/>
      <c r="D3" s="51">
        <v>27</v>
      </c>
      <c r="E3" s="51"/>
      <c r="F3" s="30">
        <v>28</v>
      </c>
      <c r="G3" s="30"/>
    </row>
    <row r="4" spans="1:7" ht="13.5" customHeight="1">
      <c r="A4" s="37" t="s">
        <v>0</v>
      </c>
      <c r="B4" s="38"/>
      <c r="C4" s="39"/>
      <c r="D4" s="52" t="s">
        <v>35</v>
      </c>
      <c r="E4" s="54" t="s">
        <v>25</v>
      </c>
      <c r="F4" s="31" t="s">
        <v>37</v>
      </c>
      <c r="G4" s="31" t="s">
        <v>38</v>
      </c>
    </row>
    <row r="5" spans="1:7" ht="13.5" customHeight="1">
      <c r="A5" s="58" t="s">
        <v>3</v>
      </c>
      <c r="B5" s="59"/>
      <c r="C5" s="60"/>
      <c r="D5" s="53"/>
      <c r="E5" s="55"/>
      <c r="F5" s="31"/>
      <c r="G5" s="31"/>
    </row>
    <row r="6" spans="1:7" s="2" customFormat="1" ht="13.5" customHeight="1">
      <c r="A6" s="40" t="s">
        <v>41</v>
      </c>
      <c r="B6" s="41"/>
      <c r="C6" s="42"/>
      <c r="D6" s="19">
        <f>D7+D31+D41</f>
        <v>7082675</v>
      </c>
      <c r="E6" s="20" t="s">
        <v>28</v>
      </c>
      <c r="F6" s="26">
        <f>F7+F31+F41</f>
        <v>6766663</v>
      </c>
      <c r="G6" s="27" t="s">
        <v>28</v>
      </c>
    </row>
    <row r="7" spans="1:7" s="2" customFormat="1" ht="13.5" customHeight="1">
      <c r="A7" s="47" t="s">
        <v>29</v>
      </c>
      <c r="B7" s="43" t="s">
        <v>42</v>
      </c>
      <c r="C7" s="45" t="s">
        <v>4</v>
      </c>
      <c r="D7" s="56">
        <f>SUM(D9:D30)</f>
        <v>7055982</v>
      </c>
      <c r="E7" s="18" t="s">
        <v>39</v>
      </c>
      <c r="F7" s="32">
        <f>SUM(F9:F30)</f>
        <v>6739199</v>
      </c>
      <c r="G7" s="18" t="s">
        <v>48</v>
      </c>
    </row>
    <row r="8" spans="1:7" s="2" customFormat="1" ht="13.5" customHeight="1">
      <c r="A8" s="48"/>
      <c r="B8" s="44"/>
      <c r="C8" s="46"/>
      <c r="D8" s="57"/>
      <c r="E8" s="21">
        <v>100</v>
      </c>
      <c r="F8" s="33"/>
      <c r="G8" s="21">
        <v>100</v>
      </c>
    </row>
    <row r="9" spans="1:7" s="2" customFormat="1" ht="13.5" customHeight="1">
      <c r="A9" s="48"/>
      <c r="B9" s="44"/>
      <c r="C9" s="8" t="s">
        <v>5</v>
      </c>
      <c r="D9" s="9">
        <v>22714</v>
      </c>
      <c r="E9" s="22">
        <f>D9/$D$7*100</f>
        <v>0.3219112520411759</v>
      </c>
      <c r="F9" s="9">
        <v>21317</v>
      </c>
      <c r="G9" s="10">
        <f>F9/$F$7*100</f>
        <v>0.3163135559582081</v>
      </c>
    </row>
    <row r="10" spans="1:7" s="2" customFormat="1" ht="13.5" customHeight="1">
      <c r="A10" s="48"/>
      <c r="B10" s="44"/>
      <c r="C10" s="11" t="s">
        <v>6</v>
      </c>
      <c r="D10" s="12">
        <v>565</v>
      </c>
      <c r="E10" s="23">
        <f aca="true" t="shared" si="0" ref="E10:E30">D10/$D$7*100</f>
        <v>0.008007390041527883</v>
      </c>
      <c r="F10" s="12">
        <v>559</v>
      </c>
      <c r="G10" s="13">
        <f aca="true" t="shared" si="1" ref="G10:G30">F10/$F$7*100</f>
        <v>0.008294754317241559</v>
      </c>
    </row>
    <row r="11" spans="1:7" s="2" customFormat="1" ht="13.5" customHeight="1">
      <c r="A11" s="48"/>
      <c r="B11" s="44"/>
      <c r="C11" s="11" t="s">
        <v>7</v>
      </c>
      <c r="D11" s="12">
        <v>26099</v>
      </c>
      <c r="E11" s="23">
        <f t="shared" si="0"/>
        <v>0.36988473043156855</v>
      </c>
      <c r="F11" s="12">
        <v>25864</v>
      </c>
      <c r="G11" s="13">
        <f t="shared" si="1"/>
        <v>0.3837844823991694</v>
      </c>
    </row>
    <row r="12" spans="1:7" s="2" customFormat="1" ht="13.5" customHeight="1">
      <c r="A12" s="48"/>
      <c r="B12" s="44"/>
      <c r="C12" s="11" t="s">
        <v>8</v>
      </c>
      <c r="D12" s="12">
        <v>1745259</v>
      </c>
      <c r="E12" s="23">
        <f t="shared" si="0"/>
        <v>24.734459356614007</v>
      </c>
      <c r="F12" s="12">
        <v>1611238</v>
      </c>
      <c r="G12" s="13">
        <f t="shared" si="1"/>
        <v>23.908449654031585</v>
      </c>
    </row>
    <row r="13" spans="1:7" s="2" customFormat="1" ht="13.5" customHeight="1">
      <c r="A13" s="48"/>
      <c r="B13" s="44"/>
      <c r="C13" s="11" t="s">
        <v>9</v>
      </c>
      <c r="D13" s="12">
        <v>752394</v>
      </c>
      <c r="E13" s="23">
        <f t="shared" si="0"/>
        <v>10.663207474168725</v>
      </c>
      <c r="F13" s="12">
        <v>741048</v>
      </c>
      <c r="G13" s="13">
        <f t="shared" si="1"/>
        <v>10.996084252742797</v>
      </c>
    </row>
    <row r="14" spans="1:7" s="2" customFormat="1" ht="13.5" customHeight="1">
      <c r="A14" s="48"/>
      <c r="B14" s="44"/>
      <c r="C14" s="11" t="s">
        <v>10</v>
      </c>
      <c r="D14" s="12">
        <v>785601</v>
      </c>
      <c r="E14" s="23">
        <f t="shared" si="0"/>
        <v>11.133829423034243</v>
      </c>
      <c r="F14" s="12">
        <v>757252</v>
      </c>
      <c r="G14" s="13">
        <f t="shared" si="1"/>
        <v>11.236528258031854</v>
      </c>
    </row>
    <row r="15" spans="1:7" s="2" customFormat="1" ht="13.5" customHeight="1">
      <c r="A15" s="48"/>
      <c r="B15" s="44"/>
      <c r="C15" s="11" t="s">
        <v>11</v>
      </c>
      <c r="D15" s="12">
        <v>255803</v>
      </c>
      <c r="E15" s="23">
        <f t="shared" si="0"/>
        <v>3.6253352120229327</v>
      </c>
      <c r="F15" s="12">
        <v>235249</v>
      </c>
      <c r="G15" s="13">
        <f t="shared" si="1"/>
        <v>3.490756097275062</v>
      </c>
    </row>
    <row r="16" spans="1:7" s="2" customFormat="1" ht="13.5" customHeight="1">
      <c r="A16" s="48"/>
      <c r="B16" s="44"/>
      <c r="C16" s="11" t="s">
        <v>12</v>
      </c>
      <c r="D16" s="12">
        <v>4797</v>
      </c>
      <c r="E16" s="23">
        <f t="shared" si="0"/>
        <v>0.06798486730833497</v>
      </c>
      <c r="F16" s="12">
        <v>4204</v>
      </c>
      <c r="G16" s="13">
        <f t="shared" si="1"/>
        <v>0.062381300804442784</v>
      </c>
    </row>
    <row r="17" spans="1:7" s="2" customFormat="1" ht="13.5" customHeight="1">
      <c r="A17" s="48"/>
      <c r="B17" s="44"/>
      <c r="C17" s="11" t="s">
        <v>31</v>
      </c>
      <c r="D17" s="12">
        <v>8183</v>
      </c>
      <c r="E17" s="23">
        <f t="shared" si="0"/>
        <v>0.1159725180704826</v>
      </c>
      <c r="F17" s="12">
        <v>7887</v>
      </c>
      <c r="G17" s="13">
        <f t="shared" si="1"/>
        <v>0.11703171252251195</v>
      </c>
    </row>
    <row r="18" spans="1:7" s="2" customFormat="1" ht="13.5" customHeight="1">
      <c r="A18" s="48"/>
      <c r="B18" s="44"/>
      <c r="C18" s="11" t="s">
        <v>32</v>
      </c>
      <c r="D18" s="12">
        <v>104780</v>
      </c>
      <c r="E18" s="23">
        <f t="shared" si="0"/>
        <v>1.4849811124801622</v>
      </c>
      <c r="F18" s="12">
        <v>96940</v>
      </c>
      <c r="G18" s="13">
        <f t="shared" si="1"/>
        <v>1.4384498810615327</v>
      </c>
    </row>
    <row r="19" spans="1:7" s="2" customFormat="1" ht="13.5" customHeight="1">
      <c r="A19" s="48"/>
      <c r="B19" s="44"/>
      <c r="C19" s="11" t="s">
        <v>34</v>
      </c>
      <c r="D19" s="12">
        <v>1035226</v>
      </c>
      <c r="E19" s="23">
        <f t="shared" si="0"/>
        <v>14.6716077223553</v>
      </c>
      <c r="F19" s="12">
        <v>966542</v>
      </c>
      <c r="G19" s="13">
        <f t="shared" si="1"/>
        <v>14.342090209830575</v>
      </c>
    </row>
    <row r="20" spans="1:7" s="2" customFormat="1" ht="13.5" customHeight="1">
      <c r="A20" s="48"/>
      <c r="B20" s="44"/>
      <c r="C20" s="11" t="s">
        <v>13</v>
      </c>
      <c r="D20" s="12">
        <v>54808</v>
      </c>
      <c r="E20" s="23">
        <f t="shared" si="0"/>
        <v>0.7767593511434695</v>
      </c>
      <c r="F20" s="12">
        <v>56504</v>
      </c>
      <c r="G20" s="13">
        <f t="shared" si="1"/>
        <v>0.8384379211832148</v>
      </c>
    </row>
    <row r="21" spans="1:7" s="2" customFormat="1" ht="13.5" customHeight="1">
      <c r="A21" s="48"/>
      <c r="B21" s="44"/>
      <c r="C21" s="11" t="s">
        <v>14</v>
      </c>
      <c r="D21" s="12">
        <v>99763</v>
      </c>
      <c r="E21" s="23">
        <f t="shared" si="0"/>
        <v>1.4138783233857457</v>
      </c>
      <c r="F21" s="12">
        <v>111142</v>
      </c>
      <c r="G21" s="13">
        <f t="shared" si="1"/>
        <v>1.6491870918190723</v>
      </c>
    </row>
    <row r="22" spans="1:7" s="2" customFormat="1" ht="13.5" customHeight="1">
      <c r="A22" s="48"/>
      <c r="B22" s="44"/>
      <c r="C22" s="11" t="s">
        <v>15</v>
      </c>
      <c r="D22" s="12">
        <v>1210</v>
      </c>
      <c r="E22" s="23">
        <f t="shared" si="0"/>
        <v>0.017148569823449096</v>
      </c>
      <c r="F22" s="12">
        <v>1006</v>
      </c>
      <c r="G22" s="13">
        <f t="shared" si="1"/>
        <v>0.014927590059293398</v>
      </c>
    </row>
    <row r="23" spans="1:7" s="2" customFormat="1" ht="13.5" customHeight="1">
      <c r="A23" s="48"/>
      <c r="B23" s="44"/>
      <c r="C23" s="11" t="s">
        <v>16</v>
      </c>
      <c r="D23" s="12">
        <v>1341546</v>
      </c>
      <c r="E23" s="23">
        <f t="shared" si="0"/>
        <v>19.012888638321357</v>
      </c>
      <c r="F23" s="12">
        <v>1330089</v>
      </c>
      <c r="G23" s="13">
        <f t="shared" si="1"/>
        <v>19.736603712102877</v>
      </c>
    </row>
    <row r="24" spans="1:7" s="2" customFormat="1" ht="13.5" customHeight="1">
      <c r="A24" s="48"/>
      <c r="B24" s="44"/>
      <c r="C24" s="11" t="s">
        <v>17</v>
      </c>
      <c r="D24" s="12">
        <v>267324</v>
      </c>
      <c r="E24" s="23">
        <f t="shared" si="0"/>
        <v>3.7886151070113274</v>
      </c>
      <c r="F24" s="12">
        <v>254316</v>
      </c>
      <c r="G24" s="13">
        <f t="shared" si="1"/>
        <v>3.773682896142405</v>
      </c>
    </row>
    <row r="25" spans="1:7" s="2" customFormat="1" ht="13.5" customHeight="1">
      <c r="A25" s="48"/>
      <c r="B25" s="44"/>
      <c r="C25" s="11" t="s">
        <v>18</v>
      </c>
      <c r="D25" s="12">
        <v>2940</v>
      </c>
      <c r="E25" s="23">
        <f t="shared" si="0"/>
        <v>0.04166677295945483</v>
      </c>
      <c r="F25" s="12">
        <v>3153</v>
      </c>
      <c r="G25" s="13">
        <f t="shared" si="1"/>
        <v>0.046785975603332086</v>
      </c>
    </row>
    <row r="26" spans="1:7" s="2" customFormat="1" ht="13.5" customHeight="1">
      <c r="A26" s="48"/>
      <c r="B26" s="44"/>
      <c r="C26" s="11" t="s">
        <v>19</v>
      </c>
      <c r="D26" s="12">
        <v>8608</v>
      </c>
      <c r="E26" s="23">
        <f t="shared" si="0"/>
        <v>0.12199577606632217</v>
      </c>
      <c r="F26" s="12">
        <v>6850</v>
      </c>
      <c r="G26" s="13">
        <f t="shared" si="1"/>
        <v>0.10164412714329997</v>
      </c>
    </row>
    <row r="27" spans="1:7" s="2" customFormat="1" ht="13.5" customHeight="1">
      <c r="A27" s="48"/>
      <c r="B27" s="44"/>
      <c r="C27" s="11" t="s">
        <v>30</v>
      </c>
      <c r="D27" s="12">
        <v>12682</v>
      </c>
      <c r="E27" s="23">
        <f t="shared" si="0"/>
        <v>0.17973401859585242</v>
      </c>
      <c r="F27" s="12">
        <v>14023</v>
      </c>
      <c r="G27" s="13">
        <f t="shared" si="1"/>
        <v>0.20808110874897742</v>
      </c>
    </row>
    <row r="28" spans="1:7" s="2" customFormat="1" ht="13.5" customHeight="1">
      <c r="A28" s="48"/>
      <c r="B28" s="44"/>
      <c r="C28" s="11" t="s">
        <v>26</v>
      </c>
      <c r="D28" s="12">
        <v>32059</v>
      </c>
      <c r="E28" s="23">
        <f t="shared" si="0"/>
        <v>0.45435206609087153</v>
      </c>
      <c r="F28" s="12">
        <v>29109</v>
      </c>
      <c r="G28" s="13">
        <f t="shared" si="1"/>
        <v>0.43193560540355014</v>
      </c>
    </row>
    <row r="29" spans="1:7" s="2" customFormat="1" ht="13.5" customHeight="1">
      <c r="A29" s="48"/>
      <c r="B29" s="44"/>
      <c r="C29" s="11" t="s">
        <v>20</v>
      </c>
      <c r="D29" s="12">
        <v>67962</v>
      </c>
      <c r="E29" s="23">
        <f t="shared" si="0"/>
        <v>0.9631827292076425</v>
      </c>
      <c r="F29" s="12">
        <v>65403</v>
      </c>
      <c r="G29" s="13">
        <f t="shared" si="1"/>
        <v>0.9704862551172625</v>
      </c>
    </row>
    <row r="30" spans="1:7" s="2" customFormat="1" ht="13.5" customHeight="1">
      <c r="A30" s="48"/>
      <c r="B30" s="44"/>
      <c r="C30" s="14" t="s">
        <v>2</v>
      </c>
      <c r="D30" s="15">
        <v>425659</v>
      </c>
      <c r="E30" s="24">
        <f t="shared" si="0"/>
        <v>6.032597588826048</v>
      </c>
      <c r="F30" s="15">
        <v>399504</v>
      </c>
      <c r="G30" s="16">
        <f t="shared" si="1"/>
        <v>5.928063557701739</v>
      </c>
    </row>
    <row r="31" spans="1:7" s="2" customFormat="1" ht="13.5" customHeight="1">
      <c r="A31" s="48"/>
      <c r="B31" s="47" t="s">
        <v>43</v>
      </c>
      <c r="C31" s="45" t="s">
        <v>4</v>
      </c>
      <c r="D31" s="56">
        <f>SUM(D33:D40)</f>
        <v>14706</v>
      </c>
      <c r="E31" s="18" t="s">
        <v>40</v>
      </c>
      <c r="F31" s="32">
        <f>SUM(F33:F40)</f>
        <v>16234</v>
      </c>
      <c r="G31" s="18" t="s">
        <v>49</v>
      </c>
    </row>
    <row r="32" spans="1:7" s="2" customFormat="1" ht="13.5" customHeight="1">
      <c r="A32" s="48"/>
      <c r="B32" s="48"/>
      <c r="C32" s="46"/>
      <c r="D32" s="57"/>
      <c r="E32" s="25">
        <v>100</v>
      </c>
      <c r="F32" s="33"/>
      <c r="G32" s="21">
        <v>100</v>
      </c>
    </row>
    <row r="33" spans="1:7" s="2" customFormat="1" ht="13.5" customHeight="1">
      <c r="A33" s="48"/>
      <c r="B33" s="48"/>
      <c r="C33" s="8" t="s">
        <v>21</v>
      </c>
      <c r="D33" s="9">
        <v>12018</v>
      </c>
      <c r="E33" s="22">
        <f>D33/D31*100</f>
        <v>81.72174622603019</v>
      </c>
      <c r="F33" s="9">
        <v>13820</v>
      </c>
      <c r="G33" s="10">
        <f>F33/F31*100</f>
        <v>85.12997412837255</v>
      </c>
    </row>
    <row r="34" spans="1:7" s="2" customFormat="1" ht="13.5" customHeight="1">
      <c r="A34" s="48"/>
      <c r="B34" s="48"/>
      <c r="C34" s="11" t="s">
        <v>33</v>
      </c>
      <c r="D34" s="12">
        <v>1</v>
      </c>
      <c r="E34" s="23">
        <v>0</v>
      </c>
      <c r="F34" s="12">
        <v>0</v>
      </c>
      <c r="G34" s="13">
        <f>F34/F31*100</f>
        <v>0</v>
      </c>
    </row>
    <row r="35" spans="1:7" s="2" customFormat="1" ht="13.5" customHeight="1">
      <c r="A35" s="48"/>
      <c r="B35" s="48"/>
      <c r="C35" s="11" t="s">
        <v>22</v>
      </c>
      <c r="D35" s="12">
        <v>46</v>
      </c>
      <c r="E35" s="23">
        <f>D35/D31*100</f>
        <v>0.31279749762001907</v>
      </c>
      <c r="F35" s="12">
        <v>33</v>
      </c>
      <c r="G35" s="13">
        <f>F35/F31*100</f>
        <v>0.20327707281015153</v>
      </c>
    </row>
    <row r="36" spans="1:7" s="2" customFormat="1" ht="13.5" customHeight="1">
      <c r="A36" s="48"/>
      <c r="B36" s="48"/>
      <c r="C36" s="17" t="s">
        <v>23</v>
      </c>
      <c r="D36" s="12">
        <v>3</v>
      </c>
      <c r="E36" s="23">
        <f>D36/D31*100</f>
        <v>0.02039983680130559</v>
      </c>
      <c r="F36" s="12">
        <v>0</v>
      </c>
      <c r="G36" s="13">
        <f>F36/F31*100</f>
        <v>0</v>
      </c>
    </row>
    <row r="37" spans="1:7" s="2" customFormat="1" ht="13.5" customHeight="1">
      <c r="A37" s="48"/>
      <c r="B37" s="48"/>
      <c r="C37" s="17" t="s">
        <v>27</v>
      </c>
      <c r="D37" s="12">
        <v>40</v>
      </c>
      <c r="E37" s="23">
        <f>D37/D31*100</f>
        <v>0.27199782401740785</v>
      </c>
      <c r="F37" s="12">
        <v>46</v>
      </c>
      <c r="G37" s="13">
        <f>F37/F31*100</f>
        <v>0.2833559196747567</v>
      </c>
    </row>
    <row r="38" spans="1:7" s="2" customFormat="1" ht="13.5" customHeight="1">
      <c r="A38" s="48"/>
      <c r="B38" s="48"/>
      <c r="C38" s="11" t="s">
        <v>24</v>
      </c>
      <c r="D38" s="12">
        <v>117</v>
      </c>
      <c r="E38" s="23">
        <f>D38/D31*100</f>
        <v>0.795593635250918</v>
      </c>
      <c r="F38" s="12">
        <v>78</v>
      </c>
      <c r="G38" s="13">
        <f>F38/F31*100</f>
        <v>0.48047308118763093</v>
      </c>
    </row>
    <row r="39" spans="1:7" s="2" customFormat="1" ht="13.5" customHeight="1">
      <c r="A39" s="48"/>
      <c r="B39" s="48"/>
      <c r="C39" s="11" t="s">
        <v>45</v>
      </c>
      <c r="D39" s="12">
        <v>366</v>
      </c>
      <c r="E39" s="23">
        <f>D39/D31*100</f>
        <v>2.4887800897592816</v>
      </c>
      <c r="F39" s="12">
        <v>280</v>
      </c>
      <c r="G39" s="13">
        <f>F39/F31*100</f>
        <v>1.7247751632376493</v>
      </c>
    </row>
    <row r="40" spans="1:7" s="2" customFormat="1" ht="13.5" customHeight="1">
      <c r="A40" s="49"/>
      <c r="B40" s="49"/>
      <c r="C40" s="14" t="s">
        <v>2</v>
      </c>
      <c r="D40" s="15">
        <v>2115</v>
      </c>
      <c r="E40" s="24">
        <f>D40/D31*100</f>
        <v>14.38188494492044</v>
      </c>
      <c r="F40" s="15">
        <v>1977</v>
      </c>
      <c r="G40" s="16">
        <f>F40/F31*100</f>
        <v>12.17814463471726</v>
      </c>
    </row>
    <row r="41" spans="1:7" s="2" customFormat="1" ht="13.5" customHeight="1">
      <c r="A41" s="40" t="s">
        <v>44</v>
      </c>
      <c r="B41" s="41"/>
      <c r="C41" s="42"/>
      <c r="D41" s="7">
        <v>11987</v>
      </c>
      <c r="E41" s="28" t="s">
        <v>40</v>
      </c>
      <c r="F41" s="7">
        <v>11230</v>
      </c>
      <c r="G41" s="28" t="s">
        <v>49</v>
      </c>
    </row>
    <row r="42" spans="1:5" s="2" customFormat="1" ht="13.5" customHeight="1">
      <c r="A42" s="3"/>
      <c r="B42" s="3"/>
      <c r="C42" s="3"/>
      <c r="D42" s="4"/>
      <c r="E42" s="5"/>
    </row>
    <row r="43" spans="1:7" s="2" customFormat="1" ht="13.5" customHeight="1">
      <c r="A43" s="50" t="s">
        <v>36</v>
      </c>
      <c r="B43" s="50"/>
      <c r="C43" s="50"/>
      <c r="D43" s="50"/>
      <c r="E43" s="50"/>
      <c r="F43" s="50"/>
      <c r="G43" s="50"/>
    </row>
    <row r="44" spans="1:7" ht="12.75">
      <c r="A44" s="29" t="s">
        <v>46</v>
      </c>
      <c r="B44" s="29"/>
      <c r="C44" s="29"/>
      <c r="D44" s="29"/>
      <c r="E44" s="29"/>
      <c r="F44" s="29"/>
      <c r="G44" s="29"/>
    </row>
  </sheetData>
  <sheetProtection/>
  <mergeCells count="23">
    <mergeCell ref="A5:C5"/>
    <mergeCell ref="A7:A40"/>
    <mergeCell ref="A6:C6"/>
    <mergeCell ref="C31:C32"/>
    <mergeCell ref="B31:B40"/>
    <mergeCell ref="A1:G1"/>
    <mergeCell ref="A43:G43"/>
    <mergeCell ref="D3:E3"/>
    <mergeCell ref="D4:D5"/>
    <mergeCell ref="E4:E5"/>
    <mergeCell ref="D7:D8"/>
    <mergeCell ref="D31:D32"/>
    <mergeCell ref="C7:C8"/>
    <mergeCell ref="A44:G44"/>
    <mergeCell ref="F3:G3"/>
    <mergeCell ref="F4:F5"/>
    <mergeCell ref="G4:G5"/>
    <mergeCell ref="F7:F8"/>
    <mergeCell ref="F31:F32"/>
    <mergeCell ref="A3:C3"/>
    <mergeCell ref="A4:C4"/>
    <mergeCell ref="A41:C41"/>
    <mergeCell ref="B7:B30"/>
  </mergeCells>
  <printOptions/>
  <pageMargins left="0.787" right="0.19" top="0.74" bottom="0.25" header="0.512" footer="0.19"/>
  <pageSetup horizontalDpi="600" verticalDpi="600" orientation="portrait" paperSize="9" r:id="rId2"/>
  <ignoredErrors>
    <ignoredError sqref="E6:E7 G31 G6:G7 G41 E31 E41" numberStoredAsText="1"/>
    <ignoredError sqref="F31 D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2022-07-28T04:23:04Z</dcterms:created>
  <dcterms:modified xsi:type="dcterms:W3CDTF">2022-07-28T04:23:04Z</dcterms:modified>
  <cp:category/>
  <cp:version/>
  <cp:contentType/>
  <cp:contentStatus/>
</cp:coreProperties>
</file>