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18CBEB1A-EE09-4A68-9E7F-1568C9621200}" xr6:coauthVersionLast="36" xr6:coauthVersionMax="36" xr10:uidLastSave="{00000000-0000-0000-0000-000000000000}"/>
  <bookViews>
    <workbookView xWindow="0" yWindow="0" windowWidth="24000" windowHeight="7596" xr2:uid="{00000000-000D-0000-FFFF-FFFF00000000}"/>
  </bookViews>
  <sheets>
    <sheet name="sheet1" sheetId="2" r:id="rId1"/>
  </sheets>
  <definedNames>
    <definedName name="_xlnm.Print_Area" localSheetId="0">sheet1!$A$2:$G$19</definedName>
  </definedNames>
  <calcPr calcId="191029"/>
</workbook>
</file>

<file path=xl/calcChain.xml><?xml version="1.0" encoding="utf-8"?>
<calcChain xmlns="http://schemas.openxmlformats.org/spreadsheetml/2006/main">
  <c r="F18" i="2" l="1"/>
  <c r="F19" i="2"/>
  <c r="F10" i="2"/>
  <c r="F11" i="2"/>
  <c r="F12" i="2"/>
  <c r="F13" i="2"/>
  <c r="F14" i="2"/>
  <c r="F15" i="2"/>
  <c r="F16" i="2"/>
  <c r="F17" i="2"/>
  <c r="F9" i="2"/>
  <c r="G8" i="2" l="1"/>
  <c r="G7" i="2" s="1"/>
  <c r="F8" i="2"/>
  <c r="F7" i="2" s="1"/>
  <c r="D7" i="2"/>
  <c r="E10" i="2" l="1"/>
  <c r="E14" i="2"/>
  <c r="E18" i="2"/>
  <c r="E11" i="2"/>
  <c r="E15" i="2"/>
  <c r="E19" i="2"/>
  <c r="E12" i="2"/>
  <c r="E16" i="2"/>
  <c r="E9" i="2"/>
  <c r="E13" i="2"/>
  <c r="E17" i="2"/>
  <c r="E8" i="2"/>
  <c r="E7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<sst xmlns="http://schemas.openxmlformats.org/spreadsheetml/2006/main" count="21" uniqueCount="21">
  <si>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</si>
  <si>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</si>
  <si>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</si>
  <si>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</si>
  <si>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</si>
  <si>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</si>
  <si>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</si>
  <si>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</si>
  <si>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</si>
  <si>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</si>
  <si>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</si>
  <si>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</si>
  <si>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</si>
  <si>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</si>
  <si>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</si>
  <si>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</si>
  <si>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</si>
  <si>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</si>
  <si>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</si>
  <si>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総数(件)</t>
    <rPh sb="3" eb="4">
      <t>ケン</t>
    </rPh>
    <phoneticPr fontId="1"/>
  </si>
  <si>
    <t>統計２－40　少年相談者の状況（平成28年）</t>
    <rPh sb="0" eb="2">
      <t>トウケイ</t>
    </rPh>
    <rPh sb="7" eb="9">
      <t>ショウネン</t>
    </rPh>
    <rPh sb="9" eb="12">
      <t>ソウダンシャ</t>
    </rPh>
    <rPh sb="13" eb="15">
      <t>ジョウキョウ</t>
    </rPh>
    <rPh sb="16" eb="18">
      <t>ヘイセイ</t>
    </rPh>
    <rPh sb="20" eb="2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</si>
</sst>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3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G19"/>
  <sheetViews>
    <sheetView tabSelected="1" view="pageBreakPreview" zoomScaleNormal="100" zoomScaleSheetLayoutView="100" workbookViewId="0">
      <selection activeCell="N16" sqref="N16"/>
    </sheetView>
  </sheetViews>
  <sheetFormatPr defaultColWidth="9" defaultRowHeight="14.4"/>
  <cols>
    <col min="1" max="2" width="2.09765625" style="10" customWidth="1"/>
    <col min="3" max="3" width="15.5" style="10" customWidth="1"/>
    <col min="4" max="7" width="15.59765625" style="10" customWidth="1"/>
    <col min="8" max="16384" width="9" style="10"/>
  </cols>
  <sheetData>
    <row r="2" spans="1:7" s="2" customFormat="1" ht="18.75" customHeight="1">
      <c r="A2" s="26" t="s">
        <v>20</v>
      </c>
      <c r="B2" s="26"/>
      <c r="C2" s="26"/>
      <c r="D2" s="26"/>
      <c r="E2" s="26"/>
      <c r="F2" s="1"/>
      <c r="G2" s="1"/>
    </row>
    <row r="3" spans="1:7" s="2" customFormat="1" ht="18.75" customHeight="1">
      <c r="G3" s="3"/>
    </row>
    <row r="4" spans="1:7" s="2" customFormat="1" ht="16.5" customHeight="1">
      <c r="A4" s="11"/>
      <c r="B4" s="12"/>
      <c r="C4" s="13" t="s">
        <v>0</v>
      </c>
      <c r="D4" s="27" t="s">
        <v>1</v>
      </c>
      <c r="E4" s="28"/>
      <c r="F4" s="27" t="s">
        <v>2</v>
      </c>
      <c r="G4" s="31"/>
    </row>
    <row r="5" spans="1:7" s="2" customFormat="1" ht="18.75" customHeight="1">
      <c r="A5" s="14"/>
      <c r="B5" s="4"/>
      <c r="C5" s="4"/>
      <c r="D5" s="29"/>
      <c r="E5" s="30"/>
      <c r="F5" s="32"/>
      <c r="G5" s="33"/>
    </row>
    <row r="6" spans="1:7" s="2" customFormat="1" ht="18.75" customHeight="1">
      <c r="A6" s="6" t="s">
        <v>3</v>
      </c>
      <c r="B6" s="5"/>
      <c r="C6" s="4"/>
      <c r="D6" s="6"/>
      <c r="E6" s="7" t="s">
        <v>16</v>
      </c>
      <c r="F6" s="8" t="s">
        <v>4</v>
      </c>
      <c r="G6" s="15" t="s">
        <v>5</v>
      </c>
    </row>
    <row r="7" spans="1:7" s="2" customFormat="1" ht="21" customHeight="1">
      <c r="A7" s="34" t="s">
        <v>19</v>
      </c>
      <c r="B7" s="35"/>
      <c r="C7" s="36"/>
      <c r="D7" s="18">
        <f t="shared" ref="D7:G7" si="0">D8+D18+D19</f>
        <v>66035</v>
      </c>
      <c r="E7" s="19">
        <f t="shared" si="0"/>
        <v>100</v>
      </c>
      <c r="F7" s="18">
        <f t="shared" si="0"/>
        <v>29931</v>
      </c>
      <c r="G7" s="18">
        <f t="shared" si="0"/>
        <v>36104</v>
      </c>
    </row>
    <row r="8" spans="1:7" s="2" customFormat="1" ht="21" customHeight="1">
      <c r="A8" s="16"/>
      <c r="B8" s="37" t="s">
        <v>6</v>
      </c>
      <c r="C8" s="38"/>
      <c r="D8" s="18">
        <v>14777</v>
      </c>
      <c r="E8" s="19">
        <f>D8*100/D$7</f>
        <v>22.377527068978573</v>
      </c>
      <c r="F8" s="18">
        <f>SUM(F9:F17)</f>
        <v>6435</v>
      </c>
      <c r="G8" s="18">
        <f>SUM(G9:G17)</f>
        <v>8342</v>
      </c>
    </row>
    <row r="9" spans="1:7" s="2" customFormat="1" ht="21" customHeight="1">
      <c r="A9" s="16"/>
      <c r="B9" s="9"/>
      <c r="C9" s="20" t="s">
        <v>7</v>
      </c>
      <c r="D9" s="18">
        <v>36</v>
      </c>
      <c r="E9" s="19">
        <f t="shared" ref="E9:E19" si="1">D9*100/D$7</f>
        <v>5.4516544256833499E-2</v>
      </c>
      <c r="F9" s="18">
        <f>D9-G9</f>
        <v>23</v>
      </c>
      <c r="G9" s="18">
        <v>13</v>
      </c>
    </row>
    <row r="10" spans="1:7" s="2" customFormat="1" ht="21" customHeight="1">
      <c r="A10" s="16"/>
      <c r="B10" s="21"/>
      <c r="C10" s="22" t="s">
        <v>8</v>
      </c>
      <c r="D10" s="18">
        <v>1124</v>
      </c>
      <c r="E10" s="19">
        <f t="shared" si="1"/>
        <v>1.7021276595744681</v>
      </c>
      <c r="F10" s="18">
        <f t="shared" ref="F10:F19" si="2">D10-G10</f>
        <v>593</v>
      </c>
      <c r="G10" s="18">
        <v>531</v>
      </c>
    </row>
    <row r="11" spans="1:7" s="2" customFormat="1" ht="21" customHeight="1">
      <c r="A11" s="16"/>
      <c r="B11" s="9"/>
      <c r="C11" s="22" t="s">
        <v>9</v>
      </c>
      <c r="D11" s="18">
        <v>3545</v>
      </c>
      <c r="E11" s="19">
        <f t="shared" si="1"/>
        <v>5.3683652608465211</v>
      </c>
      <c r="F11" s="18">
        <f t="shared" si="2"/>
        <v>1622</v>
      </c>
      <c r="G11" s="18">
        <v>1923</v>
      </c>
    </row>
    <row r="12" spans="1:7" s="2" customFormat="1" ht="21" customHeight="1">
      <c r="A12" s="16"/>
      <c r="B12" s="9"/>
      <c r="C12" s="22" t="s">
        <v>10</v>
      </c>
      <c r="D12" s="18">
        <v>5109</v>
      </c>
      <c r="E12" s="19">
        <f t="shared" si="1"/>
        <v>7.7368062391156203</v>
      </c>
      <c r="F12" s="18">
        <f t="shared" si="2"/>
        <v>2012</v>
      </c>
      <c r="G12" s="18">
        <v>3097</v>
      </c>
    </row>
    <row r="13" spans="1:7" s="2" customFormat="1" ht="21" customHeight="1">
      <c r="A13" s="16"/>
      <c r="B13" s="9"/>
      <c r="C13" s="22" t="s">
        <v>11</v>
      </c>
      <c r="D13" s="18">
        <v>776</v>
      </c>
      <c r="E13" s="19">
        <f t="shared" si="1"/>
        <v>1.1751343984250777</v>
      </c>
      <c r="F13" s="18">
        <f t="shared" si="2"/>
        <v>212</v>
      </c>
      <c r="G13" s="18">
        <v>564</v>
      </c>
    </row>
    <row r="14" spans="1:7" s="2" customFormat="1" ht="21" customHeight="1">
      <c r="A14" s="16"/>
      <c r="B14" s="9"/>
      <c r="C14" s="22" t="s">
        <v>18</v>
      </c>
      <c r="D14" s="18">
        <v>514</v>
      </c>
      <c r="E14" s="19">
        <f t="shared" si="1"/>
        <v>0.77837510411145605</v>
      </c>
      <c r="F14" s="18">
        <f t="shared" si="2"/>
        <v>165</v>
      </c>
      <c r="G14" s="18">
        <v>349</v>
      </c>
    </row>
    <row r="15" spans="1:7" s="2" customFormat="1" ht="21" customHeight="1">
      <c r="A15" s="16"/>
      <c r="B15" s="21"/>
      <c r="C15" s="22" t="s">
        <v>12</v>
      </c>
      <c r="D15" s="18">
        <v>1878</v>
      </c>
      <c r="E15" s="19">
        <f t="shared" si="1"/>
        <v>2.8439463920648143</v>
      </c>
      <c r="F15" s="18">
        <f t="shared" si="2"/>
        <v>1026</v>
      </c>
      <c r="G15" s="18">
        <v>852</v>
      </c>
    </row>
    <row r="16" spans="1:7" s="2" customFormat="1" ht="21" customHeight="1">
      <c r="A16" s="16"/>
      <c r="B16" s="9"/>
      <c r="C16" s="22" t="s">
        <v>13</v>
      </c>
      <c r="D16" s="18">
        <v>1269</v>
      </c>
      <c r="E16" s="19">
        <f t="shared" si="1"/>
        <v>1.9217081850533808</v>
      </c>
      <c r="F16" s="18">
        <f t="shared" si="2"/>
        <v>486</v>
      </c>
      <c r="G16" s="18">
        <v>783</v>
      </c>
    </row>
    <row r="17" spans="1:7" s="2" customFormat="1" ht="21" customHeight="1">
      <c r="A17" s="16"/>
      <c r="B17" s="23"/>
      <c r="C17" s="22" t="s">
        <v>14</v>
      </c>
      <c r="D17" s="18">
        <v>526</v>
      </c>
      <c r="E17" s="19">
        <f t="shared" si="1"/>
        <v>0.79654728553040055</v>
      </c>
      <c r="F17" s="18">
        <f t="shared" si="2"/>
        <v>296</v>
      </c>
      <c r="G17" s="18">
        <v>230</v>
      </c>
    </row>
    <row r="18" spans="1:7" s="2" customFormat="1" ht="21" customHeight="1">
      <c r="A18" s="16"/>
      <c r="B18" s="24" t="s">
        <v>17</v>
      </c>
      <c r="C18" s="25"/>
      <c r="D18" s="18">
        <v>32060</v>
      </c>
      <c r="E18" s="19">
        <f t="shared" si="1"/>
        <v>48.550011357613386</v>
      </c>
      <c r="F18" s="18">
        <f t="shared" si="2"/>
        <v>10570</v>
      </c>
      <c r="G18" s="18">
        <v>21490</v>
      </c>
    </row>
    <row r="19" spans="1:7" s="2" customFormat="1" ht="21" customHeight="1">
      <c r="A19" s="17"/>
      <c r="B19" s="24" t="s">
        <v>15</v>
      </c>
      <c r="C19" s="25"/>
      <c r="D19" s="18">
        <v>19198</v>
      </c>
      <c r="E19" s="19">
        <f t="shared" si="1"/>
        <v>29.072461573408042</v>
      </c>
      <c r="F19" s="18">
        <f t="shared" si="2"/>
        <v>12926</v>
      </c>
      <c r="G19" s="18">
        <v>6272</v>
      </c>
    </row>
  </sheetData>
  <mergeCells count="7">
    <mergeCell ref="B18:C18"/>
    <mergeCell ref="B19:C19"/>
    <mergeCell ref="A2:E2"/>
    <mergeCell ref="D4:E5"/>
    <mergeCell ref="F4:G5"/>
    <mergeCell ref="A7:C7"/>
    <mergeCell ref="B8:C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2022-07-28T04:22:37Z</dcterms:created>
  <dcterms:modified xsi:type="dcterms:W3CDTF">2022-07-28T04:22:37Z</dcterms:modified>
</cp:coreProperties>
</file>