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C751F8C2-28DA-4A6E-8F04-EDB8FD649C6D}" xr6:coauthVersionLast="36" xr6:coauthVersionMax="36" xr10:uidLastSave="{00000000-0000-0000-0000-000000000000}"/>
  <bookViews>
    <workbookView xWindow="0" yWindow="0" windowWidth="24000" windowHeight="7596" xr2:uid="{00000000-000D-0000-FFFF-FFFF00000000}"/>
  </bookViews>
  <sheets>
    <sheet name="sheet1" sheetId="2" r:id="rId1"/>
  </sheets>
  <definedNames>
    <definedName name="_xlnm.Print_Area" localSheetId="0">sheet1!$A$2:$K$19</definedName>
  </definedNames>
  <calcPr calcId="191029"/>
</workbook>
</file>

<file path=xl/calcChain.xml><?xml version="1.0" encoding="utf-8"?>
<calcChain xmlns="http://schemas.openxmlformats.org/spreadsheetml/2006/main">
  <c r="K8" i="2" l="1"/>
  <c r="K7" i="2" s="1"/>
  <c r="J8" i="2"/>
  <c r="J7" i="2" s="1"/>
  <c r="H8" i="2"/>
  <c r="H7" i="2" s="1"/>
  <c r="F8" i="2"/>
  <c r="F7" i="2"/>
  <c r="G15" i="2" s="1"/>
  <c r="D8" i="2"/>
  <c r="E8" i="2" l="1"/>
  <c r="I19" i="2"/>
  <c r="I11" i="2"/>
  <c r="I18" i="2"/>
  <c r="I10" i="2"/>
  <c r="I12" i="2"/>
  <c r="I17" i="2"/>
  <c r="I9" i="2"/>
  <c r="I13" i="2"/>
  <c r="I16" i="2"/>
  <c r="I15" i="2"/>
  <c r="I14" i="2"/>
  <c r="G16" i="2"/>
  <c r="G10" i="2"/>
  <c r="G18" i="2"/>
  <c r="G8" i="2"/>
  <c r="G11" i="2"/>
  <c r="G19" i="2"/>
  <c r="G12" i="2"/>
  <c r="I8" i="2"/>
  <c r="G9" i="2"/>
  <c r="G17" i="2"/>
  <c r="G13" i="2"/>
  <c r="D7" i="2"/>
  <c r="G14" i="2"/>
  <c r="E16" i="2" l="1"/>
  <c r="E12" i="2"/>
  <c r="E9" i="2"/>
  <c r="E17" i="2"/>
  <c r="E19" i="2"/>
  <c r="E7" i="2" s="1"/>
  <c r="E14" i="2"/>
  <c r="E10" i="2"/>
  <c r="E18" i="2"/>
  <c r="E11" i="2"/>
  <c r="E13" i="2"/>
  <c r="E15" i="2"/>
  <c r="G7" i="2"/>
  <c r="I7" i="2"/>
</calcChain>
</file>

<file path=xl/sharedStrings.xml><?xml version="1.0" encoding="utf-8"?>
<sst xmlns="http://schemas.openxmlformats.org/spreadsheetml/2006/main" count="25" uniqueCount="23">
  <si>
    <t>区分</t>
  </si>
  <si>
    <t>総　　数</t>
    <rPh sb="0" eb="1">
      <t>フサ</t>
    </rPh>
    <rPh sb="3" eb="4">
      <t>カズ</t>
    </rPh>
    <phoneticPr fontId="1"/>
  </si>
  <si>
    <t>性　　　別</t>
    <phoneticPr fontId="1"/>
  </si>
  <si>
    <t>うち電話相談</t>
    <phoneticPr fontId="1"/>
  </si>
  <si>
    <t>うちメール相談</t>
    <phoneticPr fontId="1"/>
  </si>
  <si>
    <t>相談者別</t>
    <rPh sb="0" eb="3">
      <t>ソウダンシャ</t>
    </rPh>
    <rPh sb="3" eb="4">
      <t>ベツ</t>
    </rPh>
    <phoneticPr fontId="1"/>
  </si>
  <si>
    <t>男</t>
  </si>
  <si>
    <t>女</t>
  </si>
  <si>
    <t>少年自身</t>
    <rPh sb="0" eb="2">
      <t>ショウネン</t>
    </rPh>
    <rPh sb="2" eb="4">
      <t>ジシン</t>
    </rPh>
    <phoneticPr fontId="1"/>
  </si>
  <si>
    <t>未就学</t>
  </si>
  <si>
    <t>小学生</t>
  </si>
  <si>
    <t>中学生</t>
  </si>
  <si>
    <t>高校生</t>
  </si>
  <si>
    <t>大学生</t>
  </si>
  <si>
    <t>有職少年</t>
  </si>
  <si>
    <t>無職少年</t>
  </si>
  <si>
    <t>不詳</t>
  </si>
  <si>
    <t>その他</t>
    <rPh sb="2" eb="3">
      <t>タ</t>
    </rPh>
    <phoneticPr fontId="1"/>
  </si>
  <si>
    <t>構成比(％)</t>
    <phoneticPr fontId="1"/>
  </si>
  <si>
    <t>総       数(件)</t>
    <rPh sb="10" eb="11">
      <t>ケン</t>
    </rPh>
    <phoneticPr fontId="1"/>
  </si>
  <si>
    <t xml:space="preserve">保  護  者  </t>
    <phoneticPr fontId="1"/>
  </si>
  <si>
    <t>その他の学生</t>
    <phoneticPr fontId="1"/>
  </si>
  <si>
    <t>統計２－41　少年相談者の状況（平成27年）</t>
    <rPh sb="0" eb="2">
      <t>トウケイ</t>
    </rPh>
    <rPh sb="7" eb="9">
      <t>ショウネン</t>
    </rPh>
    <rPh sb="9" eb="12">
      <t>ソウダンシャ</t>
    </rPh>
    <rPh sb="13" eb="15">
      <t>ジョウキョウ</t>
    </rPh>
    <rPh sb="16" eb="18">
      <t>ヘイセイ</t>
    </rPh>
    <rPh sb="20" eb="21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</si>
</sst>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"/>
    <numFmt numFmtId="177" formatCode="#,##0.0_ "/>
  </numFmts>
  <fonts count="5"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1"/>
      <name val="明朝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6">
    <xf numFmtId="0" fontId="0" fillId="0" borderId="0" xfId="0"/>
    <xf numFmtId="0" fontId="3" fillId="0" borderId="0" xfId="0" applyFont="1" applyAlignment="1" applyProtection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 applyProtection="1">
      <alignment horizontal="center" vertical="center" shrinkToFit="1"/>
    </xf>
    <xf numFmtId="0" fontId="3" fillId="0" borderId="1" xfId="0" applyFont="1" applyBorder="1" applyAlignment="1" applyProtection="1">
      <alignment horizontal="centerContinuous" vertical="center"/>
    </xf>
    <xf numFmtId="0" fontId="4" fillId="0" borderId="3" xfId="0" applyFont="1" applyBorder="1" applyAlignment="1" applyProtection="1">
      <alignment horizontal="centerContinuous" vertical="center"/>
    </xf>
    <xf numFmtId="0" fontId="3" fillId="0" borderId="3" xfId="0" applyFont="1" applyBorder="1" applyAlignment="1" applyProtection="1">
      <alignment horizontal="centerContinuous" vertical="center"/>
    </xf>
    <xf numFmtId="0" fontId="3" fillId="0" borderId="2" xfId="0" applyFont="1" applyBorder="1" applyAlignment="1" applyProtection="1">
      <alignment horizontal="distributed" vertical="center"/>
    </xf>
    <xf numFmtId="3" fontId="3" fillId="0" borderId="2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Continuous" vertical="center"/>
    </xf>
    <xf numFmtId="0" fontId="3" fillId="0" borderId="1" xfId="0" applyFont="1" applyBorder="1" applyAlignment="1" applyProtection="1">
      <alignment horizontal="distributed" vertical="center"/>
    </xf>
    <xf numFmtId="0" fontId="3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3" fillId="0" borderId="0" xfId="0" applyFont="1"/>
    <xf numFmtId="0" fontId="3" fillId="0" borderId="5" xfId="0" applyFont="1" applyBorder="1" applyAlignment="1">
      <alignment vertical="center"/>
    </xf>
    <xf numFmtId="0" fontId="3" fillId="0" borderId="6" xfId="0" applyFont="1" applyBorder="1" applyAlignment="1" applyProtection="1">
      <alignment vertical="center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4" xfId="0" applyFont="1" applyBorder="1" applyAlignment="1" applyProtection="1">
      <alignment horizontal="centerContinuous" vertical="center"/>
    </xf>
    <xf numFmtId="0" fontId="3" fillId="0" borderId="9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177" fontId="3" fillId="0" borderId="2" xfId="0" applyNumberFormat="1" applyFont="1" applyBorder="1" applyAlignment="1" applyProtection="1">
      <alignment vertical="center"/>
    </xf>
    <xf numFmtId="176" fontId="3" fillId="0" borderId="2" xfId="0" applyNumberFormat="1" applyFont="1" applyBorder="1" applyAlignment="1" applyProtection="1">
      <alignment vertical="center"/>
    </xf>
    <xf numFmtId="0" fontId="3" fillId="0" borderId="7" xfId="0" applyFont="1" applyBorder="1" applyAlignment="1" applyProtection="1">
      <alignment horizontal="distributed" vertical="center"/>
    </xf>
    <xf numFmtId="0" fontId="3" fillId="0" borderId="11" xfId="0" applyFont="1" applyBorder="1" applyAlignment="1" applyProtection="1">
      <alignment horizontal="distributed" vertical="center"/>
    </xf>
    <xf numFmtId="0" fontId="3" fillId="0" borderId="0" xfId="0" applyFont="1" applyAlignment="1" applyProtection="1">
      <alignment horizontal="left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6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6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</cellXfs>
  <cellStyles count="2">
    <cellStyle name="_x001d_・_x000c_$・_x0017_V_x0001__x001b__x0007_ｾ5_x000f__x0001__x0001_" xfId="1" xr:uid="{00000000-0005-0000-0000-000000000000}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238125</xdr:rowOff>
    </xdr:from>
    <xdr:to>
      <xdr:col>3</xdr:col>
      <xdr:colOff>9525</xdr:colOff>
      <xdr:row>6</xdr:row>
      <xdr:rowOff>9525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0" y="476250"/>
          <a:ext cx="1514475" cy="695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2:K19"/>
  <sheetViews>
    <sheetView tabSelected="1" zoomScaleNormal="100" zoomScaleSheetLayoutView="100" workbookViewId="0">
      <selection activeCell="Q10" sqref="Q10"/>
    </sheetView>
  </sheetViews>
  <sheetFormatPr defaultColWidth="9" defaultRowHeight="14.4"/>
  <cols>
    <col min="1" max="2" width="2.09765625" style="17" customWidth="1"/>
    <col min="3" max="3" width="15.5" style="17" customWidth="1"/>
    <col min="4" max="11" width="8.09765625" style="17" customWidth="1"/>
    <col min="12" max="16384" width="9" style="17"/>
  </cols>
  <sheetData>
    <row r="2" spans="1:11" s="2" customFormat="1" ht="18.75" customHeight="1">
      <c r="A2" s="31" t="s">
        <v>22</v>
      </c>
      <c r="B2" s="31"/>
      <c r="C2" s="31"/>
      <c r="D2" s="31"/>
      <c r="E2" s="31"/>
      <c r="F2" s="31"/>
      <c r="G2" s="31"/>
      <c r="H2" s="1"/>
      <c r="I2" s="1"/>
      <c r="J2" s="1"/>
      <c r="K2" s="1"/>
    </row>
    <row r="3" spans="1:11" s="2" customFormat="1" ht="18.75" customHeight="1">
      <c r="K3" s="3"/>
    </row>
    <row r="4" spans="1:11" s="2" customFormat="1" ht="16.5" customHeight="1">
      <c r="A4" s="18"/>
      <c r="B4" s="19"/>
      <c r="C4" s="20" t="s">
        <v>0</v>
      </c>
      <c r="D4" s="32" t="s">
        <v>1</v>
      </c>
      <c r="E4" s="33"/>
      <c r="F4" s="21"/>
      <c r="G4" s="21"/>
      <c r="H4" s="22"/>
      <c r="I4" s="22"/>
      <c r="J4" s="32" t="s">
        <v>2</v>
      </c>
      <c r="K4" s="36"/>
    </row>
    <row r="5" spans="1:11" s="2" customFormat="1" ht="18.75" customHeight="1">
      <c r="A5" s="23"/>
      <c r="B5" s="4"/>
      <c r="C5" s="4"/>
      <c r="D5" s="34"/>
      <c r="E5" s="35"/>
      <c r="F5" s="32" t="s">
        <v>3</v>
      </c>
      <c r="G5" s="36"/>
      <c r="H5" s="39" t="s">
        <v>4</v>
      </c>
      <c r="I5" s="40"/>
      <c r="J5" s="37"/>
      <c r="K5" s="38"/>
    </row>
    <row r="6" spans="1:11" s="2" customFormat="1" ht="18.75" customHeight="1">
      <c r="A6" s="6" t="s">
        <v>5</v>
      </c>
      <c r="B6" s="5"/>
      <c r="C6" s="4"/>
      <c r="D6" s="6"/>
      <c r="E6" s="7" t="s">
        <v>18</v>
      </c>
      <c r="F6" s="8"/>
      <c r="G6" s="7" t="s">
        <v>18</v>
      </c>
      <c r="H6" s="9"/>
      <c r="I6" s="7" t="s">
        <v>18</v>
      </c>
      <c r="J6" s="10" t="s">
        <v>6</v>
      </c>
      <c r="K6" s="24" t="s">
        <v>7</v>
      </c>
    </row>
    <row r="7" spans="1:11" s="2" customFormat="1" ht="21" customHeight="1">
      <c r="A7" s="41" t="s">
        <v>19</v>
      </c>
      <c r="B7" s="42"/>
      <c r="C7" s="43"/>
      <c r="D7" s="12">
        <f t="shared" ref="D7:K7" si="0">D8+D18+D19</f>
        <v>64781</v>
      </c>
      <c r="E7" s="27">
        <f t="shared" si="0"/>
        <v>100</v>
      </c>
      <c r="F7" s="12">
        <f t="shared" si="0"/>
        <v>29640</v>
      </c>
      <c r="G7" s="27">
        <f t="shared" si="0"/>
        <v>100</v>
      </c>
      <c r="H7" s="12">
        <f t="shared" si="0"/>
        <v>717</v>
      </c>
      <c r="I7" s="27">
        <f t="shared" si="0"/>
        <v>100</v>
      </c>
      <c r="J7" s="12">
        <f t="shared" si="0"/>
        <v>28958</v>
      </c>
      <c r="K7" s="12">
        <f t="shared" si="0"/>
        <v>35823</v>
      </c>
    </row>
    <row r="8" spans="1:11" s="2" customFormat="1" ht="21" customHeight="1">
      <c r="A8" s="25"/>
      <c r="B8" s="44" t="s">
        <v>8</v>
      </c>
      <c r="C8" s="45"/>
      <c r="D8" s="12">
        <f>SUM(D9:D17)</f>
        <v>14038</v>
      </c>
      <c r="E8" s="28">
        <f>D8*100/D$7</f>
        <v>21.669934085611523</v>
      </c>
      <c r="F8" s="12">
        <f>SUM(F9:F17)</f>
        <v>4762</v>
      </c>
      <c r="G8" s="28">
        <f>F8*100/F$7</f>
        <v>16.06612685560054</v>
      </c>
      <c r="H8" s="12">
        <f>SUM(H9:H17)</f>
        <v>211</v>
      </c>
      <c r="I8" s="28">
        <f>H8*100/H$7</f>
        <v>29.428172942817294</v>
      </c>
      <c r="J8" s="12">
        <f>SUM(J9:J17)</f>
        <v>6298</v>
      </c>
      <c r="K8" s="12">
        <f>SUM(K9:K17)</f>
        <v>7740</v>
      </c>
    </row>
    <row r="9" spans="1:11" s="2" customFormat="1" ht="21" customHeight="1">
      <c r="A9" s="25"/>
      <c r="B9" s="4"/>
      <c r="C9" s="11" t="s">
        <v>9</v>
      </c>
      <c r="D9" s="12">
        <v>23</v>
      </c>
      <c r="E9" s="28">
        <f t="shared" ref="E9:G19" si="1">D9*100/D$7</f>
        <v>3.5504237353545021E-2</v>
      </c>
      <c r="F9" s="12">
        <v>4</v>
      </c>
      <c r="G9" s="28">
        <f t="shared" si="1"/>
        <v>1.3495276653171391E-2</v>
      </c>
      <c r="H9" s="12">
        <v>0</v>
      </c>
      <c r="I9" s="28">
        <f t="shared" ref="I9" si="2">H9*100/H$7</f>
        <v>0</v>
      </c>
      <c r="J9" s="12">
        <v>11</v>
      </c>
      <c r="K9" s="12">
        <v>12</v>
      </c>
    </row>
    <row r="10" spans="1:11" s="2" customFormat="1" ht="21" customHeight="1">
      <c r="A10" s="25"/>
      <c r="B10" s="13"/>
      <c r="C10" s="14" t="s">
        <v>10</v>
      </c>
      <c r="D10" s="12">
        <v>930</v>
      </c>
      <c r="E10" s="28">
        <f t="shared" si="1"/>
        <v>1.4356061190781249</v>
      </c>
      <c r="F10" s="12">
        <v>243</v>
      </c>
      <c r="G10" s="28">
        <f t="shared" si="1"/>
        <v>0.81983805668016196</v>
      </c>
      <c r="H10" s="12">
        <v>6</v>
      </c>
      <c r="I10" s="28">
        <f t="shared" ref="I10" si="3">H10*100/H$7</f>
        <v>0.83682008368200833</v>
      </c>
      <c r="J10" s="12">
        <v>509</v>
      </c>
      <c r="K10" s="12">
        <v>421</v>
      </c>
    </row>
    <row r="11" spans="1:11" s="2" customFormat="1" ht="21" customHeight="1">
      <c r="A11" s="25"/>
      <c r="B11" s="15"/>
      <c r="C11" s="14" t="s">
        <v>11</v>
      </c>
      <c r="D11" s="12">
        <v>3177</v>
      </c>
      <c r="E11" s="28">
        <f t="shared" si="1"/>
        <v>4.90421574227011</v>
      </c>
      <c r="F11" s="12">
        <v>1028</v>
      </c>
      <c r="G11" s="28">
        <f t="shared" si="1"/>
        <v>3.4682860998650473</v>
      </c>
      <c r="H11" s="12">
        <v>50</v>
      </c>
      <c r="I11" s="28">
        <f t="shared" ref="I11" si="4">H11*100/H$7</f>
        <v>6.9735006973500697</v>
      </c>
      <c r="J11" s="12">
        <v>1535</v>
      </c>
      <c r="K11" s="12">
        <v>1642</v>
      </c>
    </row>
    <row r="12" spans="1:11" s="2" customFormat="1" ht="21" customHeight="1">
      <c r="A12" s="25"/>
      <c r="B12" s="15"/>
      <c r="C12" s="14" t="s">
        <v>12</v>
      </c>
      <c r="D12" s="12">
        <v>4994</v>
      </c>
      <c r="E12" s="28">
        <f t="shared" si="1"/>
        <v>7.7090504932001664</v>
      </c>
      <c r="F12" s="12">
        <v>1642</v>
      </c>
      <c r="G12" s="28">
        <f t="shared" si="1"/>
        <v>5.5398110661268554</v>
      </c>
      <c r="H12" s="12">
        <v>67</v>
      </c>
      <c r="I12" s="28">
        <f t="shared" ref="I12" si="5">H12*100/H$7</f>
        <v>9.3444909344490927</v>
      </c>
      <c r="J12" s="12">
        <v>2053</v>
      </c>
      <c r="K12" s="12">
        <v>2941</v>
      </c>
    </row>
    <row r="13" spans="1:11" s="2" customFormat="1" ht="21" customHeight="1">
      <c r="A13" s="25"/>
      <c r="B13" s="15"/>
      <c r="C13" s="14" t="s">
        <v>13</v>
      </c>
      <c r="D13" s="12">
        <v>793</v>
      </c>
      <c r="E13" s="28">
        <f t="shared" si="1"/>
        <v>1.224124357450487</v>
      </c>
      <c r="F13" s="12">
        <v>294</v>
      </c>
      <c r="G13" s="28">
        <f t="shared" si="1"/>
        <v>0.9919028340080972</v>
      </c>
      <c r="H13" s="12">
        <v>7</v>
      </c>
      <c r="I13" s="28">
        <f t="shared" ref="I13" si="6">H13*100/H$7</f>
        <v>0.97629009762900976</v>
      </c>
      <c r="J13" s="12">
        <v>264</v>
      </c>
      <c r="K13" s="12">
        <v>529</v>
      </c>
    </row>
    <row r="14" spans="1:11" s="2" customFormat="1" ht="21" customHeight="1">
      <c r="A14" s="25"/>
      <c r="B14" s="15"/>
      <c r="C14" s="14" t="s">
        <v>21</v>
      </c>
      <c r="D14" s="12">
        <v>542</v>
      </c>
      <c r="E14" s="28">
        <f t="shared" si="1"/>
        <v>0.83666507154875658</v>
      </c>
      <c r="F14" s="12">
        <v>157</v>
      </c>
      <c r="G14" s="28">
        <f t="shared" si="1"/>
        <v>0.52968960863697701</v>
      </c>
      <c r="H14" s="12">
        <v>7</v>
      </c>
      <c r="I14" s="28">
        <f t="shared" ref="I14" si="7">H14*100/H$7</f>
        <v>0.97629009762900976</v>
      </c>
      <c r="J14" s="12">
        <v>221</v>
      </c>
      <c r="K14" s="12">
        <v>321</v>
      </c>
    </row>
    <row r="15" spans="1:11" s="2" customFormat="1" ht="21" customHeight="1">
      <c r="A15" s="25"/>
      <c r="B15" s="13"/>
      <c r="C15" s="14" t="s">
        <v>14</v>
      </c>
      <c r="D15" s="12">
        <v>1788</v>
      </c>
      <c r="E15" s="28">
        <f t="shared" si="1"/>
        <v>2.7600685386147172</v>
      </c>
      <c r="F15" s="12">
        <v>628</v>
      </c>
      <c r="G15" s="28">
        <f t="shared" si="1"/>
        <v>2.118758434547908</v>
      </c>
      <c r="H15" s="12">
        <v>5</v>
      </c>
      <c r="I15" s="28">
        <f t="shared" ref="I15" si="8">H15*100/H$7</f>
        <v>0.69735006973500702</v>
      </c>
      <c r="J15" s="12">
        <v>918</v>
      </c>
      <c r="K15" s="12">
        <v>870</v>
      </c>
    </row>
    <row r="16" spans="1:11" s="2" customFormat="1" ht="21" customHeight="1">
      <c r="A16" s="25"/>
      <c r="B16" s="4"/>
      <c r="C16" s="14" t="s">
        <v>15</v>
      </c>
      <c r="D16" s="12">
        <v>1319</v>
      </c>
      <c r="E16" s="28">
        <f t="shared" si="1"/>
        <v>2.0360908291011253</v>
      </c>
      <c r="F16" s="12">
        <v>478</v>
      </c>
      <c r="G16" s="28">
        <f t="shared" si="1"/>
        <v>1.6126855600539811</v>
      </c>
      <c r="H16" s="12">
        <v>4</v>
      </c>
      <c r="I16" s="28">
        <f t="shared" ref="I16" si="9">H16*100/H$7</f>
        <v>0.55788005578800559</v>
      </c>
      <c r="J16" s="12">
        <v>504</v>
      </c>
      <c r="K16" s="12">
        <v>815</v>
      </c>
    </row>
    <row r="17" spans="1:11" s="2" customFormat="1" ht="21" customHeight="1">
      <c r="A17" s="25"/>
      <c r="B17" s="16"/>
      <c r="C17" s="14" t="s">
        <v>16</v>
      </c>
      <c r="D17" s="12">
        <v>472</v>
      </c>
      <c r="E17" s="28">
        <f t="shared" si="1"/>
        <v>0.72860869699448916</v>
      </c>
      <c r="F17" s="12">
        <v>288</v>
      </c>
      <c r="G17" s="28">
        <f t="shared" si="1"/>
        <v>0.97165991902834004</v>
      </c>
      <c r="H17" s="12">
        <v>65</v>
      </c>
      <c r="I17" s="28">
        <f t="shared" ref="I17" si="10">H17*100/H$7</f>
        <v>9.0655509065550905</v>
      </c>
      <c r="J17" s="12">
        <v>283</v>
      </c>
      <c r="K17" s="12">
        <v>189</v>
      </c>
    </row>
    <row r="18" spans="1:11" s="2" customFormat="1" ht="21" customHeight="1">
      <c r="A18" s="25"/>
      <c r="B18" s="29" t="s">
        <v>20</v>
      </c>
      <c r="C18" s="30"/>
      <c r="D18" s="12">
        <v>31170</v>
      </c>
      <c r="E18" s="28">
        <f t="shared" si="1"/>
        <v>48.115959926521668</v>
      </c>
      <c r="F18" s="12">
        <v>13979</v>
      </c>
      <c r="G18" s="28">
        <f t="shared" si="1"/>
        <v>47.162618083670715</v>
      </c>
      <c r="H18" s="12">
        <v>108</v>
      </c>
      <c r="I18" s="28">
        <f t="shared" ref="I18" si="11">H18*100/H$7</f>
        <v>15.06276150627615</v>
      </c>
      <c r="J18" s="12">
        <v>9330</v>
      </c>
      <c r="K18" s="12">
        <v>21840</v>
      </c>
    </row>
    <row r="19" spans="1:11" s="2" customFormat="1" ht="21" customHeight="1">
      <c r="A19" s="26"/>
      <c r="B19" s="29" t="s">
        <v>17</v>
      </c>
      <c r="C19" s="30"/>
      <c r="D19" s="12">
        <v>19573</v>
      </c>
      <c r="E19" s="28">
        <f t="shared" si="1"/>
        <v>30.214105987866812</v>
      </c>
      <c r="F19" s="12">
        <v>10899</v>
      </c>
      <c r="G19" s="28">
        <f t="shared" si="1"/>
        <v>36.771255060728748</v>
      </c>
      <c r="H19" s="12">
        <v>398</v>
      </c>
      <c r="I19" s="28">
        <f t="shared" ref="I19" si="12">H19*100/H$7</f>
        <v>55.509065550906556</v>
      </c>
      <c r="J19" s="12">
        <v>13330</v>
      </c>
      <c r="K19" s="12">
        <v>6243</v>
      </c>
    </row>
  </sheetData>
  <mergeCells count="9">
    <mergeCell ref="B18:C18"/>
    <mergeCell ref="B19:C19"/>
    <mergeCell ref="A2:G2"/>
    <mergeCell ref="D4:E5"/>
    <mergeCell ref="J4:K5"/>
    <mergeCell ref="F5:G5"/>
    <mergeCell ref="H5:I5"/>
    <mergeCell ref="A7:C7"/>
    <mergeCell ref="B8:C8"/>
  </mergeCells>
  <phoneticPr fontId="1"/>
  <printOptions horizontalCentered="1"/>
  <pageMargins left="0.39370078740157483" right="0.39370078740157483" top="0.74803149606299213" bottom="0.74803149606299213" header="0.31496062992125984" footer="0.31496062992125984"/>
  <pageSetup paperSize="9"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2022-07-28T04:17:28Z</dcterms:created>
  <dcterms:modified xsi:type="dcterms:W3CDTF">2022-07-28T04:17:28Z</dcterms:modified>
</cp:coreProperties>
</file>