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33096C7-E691-4A8C-988C-C25638A1B5B2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P57" i="2" l="1"/>
  <c r="M57" i="2"/>
  <c r="J57" i="2"/>
  <c r="G57" i="2"/>
  <c r="D57" i="2"/>
  <c r="P56" i="2"/>
  <c r="M56" i="2"/>
  <c r="J56" i="2"/>
  <c r="G56" i="2"/>
  <c r="D56" i="2"/>
  <c r="P55" i="2"/>
  <c r="M55" i="2"/>
  <c r="J55" i="2"/>
  <c r="G55" i="2"/>
  <c r="D55" i="2"/>
  <c r="O54" i="2"/>
  <c r="P54" i="2" s="1"/>
  <c r="N54" i="2"/>
  <c r="L54" i="2"/>
  <c r="K54" i="2"/>
  <c r="M54" i="2" s="1"/>
  <c r="I54" i="2"/>
  <c r="H54" i="2"/>
  <c r="J54" i="2" s="1"/>
  <c r="F54" i="2"/>
  <c r="E54" i="2"/>
  <c r="G54" i="2" s="1"/>
  <c r="C54" i="2"/>
  <c r="B54" i="2"/>
  <c r="P53" i="2"/>
  <c r="M53" i="2"/>
  <c r="J53" i="2"/>
  <c r="G53" i="2"/>
  <c r="D53" i="2"/>
  <c r="P52" i="2"/>
  <c r="M52" i="2"/>
  <c r="J52" i="2"/>
  <c r="G52" i="2"/>
  <c r="D52" i="2"/>
  <c r="P51" i="2"/>
  <c r="M51" i="2"/>
  <c r="J51" i="2"/>
  <c r="G51" i="2"/>
  <c r="D51" i="2"/>
  <c r="O50" i="2"/>
  <c r="N50" i="2"/>
  <c r="P50" i="2" s="1"/>
  <c r="L50" i="2"/>
  <c r="K50" i="2"/>
  <c r="M50" i="2" s="1"/>
  <c r="I50" i="2"/>
  <c r="H50" i="2"/>
  <c r="F50" i="2"/>
  <c r="E50" i="2"/>
  <c r="G50" i="2" s="1"/>
  <c r="C50" i="2"/>
  <c r="B50" i="2"/>
  <c r="P49" i="2"/>
  <c r="M49" i="2"/>
  <c r="J49" i="2"/>
  <c r="G49" i="2"/>
  <c r="D49" i="2"/>
  <c r="P48" i="2"/>
  <c r="M48" i="2"/>
  <c r="J48" i="2"/>
  <c r="G48" i="2"/>
  <c r="D48" i="2"/>
  <c r="O47" i="2"/>
  <c r="N47" i="2"/>
  <c r="P47" i="2" s="1"/>
  <c r="L47" i="2"/>
  <c r="K47" i="2"/>
  <c r="M47" i="2" s="1"/>
  <c r="I47" i="2"/>
  <c r="J47" i="2" s="1"/>
  <c r="H47" i="2"/>
  <c r="F47" i="2"/>
  <c r="E47" i="2"/>
  <c r="C47" i="2"/>
  <c r="B47" i="2"/>
  <c r="P46" i="2"/>
  <c r="M46" i="2"/>
  <c r="J46" i="2"/>
  <c r="G46" i="2"/>
  <c r="D46" i="2"/>
  <c r="P45" i="2"/>
  <c r="M45" i="2"/>
  <c r="J45" i="2"/>
  <c r="G45" i="2"/>
  <c r="D45" i="2"/>
  <c r="P44" i="2"/>
  <c r="M44" i="2"/>
  <c r="J44" i="2"/>
  <c r="G44" i="2"/>
  <c r="D44" i="2"/>
  <c r="P43" i="2"/>
  <c r="M43" i="2"/>
  <c r="J43" i="2"/>
  <c r="G43" i="2"/>
  <c r="D43" i="2"/>
  <c r="O42" i="2"/>
  <c r="N42" i="2"/>
  <c r="P42" i="2" s="1"/>
  <c r="M42" i="2"/>
  <c r="L42" i="2"/>
  <c r="K42" i="2"/>
  <c r="I42" i="2"/>
  <c r="H42" i="2"/>
  <c r="F42" i="2"/>
  <c r="E42" i="2"/>
  <c r="G42" i="2" s="1"/>
  <c r="C42" i="2"/>
  <c r="B42" i="2"/>
  <c r="D42" i="2" s="1"/>
  <c r="P41" i="2"/>
  <c r="M41" i="2"/>
  <c r="J41" i="2"/>
  <c r="G41" i="2"/>
  <c r="D41" i="2"/>
  <c r="P40" i="2"/>
  <c r="M40" i="2"/>
  <c r="J40" i="2"/>
  <c r="G40" i="2"/>
  <c r="D40" i="2"/>
  <c r="O39" i="2"/>
  <c r="N39" i="2"/>
  <c r="L39" i="2"/>
  <c r="K39" i="2"/>
  <c r="M39" i="2" s="1"/>
  <c r="I39" i="2"/>
  <c r="J39" i="2" s="1"/>
  <c r="H39" i="2"/>
  <c r="F39" i="2"/>
  <c r="E39" i="2"/>
  <c r="C39" i="2"/>
  <c r="B39" i="2"/>
  <c r="P38" i="2"/>
  <c r="M38" i="2"/>
  <c r="J38" i="2"/>
  <c r="G38" i="2"/>
  <c r="D38" i="2"/>
  <c r="P37" i="2"/>
  <c r="M37" i="2"/>
  <c r="J37" i="2"/>
  <c r="P36" i="2"/>
  <c r="M36" i="2"/>
  <c r="J36" i="2"/>
  <c r="P35" i="2"/>
  <c r="M35" i="2"/>
  <c r="J35" i="2"/>
  <c r="O34" i="2"/>
  <c r="P34" i="2" s="1"/>
  <c r="N34" i="2"/>
  <c r="L34" i="2"/>
  <c r="K34" i="2"/>
  <c r="M34" i="2" s="1"/>
  <c r="I34" i="2"/>
  <c r="H34" i="2"/>
  <c r="P33" i="2"/>
  <c r="M33" i="2"/>
  <c r="J33" i="2"/>
  <c r="G33" i="2"/>
  <c r="D33" i="2"/>
  <c r="P32" i="2"/>
  <c r="M32" i="2"/>
  <c r="J32" i="2"/>
  <c r="G32" i="2"/>
  <c r="D32" i="2"/>
  <c r="P31" i="2"/>
  <c r="M31" i="2"/>
  <c r="J31" i="2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P24" i="2"/>
  <c r="M24" i="2"/>
  <c r="J24" i="2"/>
  <c r="P23" i="2"/>
  <c r="M23" i="2"/>
  <c r="J23" i="2"/>
  <c r="P22" i="2"/>
  <c r="M22" i="2"/>
  <c r="J22" i="2"/>
  <c r="P21" i="2"/>
  <c r="M21" i="2"/>
  <c r="J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O6" i="2"/>
  <c r="P6" i="2" s="1"/>
  <c r="N6" i="2"/>
  <c r="L6" i="2"/>
  <c r="L58" i="2" s="1"/>
  <c r="K6" i="2"/>
  <c r="K58" i="2" s="1"/>
  <c r="I6" i="2"/>
  <c r="H6" i="2"/>
  <c r="F6" i="2"/>
  <c r="E6" i="2"/>
  <c r="G6" i="2" s="1"/>
  <c r="C6" i="2"/>
  <c r="B6" i="2"/>
  <c r="J50" i="2" l="1"/>
  <c r="C58" i="2"/>
  <c r="G47" i="2"/>
  <c r="B58" i="2"/>
  <c r="P39" i="2"/>
  <c r="D50" i="2"/>
  <c r="G58" i="2"/>
  <c r="I58" i="2"/>
  <c r="H58" i="2"/>
  <c r="G39" i="2"/>
  <c r="J34" i="2"/>
  <c r="D47" i="2"/>
  <c r="D54" i="2"/>
  <c r="E58" i="2"/>
  <c r="D6" i="2"/>
  <c r="J42" i="2"/>
  <c r="F58" i="2"/>
  <c r="N58" i="2"/>
  <c r="P58" i="2" s="1"/>
  <c r="M6" i="2"/>
  <c r="M58" i="2" s="1"/>
  <c r="D39" i="2"/>
  <c r="D58" i="2" s="1"/>
  <c r="O58" i="2"/>
  <c r="J6" i="2"/>
  <c r="J58" i="2" l="1"/>
</calcChain>
</file>

<file path=xl/sharedStrings.xml><?xml version="1.0" encoding="utf-8"?>
<sst xmlns="http://schemas.openxmlformats.org/spreadsheetml/2006/main" count="71" uniqueCount="59">
  <si>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</si>
  <si>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</si>
  <si>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</si>
  <si>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</si>
  <si>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</si>
  <si>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</si>
  <si>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</si>
  <si>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</si>
  <si>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</si>
  <si>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</si>
  <si>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</si>
  <si>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</si>
  <si>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</si>
  <si>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</si>
  <si>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</si>
  <si>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</si>
  <si>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</si>
  <si>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</si>
  <si>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</si>
  <si>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</si>
  <si>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</si>
  <si>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</si>
  <si>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</si>
  <si>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</si>
  <si>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</si>
  <si>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</si>
  <si>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</si>
  <si>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</si>
  <si>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</si>
  <si>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</si>
  <si>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</si>
  <si>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</si>
  <si>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</si>
  <si>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</si>
  <si>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</si>
  <si>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</si>
  <si>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</si>
  <si>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</si>
  <si>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</si>
  <si>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</si>
  <si>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</si>
  <si>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</si>
  <si>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</si>
  <si>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</si>
  <si>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</si>
  <si>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</si>
  <si>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</si>
  <si>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</si>
  <si>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</si>
  <si>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</si>
  <si>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</si>
  <si>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</si>
  <si>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</si>
  <si>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</si>
  <si>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</si>
  <si>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</si>
  <si>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</si>
  <si>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</si>
  <si>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統計特集－３　相談種別暴力団関係相談受理件数の推移（平成22～26年）</t>
    <rPh sb="0" eb="2">
      <t>トウケイ</t>
    </rPh>
    <rPh sb="2" eb="4">
      <t>トクシュウ</t>
    </rPh>
    <rPh sb="26" eb="28">
      <t>ヘイセイ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</si>
</sst>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48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3" fillId="2" borderId="4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176" fontId="3" fillId="2" borderId="13" xfId="3" applyNumberFormat="1" applyFont="1" applyFill="1" applyBorder="1" applyAlignment="1">
      <alignment horizontal="right" vertical="center"/>
    </xf>
    <xf numFmtId="176" fontId="3" fillId="2" borderId="14" xfId="3" applyNumberFormat="1" applyFont="1" applyFill="1" applyBorder="1" applyAlignment="1">
      <alignment horizontal="right" vertical="center"/>
    </xf>
    <xf numFmtId="3" fontId="3" fillId="2" borderId="15" xfId="3" applyNumberFormat="1" applyFont="1" applyFill="1" applyBorder="1" applyAlignment="1">
      <alignment horizontal="right" vertical="center"/>
    </xf>
    <xf numFmtId="176" fontId="3" fillId="2" borderId="16" xfId="3" applyNumberFormat="1" applyFont="1" applyFill="1" applyBorder="1" applyAlignment="1">
      <alignment horizontal="right" vertical="center"/>
    </xf>
    <xf numFmtId="176" fontId="3" fillId="2" borderId="17" xfId="3" applyNumberFormat="1" applyFont="1" applyFill="1" applyBorder="1" applyAlignment="1">
      <alignment horizontal="right" vertical="center"/>
    </xf>
    <xf numFmtId="3" fontId="3" fillId="2" borderId="18" xfId="3" applyNumberFormat="1" applyFont="1" applyFill="1" applyBorder="1" applyAlignment="1">
      <alignment horizontal="right" vertical="center"/>
    </xf>
    <xf numFmtId="176" fontId="3" fillId="2" borderId="19" xfId="3" applyNumberFormat="1" applyFont="1" applyFill="1" applyBorder="1" applyAlignment="1">
      <alignment horizontal="right" vertical="center"/>
    </xf>
    <xf numFmtId="176" fontId="3" fillId="2" borderId="20" xfId="3" applyNumberFormat="1" applyFont="1" applyFill="1" applyBorder="1" applyAlignment="1">
      <alignment horizontal="right" vertical="center"/>
    </xf>
    <xf numFmtId="3" fontId="3" fillId="2" borderId="21" xfId="3" applyNumberFormat="1" applyFont="1" applyFill="1" applyBorder="1" applyAlignment="1">
      <alignment horizontal="right" vertical="center"/>
    </xf>
    <xf numFmtId="176" fontId="3" fillId="2" borderId="22" xfId="3" applyNumberFormat="1" applyFont="1" applyFill="1" applyBorder="1" applyAlignment="1">
      <alignment horizontal="right" vertical="center"/>
    </xf>
    <xf numFmtId="176" fontId="3" fillId="2" borderId="1" xfId="3" applyNumberFormat="1" applyFont="1" applyFill="1" applyBorder="1" applyAlignment="1">
      <alignment horizontal="right" vertical="center"/>
    </xf>
    <xf numFmtId="176" fontId="3" fillId="2" borderId="23" xfId="3" applyNumberFormat="1" applyFont="1" applyFill="1" applyBorder="1" applyAlignment="1">
      <alignment horizontal="right" vertical="center"/>
    </xf>
    <xf numFmtId="3" fontId="3" fillId="2" borderId="24" xfId="3" applyNumberFormat="1" applyFont="1" applyFill="1" applyBorder="1" applyAlignment="1">
      <alignment horizontal="right" vertical="center"/>
    </xf>
    <xf numFmtId="176" fontId="3" fillId="2" borderId="25" xfId="3" applyNumberFormat="1" applyFont="1" applyFill="1" applyBorder="1" applyAlignment="1">
      <alignment horizontal="right" vertical="center"/>
    </xf>
    <xf numFmtId="3" fontId="3" fillId="2" borderId="26" xfId="3" applyNumberFormat="1" applyFont="1" applyFill="1" applyBorder="1" applyAlignment="1">
      <alignment horizontal="right" vertical="center"/>
    </xf>
    <xf numFmtId="176" fontId="3" fillId="2" borderId="27" xfId="3" applyNumberFormat="1" applyFont="1" applyFill="1" applyBorder="1" applyAlignment="1">
      <alignment horizontal="right" vertical="center"/>
    </xf>
    <xf numFmtId="176" fontId="3" fillId="2" borderId="2" xfId="3" applyNumberFormat="1" applyFont="1" applyFill="1" applyBorder="1" applyAlignment="1">
      <alignment horizontal="right" vertical="center"/>
    </xf>
    <xf numFmtId="3" fontId="3" fillId="2" borderId="28" xfId="3" applyNumberFormat="1" applyFont="1" applyFill="1" applyBorder="1" applyAlignment="1">
      <alignment horizontal="right" vertical="center"/>
    </xf>
    <xf numFmtId="176" fontId="3" fillId="2" borderId="29" xfId="3" applyNumberFormat="1" applyFont="1" applyFill="1" applyBorder="1" applyAlignment="1">
      <alignment horizontal="right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1" xfId="3" applyNumberFormat="1" applyFont="1" applyFill="1" applyBorder="1" applyAlignment="1">
      <alignment horizontal="right" vertical="center"/>
    </xf>
    <xf numFmtId="176" fontId="3" fillId="2" borderId="32" xfId="3" applyNumberFormat="1" applyFont="1" applyFill="1" applyBorder="1" applyAlignment="1">
      <alignment horizontal="right" vertical="center"/>
    </xf>
    <xf numFmtId="176" fontId="3" fillId="2" borderId="33" xfId="3" applyNumberFormat="1" applyFont="1" applyFill="1" applyBorder="1" applyAlignment="1">
      <alignment horizontal="right" vertical="center"/>
    </xf>
    <xf numFmtId="176" fontId="3" fillId="2" borderId="34" xfId="3" applyNumberFormat="1" applyFont="1" applyFill="1" applyBorder="1" applyAlignment="1">
      <alignment horizontal="right" vertical="center"/>
    </xf>
    <xf numFmtId="3" fontId="3" fillId="2" borderId="32" xfId="3" applyNumberFormat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showGridLines="0" tabSelected="1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109375" defaultRowHeight="12"/>
  <cols>
    <col min="1" max="1" width="53.44140625" style="3" customWidth="1"/>
    <col min="2" max="16384" width="8.109375" style="3"/>
  </cols>
  <sheetData>
    <row r="1" spans="1:16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2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1.25" customHeight="1">
      <c r="A3" s="4" t="s">
        <v>40</v>
      </c>
      <c r="B3" s="40">
        <v>22</v>
      </c>
      <c r="C3" s="41"/>
      <c r="D3" s="42"/>
      <c r="E3" s="40">
        <v>23</v>
      </c>
      <c r="F3" s="41"/>
      <c r="G3" s="42"/>
      <c r="H3" s="40">
        <v>24</v>
      </c>
      <c r="I3" s="41"/>
      <c r="J3" s="42"/>
      <c r="K3" s="40">
        <v>25</v>
      </c>
      <c r="L3" s="41"/>
      <c r="M3" s="42"/>
      <c r="N3" s="40">
        <v>26</v>
      </c>
      <c r="O3" s="41"/>
      <c r="P3" s="42"/>
    </row>
    <row r="4" spans="1:16" ht="9.75" customHeight="1">
      <c r="A4" s="46" t="s">
        <v>18</v>
      </c>
      <c r="B4" s="44" t="s">
        <v>1</v>
      </c>
      <c r="C4" s="44" t="s">
        <v>0</v>
      </c>
      <c r="D4" s="44" t="s">
        <v>2</v>
      </c>
      <c r="E4" s="44" t="s">
        <v>1</v>
      </c>
      <c r="F4" s="44" t="s">
        <v>0</v>
      </c>
      <c r="G4" s="44" t="s">
        <v>2</v>
      </c>
      <c r="H4" s="44" t="s">
        <v>1</v>
      </c>
      <c r="I4" s="44" t="s">
        <v>0</v>
      </c>
      <c r="J4" s="44" t="s">
        <v>2</v>
      </c>
      <c r="K4" s="43" t="s">
        <v>1</v>
      </c>
      <c r="L4" s="43" t="s">
        <v>0</v>
      </c>
      <c r="M4" s="43" t="s">
        <v>2</v>
      </c>
      <c r="N4" s="43" t="s">
        <v>1</v>
      </c>
      <c r="O4" s="43" t="s">
        <v>0</v>
      </c>
      <c r="P4" s="43" t="s">
        <v>2</v>
      </c>
    </row>
    <row r="5" spans="1:16" ht="3" customHeight="1">
      <c r="A5" s="47"/>
      <c r="B5" s="45"/>
      <c r="C5" s="45"/>
      <c r="D5" s="45"/>
      <c r="E5" s="45"/>
      <c r="F5" s="45"/>
      <c r="G5" s="45"/>
      <c r="H5" s="45"/>
      <c r="I5" s="45"/>
      <c r="J5" s="45"/>
      <c r="K5" s="43"/>
      <c r="L5" s="43"/>
      <c r="M5" s="43"/>
      <c r="N5" s="43"/>
      <c r="O5" s="43"/>
      <c r="P5" s="43"/>
    </row>
    <row r="6" spans="1:16" ht="13.5" customHeight="1">
      <c r="A6" s="5" t="s">
        <v>17</v>
      </c>
      <c r="B6" s="13">
        <f>SUM(B7:B33)</f>
        <v>1965</v>
      </c>
      <c r="C6" s="13">
        <f>SUM(C7:C33)</f>
        <v>2153</v>
      </c>
      <c r="D6" s="14">
        <f t="shared" ref="D6:D17" si="0">B6+C6</f>
        <v>4118</v>
      </c>
      <c r="E6" s="13">
        <f>SUM(E7:E33)</f>
        <v>1618</v>
      </c>
      <c r="F6" s="13">
        <f>SUM(F7:F33)</f>
        <v>1544</v>
      </c>
      <c r="G6" s="14">
        <f t="shared" ref="G6:G17" si="1">E6+F6</f>
        <v>3162</v>
      </c>
      <c r="H6" s="15">
        <f>SUM(H7:H33)</f>
        <v>1365</v>
      </c>
      <c r="I6" s="13">
        <f>SUM(I7:I33)</f>
        <v>1257</v>
      </c>
      <c r="J6" s="14">
        <f t="shared" ref="J6:J57" si="2">H6+I6</f>
        <v>2622</v>
      </c>
      <c r="K6" s="15">
        <f>SUM(K7:K33)</f>
        <v>1057</v>
      </c>
      <c r="L6" s="13">
        <f>SUM(L7:L33)</f>
        <v>1291</v>
      </c>
      <c r="M6" s="14">
        <f t="shared" ref="M6:M57" si="3">K6+L6</f>
        <v>2348</v>
      </c>
      <c r="N6" s="15">
        <f>SUM(N7:N33)</f>
        <v>846</v>
      </c>
      <c r="O6" s="13">
        <f>SUM(O7:O33)</f>
        <v>1101</v>
      </c>
      <c r="P6" s="14">
        <f t="shared" ref="P6:P58" si="4">N6+O6</f>
        <v>1947</v>
      </c>
    </row>
    <row r="7" spans="1:16" ht="13.5" customHeight="1">
      <c r="A7" s="6" t="s">
        <v>41</v>
      </c>
      <c r="B7" s="16">
        <v>188</v>
      </c>
      <c r="C7" s="16">
        <v>217</v>
      </c>
      <c r="D7" s="17">
        <f t="shared" si="0"/>
        <v>405</v>
      </c>
      <c r="E7" s="16">
        <v>139</v>
      </c>
      <c r="F7" s="16">
        <v>117</v>
      </c>
      <c r="G7" s="17">
        <f t="shared" si="1"/>
        <v>256</v>
      </c>
      <c r="H7" s="18">
        <v>107</v>
      </c>
      <c r="I7" s="16">
        <v>94</v>
      </c>
      <c r="J7" s="17">
        <f t="shared" si="2"/>
        <v>201</v>
      </c>
      <c r="K7" s="18">
        <v>83</v>
      </c>
      <c r="L7" s="16">
        <v>79</v>
      </c>
      <c r="M7" s="17">
        <f t="shared" si="3"/>
        <v>162</v>
      </c>
      <c r="N7" s="16">
        <v>73</v>
      </c>
      <c r="O7" s="16">
        <v>61</v>
      </c>
      <c r="P7" s="17">
        <f t="shared" si="4"/>
        <v>134</v>
      </c>
    </row>
    <row r="8" spans="1:16" ht="13.5" customHeight="1">
      <c r="A8" s="6" t="s">
        <v>42</v>
      </c>
      <c r="B8" s="19">
        <v>438</v>
      </c>
      <c r="C8" s="19">
        <v>220</v>
      </c>
      <c r="D8" s="20">
        <f t="shared" si="0"/>
        <v>658</v>
      </c>
      <c r="E8" s="19">
        <v>296</v>
      </c>
      <c r="F8" s="19">
        <v>204</v>
      </c>
      <c r="G8" s="20">
        <f t="shared" si="1"/>
        <v>500</v>
      </c>
      <c r="H8" s="21">
        <v>335</v>
      </c>
      <c r="I8" s="19">
        <v>123</v>
      </c>
      <c r="J8" s="20">
        <f t="shared" si="2"/>
        <v>458</v>
      </c>
      <c r="K8" s="21">
        <v>253</v>
      </c>
      <c r="L8" s="19">
        <v>140</v>
      </c>
      <c r="M8" s="20">
        <f t="shared" si="3"/>
        <v>393</v>
      </c>
      <c r="N8" s="19">
        <v>242</v>
      </c>
      <c r="O8" s="19">
        <v>106</v>
      </c>
      <c r="P8" s="20">
        <f t="shared" si="4"/>
        <v>348</v>
      </c>
    </row>
    <row r="9" spans="1:16" ht="13.5" customHeight="1">
      <c r="A9" s="6" t="s">
        <v>3</v>
      </c>
      <c r="B9" s="19">
        <v>56</v>
      </c>
      <c r="C9" s="19">
        <v>169</v>
      </c>
      <c r="D9" s="20">
        <f t="shared" si="0"/>
        <v>225</v>
      </c>
      <c r="E9" s="19">
        <v>45</v>
      </c>
      <c r="F9" s="19">
        <v>102</v>
      </c>
      <c r="G9" s="20">
        <f t="shared" si="1"/>
        <v>147</v>
      </c>
      <c r="H9" s="21">
        <v>19</v>
      </c>
      <c r="I9" s="19">
        <v>107</v>
      </c>
      <c r="J9" s="20">
        <f t="shared" si="2"/>
        <v>126</v>
      </c>
      <c r="K9" s="21">
        <v>24</v>
      </c>
      <c r="L9" s="19">
        <v>95</v>
      </c>
      <c r="M9" s="20">
        <f t="shared" si="3"/>
        <v>119</v>
      </c>
      <c r="N9" s="19">
        <v>9</v>
      </c>
      <c r="O9" s="19">
        <v>98</v>
      </c>
      <c r="P9" s="20">
        <f t="shared" si="4"/>
        <v>107</v>
      </c>
    </row>
    <row r="10" spans="1:16" ht="13.5" customHeight="1">
      <c r="A10" s="6" t="s">
        <v>4</v>
      </c>
      <c r="B10" s="19">
        <v>261</v>
      </c>
      <c r="C10" s="19">
        <v>35</v>
      </c>
      <c r="D10" s="20">
        <f t="shared" si="0"/>
        <v>296</v>
      </c>
      <c r="E10" s="19">
        <v>284</v>
      </c>
      <c r="F10" s="19">
        <v>35</v>
      </c>
      <c r="G10" s="20">
        <f t="shared" si="1"/>
        <v>319</v>
      </c>
      <c r="H10" s="21">
        <v>229</v>
      </c>
      <c r="I10" s="19">
        <v>36</v>
      </c>
      <c r="J10" s="20">
        <f t="shared" si="2"/>
        <v>265</v>
      </c>
      <c r="K10" s="21">
        <v>179</v>
      </c>
      <c r="L10" s="19">
        <v>18</v>
      </c>
      <c r="M10" s="20">
        <f t="shared" si="3"/>
        <v>197</v>
      </c>
      <c r="N10" s="19">
        <v>136</v>
      </c>
      <c r="O10" s="19">
        <v>19</v>
      </c>
      <c r="P10" s="20">
        <f t="shared" si="4"/>
        <v>155</v>
      </c>
    </row>
    <row r="11" spans="1:16" ht="13.5" customHeight="1">
      <c r="A11" s="6" t="s">
        <v>5</v>
      </c>
      <c r="B11" s="19">
        <v>148</v>
      </c>
      <c r="C11" s="19">
        <v>3</v>
      </c>
      <c r="D11" s="20">
        <f t="shared" si="0"/>
        <v>151</v>
      </c>
      <c r="E11" s="19">
        <v>155</v>
      </c>
      <c r="F11" s="19">
        <v>10</v>
      </c>
      <c r="G11" s="20">
        <f t="shared" si="1"/>
        <v>165</v>
      </c>
      <c r="H11" s="21">
        <v>117</v>
      </c>
      <c r="I11" s="19">
        <v>11</v>
      </c>
      <c r="J11" s="20">
        <f t="shared" si="2"/>
        <v>128</v>
      </c>
      <c r="K11" s="21">
        <v>83</v>
      </c>
      <c r="L11" s="19">
        <v>3</v>
      </c>
      <c r="M11" s="20">
        <f t="shared" si="3"/>
        <v>86</v>
      </c>
      <c r="N11" s="19">
        <v>59</v>
      </c>
      <c r="O11" s="19">
        <v>4</v>
      </c>
      <c r="P11" s="20">
        <f t="shared" si="4"/>
        <v>63</v>
      </c>
    </row>
    <row r="12" spans="1:16" ht="13.5" customHeight="1">
      <c r="A12" s="6" t="s">
        <v>6</v>
      </c>
      <c r="B12" s="19">
        <v>126</v>
      </c>
      <c r="C12" s="19">
        <v>115</v>
      </c>
      <c r="D12" s="20">
        <f t="shared" si="0"/>
        <v>241</v>
      </c>
      <c r="E12" s="19">
        <v>89</v>
      </c>
      <c r="F12" s="19">
        <v>123</v>
      </c>
      <c r="G12" s="20">
        <f t="shared" si="1"/>
        <v>212</v>
      </c>
      <c r="H12" s="21">
        <v>83</v>
      </c>
      <c r="I12" s="19">
        <v>101</v>
      </c>
      <c r="J12" s="20">
        <f t="shared" si="2"/>
        <v>184</v>
      </c>
      <c r="K12" s="21">
        <v>59</v>
      </c>
      <c r="L12" s="19">
        <v>78</v>
      </c>
      <c r="M12" s="20">
        <f t="shared" si="3"/>
        <v>137</v>
      </c>
      <c r="N12" s="19">
        <v>46</v>
      </c>
      <c r="O12" s="19">
        <v>89</v>
      </c>
      <c r="P12" s="20">
        <f t="shared" si="4"/>
        <v>135</v>
      </c>
    </row>
    <row r="13" spans="1:16" ht="13.5" customHeight="1">
      <c r="A13" s="6" t="s">
        <v>7</v>
      </c>
      <c r="B13" s="19">
        <v>180</v>
      </c>
      <c r="C13" s="19">
        <v>66</v>
      </c>
      <c r="D13" s="20">
        <f t="shared" si="0"/>
        <v>246</v>
      </c>
      <c r="E13" s="19">
        <v>117</v>
      </c>
      <c r="F13" s="19">
        <v>65</v>
      </c>
      <c r="G13" s="20">
        <f t="shared" si="1"/>
        <v>182</v>
      </c>
      <c r="H13" s="21">
        <v>95</v>
      </c>
      <c r="I13" s="19">
        <v>32</v>
      </c>
      <c r="J13" s="20">
        <f t="shared" si="2"/>
        <v>127</v>
      </c>
      <c r="K13" s="21">
        <v>102</v>
      </c>
      <c r="L13" s="19">
        <v>49</v>
      </c>
      <c r="M13" s="20">
        <f t="shared" si="3"/>
        <v>151</v>
      </c>
      <c r="N13" s="19">
        <v>54</v>
      </c>
      <c r="O13" s="19">
        <v>22</v>
      </c>
      <c r="P13" s="20">
        <f t="shared" si="4"/>
        <v>76</v>
      </c>
    </row>
    <row r="14" spans="1:16" ht="13.5" customHeight="1">
      <c r="A14" s="6" t="s">
        <v>8</v>
      </c>
      <c r="B14" s="19">
        <v>136</v>
      </c>
      <c r="C14" s="19">
        <v>219</v>
      </c>
      <c r="D14" s="20">
        <f t="shared" si="0"/>
        <v>355</v>
      </c>
      <c r="E14" s="19">
        <v>131</v>
      </c>
      <c r="F14" s="19">
        <v>165</v>
      </c>
      <c r="G14" s="20">
        <f t="shared" si="1"/>
        <v>296</v>
      </c>
      <c r="H14" s="21">
        <v>93</v>
      </c>
      <c r="I14" s="19">
        <v>127</v>
      </c>
      <c r="J14" s="20">
        <f t="shared" si="2"/>
        <v>220</v>
      </c>
      <c r="K14" s="21">
        <v>64</v>
      </c>
      <c r="L14" s="19">
        <v>117</v>
      </c>
      <c r="M14" s="20">
        <f t="shared" si="3"/>
        <v>181</v>
      </c>
      <c r="N14" s="19">
        <v>61</v>
      </c>
      <c r="O14" s="19">
        <v>92</v>
      </c>
      <c r="P14" s="20">
        <f t="shared" si="4"/>
        <v>153</v>
      </c>
    </row>
    <row r="15" spans="1:16" ht="13.5" customHeight="1">
      <c r="A15" s="6" t="s">
        <v>43</v>
      </c>
      <c r="B15" s="19">
        <v>32</v>
      </c>
      <c r="C15" s="19">
        <v>250</v>
      </c>
      <c r="D15" s="20">
        <f t="shared" si="0"/>
        <v>282</v>
      </c>
      <c r="E15" s="19">
        <v>27</v>
      </c>
      <c r="F15" s="19">
        <v>120</v>
      </c>
      <c r="G15" s="20">
        <f t="shared" si="1"/>
        <v>147</v>
      </c>
      <c r="H15" s="21">
        <v>24</v>
      </c>
      <c r="I15" s="19">
        <v>64</v>
      </c>
      <c r="J15" s="20">
        <f t="shared" si="2"/>
        <v>88</v>
      </c>
      <c r="K15" s="21">
        <v>25</v>
      </c>
      <c r="L15" s="19">
        <v>111</v>
      </c>
      <c r="M15" s="20">
        <f t="shared" si="3"/>
        <v>136</v>
      </c>
      <c r="N15" s="19">
        <v>17</v>
      </c>
      <c r="O15" s="19">
        <v>68</v>
      </c>
      <c r="P15" s="20">
        <f t="shared" si="4"/>
        <v>85</v>
      </c>
    </row>
    <row r="16" spans="1:16" ht="13.5" customHeight="1">
      <c r="A16" s="6" t="s">
        <v>19</v>
      </c>
      <c r="B16" s="19">
        <v>6</v>
      </c>
      <c r="C16" s="19">
        <v>78</v>
      </c>
      <c r="D16" s="20">
        <f t="shared" si="0"/>
        <v>84</v>
      </c>
      <c r="E16" s="19">
        <v>11</v>
      </c>
      <c r="F16" s="19">
        <v>19</v>
      </c>
      <c r="G16" s="20">
        <f t="shared" si="1"/>
        <v>30</v>
      </c>
      <c r="H16" s="21">
        <v>3</v>
      </c>
      <c r="I16" s="19">
        <v>11</v>
      </c>
      <c r="J16" s="20">
        <f t="shared" si="2"/>
        <v>14</v>
      </c>
      <c r="K16" s="21">
        <v>4</v>
      </c>
      <c r="L16" s="19">
        <v>35</v>
      </c>
      <c r="M16" s="20">
        <f t="shared" si="3"/>
        <v>39</v>
      </c>
      <c r="N16" s="19">
        <v>0</v>
      </c>
      <c r="O16" s="19">
        <v>74</v>
      </c>
      <c r="P16" s="20">
        <f t="shared" si="4"/>
        <v>74</v>
      </c>
    </row>
    <row r="17" spans="1:16" ht="13.5" customHeight="1">
      <c r="A17" s="6" t="s">
        <v>9</v>
      </c>
      <c r="B17" s="19">
        <v>0</v>
      </c>
      <c r="C17" s="19">
        <v>3</v>
      </c>
      <c r="D17" s="20">
        <f t="shared" si="0"/>
        <v>3</v>
      </c>
      <c r="E17" s="19">
        <v>0</v>
      </c>
      <c r="F17" s="19">
        <v>0</v>
      </c>
      <c r="G17" s="20">
        <f t="shared" si="1"/>
        <v>0</v>
      </c>
      <c r="H17" s="21">
        <v>1</v>
      </c>
      <c r="I17" s="19">
        <v>8</v>
      </c>
      <c r="J17" s="20">
        <f t="shared" si="2"/>
        <v>9</v>
      </c>
      <c r="K17" s="21">
        <v>1</v>
      </c>
      <c r="L17" s="19">
        <v>1</v>
      </c>
      <c r="M17" s="20">
        <f t="shared" si="3"/>
        <v>2</v>
      </c>
      <c r="N17" s="19">
        <v>0</v>
      </c>
      <c r="O17" s="19">
        <v>0</v>
      </c>
      <c r="P17" s="20">
        <f t="shared" si="4"/>
        <v>0</v>
      </c>
    </row>
    <row r="18" spans="1:16" ht="13.5" customHeight="1">
      <c r="A18" s="6" t="s">
        <v>20</v>
      </c>
      <c r="B18" s="19"/>
      <c r="C18" s="19"/>
      <c r="D18" s="20"/>
      <c r="E18" s="19"/>
      <c r="F18" s="19"/>
      <c r="G18" s="20"/>
      <c r="H18" s="21">
        <v>1</v>
      </c>
      <c r="I18" s="19">
        <v>38</v>
      </c>
      <c r="J18" s="20">
        <f t="shared" si="2"/>
        <v>39</v>
      </c>
      <c r="K18" s="21">
        <v>2</v>
      </c>
      <c r="L18" s="19">
        <v>64</v>
      </c>
      <c r="M18" s="20">
        <f t="shared" si="3"/>
        <v>66</v>
      </c>
      <c r="N18" s="19">
        <v>1</v>
      </c>
      <c r="O18" s="19">
        <v>83</v>
      </c>
      <c r="P18" s="20">
        <f t="shared" si="4"/>
        <v>84</v>
      </c>
    </row>
    <row r="19" spans="1:16" ht="13.5" customHeight="1">
      <c r="A19" s="6" t="s">
        <v>21</v>
      </c>
      <c r="B19" s="19">
        <v>3</v>
      </c>
      <c r="C19" s="19">
        <v>16</v>
      </c>
      <c r="D19" s="20">
        <f t="shared" ref="D19:D20" si="5">B19+C19</f>
        <v>19</v>
      </c>
      <c r="E19" s="19">
        <v>1</v>
      </c>
      <c r="F19" s="19">
        <v>8</v>
      </c>
      <c r="G19" s="20">
        <f t="shared" ref="G19:G20" si="6">E19+F19</f>
        <v>9</v>
      </c>
      <c r="H19" s="21">
        <v>7</v>
      </c>
      <c r="I19" s="19">
        <v>3</v>
      </c>
      <c r="J19" s="20">
        <f t="shared" si="2"/>
        <v>10</v>
      </c>
      <c r="K19" s="21">
        <v>4</v>
      </c>
      <c r="L19" s="19">
        <v>10</v>
      </c>
      <c r="M19" s="20">
        <f t="shared" si="3"/>
        <v>14</v>
      </c>
      <c r="N19" s="19">
        <v>1</v>
      </c>
      <c r="O19" s="19">
        <v>11</v>
      </c>
      <c r="P19" s="20">
        <f t="shared" si="4"/>
        <v>12</v>
      </c>
    </row>
    <row r="20" spans="1:16" ht="13.5" customHeight="1">
      <c r="A20" s="6" t="s">
        <v>22</v>
      </c>
      <c r="B20" s="19">
        <v>9</v>
      </c>
      <c r="C20" s="19">
        <v>3</v>
      </c>
      <c r="D20" s="20">
        <f t="shared" si="5"/>
        <v>12</v>
      </c>
      <c r="E20" s="19">
        <v>7</v>
      </c>
      <c r="F20" s="19">
        <v>2</v>
      </c>
      <c r="G20" s="20">
        <f t="shared" si="6"/>
        <v>9</v>
      </c>
      <c r="H20" s="21">
        <v>2</v>
      </c>
      <c r="I20" s="19">
        <v>23</v>
      </c>
      <c r="J20" s="20">
        <f t="shared" si="2"/>
        <v>25</v>
      </c>
      <c r="K20" s="21">
        <v>2</v>
      </c>
      <c r="L20" s="19">
        <v>5</v>
      </c>
      <c r="M20" s="20">
        <f t="shared" si="3"/>
        <v>7</v>
      </c>
      <c r="N20" s="19">
        <v>4</v>
      </c>
      <c r="O20" s="19">
        <v>2</v>
      </c>
      <c r="P20" s="20">
        <f t="shared" si="4"/>
        <v>6</v>
      </c>
    </row>
    <row r="21" spans="1:16" ht="13.5" customHeight="1">
      <c r="A21" s="6" t="s">
        <v>24</v>
      </c>
      <c r="B21" s="19"/>
      <c r="C21" s="19"/>
      <c r="D21" s="20"/>
      <c r="E21" s="19"/>
      <c r="F21" s="19"/>
      <c r="G21" s="20"/>
      <c r="H21" s="21">
        <v>6</v>
      </c>
      <c r="I21" s="19">
        <v>2</v>
      </c>
      <c r="J21" s="20">
        <f t="shared" si="2"/>
        <v>8</v>
      </c>
      <c r="K21" s="21">
        <v>4</v>
      </c>
      <c r="L21" s="19">
        <v>20</v>
      </c>
      <c r="M21" s="20">
        <f t="shared" si="3"/>
        <v>24</v>
      </c>
      <c r="N21" s="19">
        <v>1</v>
      </c>
      <c r="O21" s="19">
        <v>10</v>
      </c>
      <c r="P21" s="20">
        <f t="shared" si="4"/>
        <v>11</v>
      </c>
    </row>
    <row r="22" spans="1:16" ht="13.5" customHeight="1">
      <c r="A22" s="6" t="s">
        <v>23</v>
      </c>
      <c r="B22" s="19"/>
      <c r="C22" s="19"/>
      <c r="D22" s="20"/>
      <c r="E22" s="19"/>
      <c r="F22" s="19"/>
      <c r="G22" s="20"/>
      <c r="H22" s="21">
        <v>2</v>
      </c>
      <c r="I22" s="19">
        <v>0</v>
      </c>
      <c r="J22" s="20">
        <f t="shared" si="2"/>
        <v>2</v>
      </c>
      <c r="K22" s="21">
        <v>0</v>
      </c>
      <c r="L22" s="19">
        <v>7</v>
      </c>
      <c r="M22" s="20">
        <f t="shared" si="3"/>
        <v>7</v>
      </c>
      <c r="N22" s="19">
        <v>3</v>
      </c>
      <c r="O22" s="19">
        <v>12</v>
      </c>
      <c r="P22" s="20">
        <f t="shared" si="4"/>
        <v>15</v>
      </c>
    </row>
    <row r="23" spans="1:16" ht="13.5" customHeight="1">
      <c r="A23" s="6" t="s">
        <v>25</v>
      </c>
      <c r="B23" s="19"/>
      <c r="C23" s="19"/>
      <c r="D23" s="20"/>
      <c r="E23" s="19"/>
      <c r="F23" s="19"/>
      <c r="G23" s="20"/>
      <c r="H23" s="21">
        <v>2</v>
      </c>
      <c r="I23" s="19">
        <v>0</v>
      </c>
      <c r="J23" s="20">
        <f t="shared" si="2"/>
        <v>2</v>
      </c>
      <c r="K23" s="21">
        <v>2</v>
      </c>
      <c r="L23" s="19">
        <v>6</v>
      </c>
      <c r="M23" s="20">
        <f t="shared" si="3"/>
        <v>8</v>
      </c>
      <c r="N23" s="19">
        <v>5</v>
      </c>
      <c r="O23" s="19">
        <v>3</v>
      </c>
      <c r="P23" s="20">
        <f t="shared" si="4"/>
        <v>8</v>
      </c>
    </row>
    <row r="24" spans="1:16" ht="13.5" customHeight="1">
      <c r="A24" s="6" t="s">
        <v>26</v>
      </c>
      <c r="B24" s="19"/>
      <c r="C24" s="19"/>
      <c r="D24" s="20"/>
      <c r="E24" s="19"/>
      <c r="F24" s="19"/>
      <c r="G24" s="20"/>
      <c r="H24" s="21">
        <v>2</v>
      </c>
      <c r="I24" s="19">
        <v>0</v>
      </c>
      <c r="J24" s="20">
        <f t="shared" si="2"/>
        <v>2</v>
      </c>
      <c r="K24" s="21">
        <v>4</v>
      </c>
      <c r="L24" s="19">
        <v>6</v>
      </c>
      <c r="M24" s="20">
        <f t="shared" si="3"/>
        <v>10</v>
      </c>
      <c r="N24" s="19">
        <v>1</v>
      </c>
      <c r="O24" s="19">
        <v>3</v>
      </c>
      <c r="P24" s="20">
        <f t="shared" si="4"/>
        <v>4</v>
      </c>
    </row>
    <row r="25" spans="1:16" ht="13.5" customHeight="1">
      <c r="A25" s="6" t="s">
        <v>44</v>
      </c>
      <c r="B25" s="19">
        <v>28</v>
      </c>
      <c r="C25" s="19">
        <v>82</v>
      </c>
      <c r="D25" s="20">
        <f t="shared" ref="D25:D30" si="7">B25+C25</f>
        <v>110</v>
      </c>
      <c r="E25" s="19">
        <v>17</v>
      </c>
      <c r="F25" s="19">
        <v>61</v>
      </c>
      <c r="G25" s="20">
        <f t="shared" ref="G25:G30" si="8">E25+F25</f>
        <v>78</v>
      </c>
      <c r="H25" s="21">
        <v>14</v>
      </c>
      <c r="I25" s="19">
        <v>71</v>
      </c>
      <c r="J25" s="20">
        <f t="shared" si="2"/>
        <v>85</v>
      </c>
      <c r="K25" s="21">
        <v>12</v>
      </c>
      <c r="L25" s="19">
        <v>83</v>
      </c>
      <c r="M25" s="20">
        <f t="shared" si="3"/>
        <v>95</v>
      </c>
      <c r="N25" s="19">
        <v>6</v>
      </c>
      <c r="O25" s="19">
        <v>89</v>
      </c>
      <c r="P25" s="20">
        <f t="shared" si="4"/>
        <v>95</v>
      </c>
    </row>
    <row r="26" spans="1:16" ht="13.5" customHeight="1">
      <c r="A26" s="6" t="s">
        <v>27</v>
      </c>
      <c r="B26" s="19">
        <v>334</v>
      </c>
      <c r="C26" s="19">
        <v>662</v>
      </c>
      <c r="D26" s="20">
        <f t="shared" si="7"/>
        <v>996</v>
      </c>
      <c r="E26" s="19">
        <v>285</v>
      </c>
      <c r="F26" s="19">
        <v>502</v>
      </c>
      <c r="G26" s="20">
        <f t="shared" si="8"/>
        <v>787</v>
      </c>
      <c r="H26" s="21">
        <v>208</v>
      </c>
      <c r="I26" s="19">
        <v>396</v>
      </c>
      <c r="J26" s="20">
        <f t="shared" si="2"/>
        <v>604</v>
      </c>
      <c r="K26" s="21">
        <v>145</v>
      </c>
      <c r="L26" s="19">
        <v>354</v>
      </c>
      <c r="M26" s="20">
        <f t="shared" si="3"/>
        <v>499</v>
      </c>
      <c r="N26" s="19">
        <v>115</v>
      </c>
      <c r="O26" s="19">
        <v>246</v>
      </c>
      <c r="P26" s="20">
        <f t="shared" si="4"/>
        <v>361</v>
      </c>
    </row>
    <row r="27" spans="1:16" ht="13.5" customHeight="1">
      <c r="A27" s="6" t="s">
        <v>28</v>
      </c>
      <c r="B27" s="19">
        <v>8</v>
      </c>
      <c r="C27" s="19">
        <v>8</v>
      </c>
      <c r="D27" s="20">
        <f t="shared" si="7"/>
        <v>16</v>
      </c>
      <c r="E27" s="19">
        <v>1</v>
      </c>
      <c r="F27" s="19">
        <v>5</v>
      </c>
      <c r="G27" s="20">
        <f t="shared" si="8"/>
        <v>6</v>
      </c>
      <c r="H27" s="21">
        <v>4</v>
      </c>
      <c r="I27" s="19">
        <v>4</v>
      </c>
      <c r="J27" s="20">
        <f t="shared" si="2"/>
        <v>8</v>
      </c>
      <c r="K27" s="21">
        <v>3</v>
      </c>
      <c r="L27" s="19">
        <v>4</v>
      </c>
      <c r="M27" s="20">
        <f t="shared" si="3"/>
        <v>7</v>
      </c>
      <c r="N27" s="19">
        <v>7</v>
      </c>
      <c r="O27" s="19">
        <v>4</v>
      </c>
      <c r="P27" s="20">
        <f t="shared" si="4"/>
        <v>11</v>
      </c>
    </row>
    <row r="28" spans="1:16" ht="13.5" customHeight="1">
      <c r="A28" s="6" t="s">
        <v>29</v>
      </c>
      <c r="B28" s="19">
        <v>2</v>
      </c>
      <c r="C28" s="19">
        <v>3</v>
      </c>
      <c r="D28" s="20">
        <f t="shared" si="7"/>
        <v>5</v>
      </c>
      <c r="E28" s="19">
        <v>1</v>
      </c>
      <c r="F28" s="19">
        <v>0</v>
      </c>
      <c r="G28" s="20">
        <f t="shared" si="8"/>
        <v>1</v>
      </c>
      <c r="H28" s="21">
        <v>3</v>
      </c>
      <c r="I28" s="19">
        <v>1</v>
      </c>
      <c r="J28" s="20">
        <f t="shared" si="2"/>
        <v>4</v>
      </c>
      <c r="K28" s="21">
        <v>1</v>
      </c>
      <c r="L28" s="19">
        <v>2</v>
      </c>
      <c r="M28" s="20">
        <f t="shared" si="3"/>
        <v>3</v>
      </c>
      <c r="N28" s="19">
        <v>2</v>
      </c>
      <c r="O28" s="19">
        <v>1</v>
      </c>
      <c r="P28" s="20">
        <f t="shared" si="4"/>
        <v>3</v>
      </c>
    </row>
    <row r="29" spans="1:16" ht="13.5" customHeight="1">
      <c r="A29" s="6" t="s">
        <v>30</v>
      </c>
      <c r="B29" s="19">
        <v>1</v>
      </c>
      <c r="C29" s="19">
        <v>3</v>
      </c>
      <c r="D29" s="20">
        <f t="shared" si="7"/>
        <v>4</v>
      </c>
      <c r="E29" s="19">
        <v>2</v>
      </c>
      <c r="F29" s="19">
        <v>3</v>
      </c>
      <c r="G29" s="20">
        <f t="shared" si="8"/>
        <v>5</v>
      </c>
      <c r="H29" s="21">
        <v>2</v>
      </c>
      <c r="I29" s="19">
        <v>3</v>
      </c>
      <c r="J29" s="20">
        <f t="shared" si="2"/>
        <v>5</v>
      </c>
      <c r="K29" s="21">
        <v>0</v>
      </c>
      <c r="L29" s="19">
        <v>2</v>
      </c>
      <c r="M29" s="20">
        <f t="shared" si="3"/>
        <v>2</v>
      </c>
      <c r="N29" s="19">
        <v>1</v>
      </c>
      <c r="O29" s="19">
        <v>0</v>
      </c>
      <c r="P29" s="20">
        <f t="shared" si="4"/>
        <v>1</v>
      </c>
    </row>
    <row r="30" spans="1:16" ht="13.5" customHeight="1">
      <c r="A30" s="6" t="s">
        <v>31</v>
      </c>
      <c r="B30" s="19">
        <v>0</v>
      </c>
      <c r="C30" s="19">
        <v>0</v>
      </c>
      <c r="D30" s="20">
        <f t="shared" si="7"/>
        <v>0</v>
      </c>
      <c r="E30" s="19">
        <v>1</v>
      </c>
      <c r="F30" s="19">
        <v>0</v>
      </c>
      <c r="G30" s="20">
        <f t="shared" si="8"/>
        <v>1</v>
      </c>
      <c r="H30" s="21">
        <v>1</v>
      </c>
      <c r="I30" s="19">
        <v>0</v>
      </c>
      <c r="J30" s="20">
        <f t="shared" si="2"/>
        <v>1</v>
      </c>
      <c r="K30" s="21">
        <v>0</v>
      </c>
      <c r="L30" s="19">
        <v>0</v>
      </c>
      <c r="M30" s="20">
        <f t="shared" si="3"/>
        <v>0</v>
      </c>
      <c r="N30" s="19">
        <v>0</v>
      </c>
      <c r="O30" s="19">
        <v>1</v>
      </c>
      <c r="P30" s="20">
        <f t="shared" si="4"/>
        <v>1</v>
      </c>
    </row>
    <row r="31" spans="1:16" ht="13.5" customHeight="1">
      <c r="A31" s="6" t="s">
        <v>32</v>
      </c>
      <c r="B31" s="19"/>
      <c r="C31" s="19"/>
      <c r="D31" s="20"/>
      <c r="E31" s="19"/>
      <c r="F31" s="19"/>
      <c r="G31" s="20"/>
      <c r="H31" s="21">
        <v>0</v>
      </c>
      <c r="I31" s="19">
        <v>0</v>
      </c>
      <c r="J31" s="20">
        <f t="shared" si="2"/>
        <v>0</v>
      </c>
      <c r="K31" s="21">
        <v>1</v>
      </c>
      <c r="L31" s="19">
        <v>0</v>
      </c>
      <c r="M31" s="20">
        <f t="shared" si="3"/>
        <v>1</v>
      </c>
      <c r="N31" s="19">
        <v>1</v>
      </c>
      <c r="O31" s="19">
        <v>0</v>
      </c>
      <c r="P31" s="20">
        <f t="shared" si="4"/>
        <v>1</v>
      </c>
    </row>
    <row r="32" spans="1:16" ht="13.5" customHeight="1">
      <c r="A32" s="6" t="s">
        <v>33</v>
      </c>
      <c r="B32" s="19">
        <v>1</v>
      </c>
      <c r="C32" s="19">
        <v>0</v>
      </c>
      <c r="D32" s="20">
        <f t="shared" ref="D32:D33" si="9">B32+C32</f>
        <v>1</v>
      </c>
      <c r="E32" s="19">
        <v>1</v>
      </c>
      <c r="F32" s="19">
        <v>2</v>
      </c>
      <c r="G32" s="20">
        <f t="shared" ref="G32:G33" si="10">E32+F32</f>
        <v>3</v>
      </c>
      <c r="H32" s="21">
        <v>2</v>
      </c>
      <c r="I32" s="19">
        <v>0</v>
      </c>
      <c r="J32" s="20">
        <f t="shared" si="2"/>
        <v>2</v>
      </c>
      <c r="K32" s="21">
        <v>0</v>
      </c>
      <c r="L32" s="19">
        <v>2</v>
      </c>
      <c r="M32" s="20">
        <f t="shared" si="3"/>
        <v>2</v>
      </c>
      <c r="N32" s="19">
        <v>1</v>
      </c>
      <c r="O32" s="19">
        <v>0</v>
      </c>
      <c r="P32" s="20">
        <f t="shared" si="4"/>
        <v>1</v>
      </c>
    </row>
    <row r="33" spans="1:16" ht="13.5" customHeight="1">
      <c r="A33" s="6" t="s">
        <v>34</v>
      </c>
      <c r="B33" s="22">
        <v>8</v>
      </c>
      <c r="C33" s="22">
        <v>1</v>
      </c>
      <c r="D33" s="23">
        <f t="shared" si="9"/>
        <v>9</v>
      </c>
      <c r="E33" s="22">
        <v>8</v>
      </c>
      <c r="F33" s="22">
        <v>1</v>
      </c>
      <c r="G33" s="23">
        <f t="shared" si="10"/>
        <v>9</v>
      </c>
      <c r="H33" s="24">
        <v>3</v>
      </c>
      <c r="I33" s="22">
        <v>2</v>
      </c>
      <c r="J33" s="23">
        <f t="shared" si="2"/>
        <v>5</v>
      </c>
      <c r="K33" s="24">
        <v>0</v>
      </c>
      <c r="L33" s="22">
        <v>0</v>
      </c>
      <c r="M33" s="23">
        <f t="shared" si="3"/>
        <v>0</v>
      </c>
      <c r="N33" s="22">
        <v>0</v>
      </c>
      <c r="O33" s="22">
        <v>3</v>
      </c>
      <c r="P33" s="23">
        <f t="shared" si="4"/>
        <v>3</v>
      </c>
    </row>
    <row r="34" spans="1:16" ht="13.5" customHeight="1">
      <c r="A34" s="6" t="s">
        <v>35</v>
      </c>
      <c r="B34" s="25"/>
      <c r="C34" s="25"/>
      <c r="D34" s="14"/>
      <c r="E34" s="25"/>
      <c r="F34" s="25"/>
      <c r="G34" s="14"/>
      <c r="H34" s="26">
        <f>H35+H36+H37</f>
        <v>1</v>
      </c>
      <c r="I34" s="25">
        <f>I35+I36+I37</f>
        <v>0</v>
      </c>
      <c r="J34" s="14">
        <f t="shared" si="2"/>
        <v>1</v>
      </c>
      <c r="K34" s="26">
        <f>K35+K36+K37</f>
        <v>9</v>
      </c>
      <c r="L34" s="25">
        <f>L35+L36+L37</f>
        <v>0</v>
      </c>
      <c r="M34" s="14">
        <f t="shared" si="3"/>
        <v>9</v>
      </c>
      <c r="N34" s="26">
        <f>N35+N36+N37</f>
        <v>10</v>
      </c>
      <c r="O34" s="25">
        <f>O35+O36+O37</f>
        <v>0</v>
      </c>
      <c r="P34" s="14">
        <f t="shared" si="4"/>
        <v>10</v>
      </c>
    </row>
    <row r="35" spans="1:16" ht="13.5" customHeight="1">
      <c r="A35" s="6" t="s">
        <v>49</v>
      </c>
      <c r="B35" s="16"/>
      <c r="C35" s="16"/>
      <c r="D35" s="17"/>
      <c r="E35" s="16"/>
      <c r="F35" s="16"/>
      <c r="G35" s="17"/>
      <c r="H35" s="18">
        <v>0</v>
      </c>
      <c r="I35" s="16">
        <v>0</v>
      </c>
      <c r="J35" s="17">
        <f t="shared" si="2"/>
        <v>0</v>
      </c>
      <c r="K35" s="18">
        <v>5</v>
      </c>
      <c r="L35" s="16">
        <v>0</v>
      </c>
      <c r="M35" s="17">
        <f t="shared" si="3"/>
        <v>5</v>
      </c>
      <c r="N35" s="16">
        <v>9</v>
      </c>
      <c r="O35" s="16">
        <v>0</v>
      </c>
      <c r="P35" s="17">
        <f t="shared" si="4"/>
        <v>9</v>
      </c>
    </row>
    <row r="36" spans="1:16" ht="13.5" customHeight="1">
      <c r="A36" s="6" t="s">
        <v>50</v>
      </c>
      <c r="B36" s="19"/>
      <c r="C36" s="19"/>
      <c r="D36" s="20"/>
      <c r="E36" s="19"/>
      <c r="F36" s="19"/>
      <c r="G36" s="20"/>
      <c r="H36" s="21">
        <v>1</v>
      </c>
      <c r="I36" s="19">
        <v>0</v>
      </c>
      <c r="J36" s="20">
        <f t="shared" si="2"/>
        <v>1</v>
      </c>
      <c r="K36" s="21">
        <v>2</v>
      </c>
      <c r="L36" s="19">
        <v>0</v>
      </c>
      <c r="M36" s="20">
        <f t="shared" si="3"/>
        <v>2</v>
      </c>
      <c r="N36" s="19">
        <v>1</v>
      </c>
      <c r="O36" s="19">
        <v>0</v>
      </c>
      <c r="P36" s="20">
        <f t="shared" si="4"/>
        <v>1</v>
      </c>
    </row>
    <row r="37" spans="1:16" ht="13.5" customHeight="1">
      <c r="A37" s="6" t="s">
        <v>51</v>
      </c>
      <c r="B37" s="22"/>
      <c r="C37" s="22"/>
      <c r="D37" s="23"/>
      <c r="E37" s="22"/>
      <c r="F37" s="22"/>
      <c r="G37" s="23"/>
      <c r="H37" s="24">
        <v>0</v>
      </c>
      <c r="I37" s="22">
        <v>0</v>
      </c>
      <c r="J37" s="23">
        <f t="shared" si="2"/>
        <v>0</v>
      </c>
      <c r="K37" s="24">
        <v>2</v>
      </c>
      <c r="L37" s="22">
        <v>0</v>
      </c>
      <c r="M37" s="23">
        <f t="shared" si="3"/>
        <v>2</v>
      </c>
      <c r="N37" s="22">
        <v>0</v>
      </c>
      <c r="O37" s="22">
        <v>0</v>
      </c>
      <c r="P37" s="23">
        <f t="shared" si="4"/>
        <v>0</v>
      </c>
    </row>
    <row r="38" spans="1:16" ht="13.5" customHeight="1">
      <c r="A38" s="6" t="s">
        <v>36</v>
      </c>
      <c r="B38" s="25">
        <v>18</v>
      </c>
      <c r="C38" s="25">
        <v>5</v>
      </c>
      <c r="D38" s="14">
        <f t="shared" ref="D38:D57" si="11">B38+C38</f>
        <v>23</v>
      </c>
      <c r="E38" s="25">
        <v>10</v>
      </c>
      <c r="F38" s="25">
        <v>4</v>
      </c>
      <c r="G38" s="14">
        <f t="shared" ref="G38:G57" si="12">E38+F38</f>
        <v>14</v>
      </c>
      <c r="H38" s="26">
        <v>39</v>
      </c>
      <c r="I38" s="25">
        <v>5</v>
      </c>
      <c r="J38" s="14">
        <f t="shared" si="2"/>
        <v>44</v>
      </c>
      <c r="K38" s="26">
        <v>5</v>
      </c>
      <c r="L38" s="25">
        <v>5</v>
      </c>
      <c r="M38" s="14">
        <f t="shared" si="3"/>
        <v>10</v>
      </c>
      <c r="N38" s="25">
        <v>7</v>
      </c>
      <c r="O38" s="25">
        <v>0</v>
      </c>
      <c r="P38" s="14">
        <f t="shared" si="4"/>
        <v>7</v>
      </c>
    </row>
    <row r="39" spans="1:16" ht="13.5" customHeight="1">
      <c r="A39" s="6" t="s">
        <v>45</v>
      </c>
      <c r="B39" s="25">
        <f>SUM(B40:B41)</f>
        <v>894</v>
      </c>
      <c r="C39" s="25">
        <f>SUM(C40:C41)</f>
        <v>242</v>
      </c>
      <c r="D39" s="14">
        <f t="shared" si="11"/>
        <v>1136</v>
      </c>
      <c r="E39" s="25">
        <f>SUM(E40:E41)</f>
        <v>802</v>
      </c>
      <c r="F39" s="25">
        <f>SUM(F40:F41)</f>
        <v>253</v>
      </c>
      <c r="G39" s="14">
        <f t="shared" si="12"/>
        <v>1055</v>
      </c>
      <c r="H39" s="26">
        <f>H40+H41</f>
        <v>742</v>
      </c>
      <c r="I39" s="25">
        <f>I40+I41</f>
        <v>225</v>
      </c>
      <c r="J39" s="14">
        <f t="shared" si="2"/>
        <v>967</v>
      </c>
      <c r="K39" s="26">
        <f>K40+K41</f>
        <v>592</v>
      </c>
      <c r="L39" s="25">
        <f>L40+L41</f>
        <v>171</v>
      </c>
      <c r="M39" s="14">
        <f t="shared" si="3"/>
        <v>763</v>
      </c>
      <c r="N39" s="26">
        <f>N40+N41</f>
        <v>523</v>
      </c>
      <c r="O39" s="25">
        <f>SUM(O40:O41)</f>
        <v>164</v>
      </c>
      <c r="P39" s="14">
        <f t="shared" si="4"/>
        <v>687</v>
      </c>
    </row>
    <row r="40" spans="1:16" ht="13.5" customHeight="1">
      <c r="A40" s="6" t="s">
        <v>46</v>
      </c>
      <c r="B40" s="16">
        <v>724</v>
      </c>
      <c r="C40" s="16">
        <v>223</v>
      </c>
      <c r="D40" s="17">
        <f t="shared" si="11"/>
        <v>947</v>
      </c>
      <c r="E40" s="16">
        <v>680</v>
      </c>
      <c r="F40" s="16">
        <v>235</v>
      </c>
      <c r="G40" s="17">
        <f t="shared" si="12"/>
        <v>915</v>
      </c>
      <c r="H40" s="18">
        <v>638</v>
      </c>
      <c r="I40" s="16">
        <v>214</v>
      </c>
      <c r="J40" s="17">
        <f t="shared" si="2"/>
        <v>852</v>
      </c>
      <c r="K40" s="18">
        <v>470</v>
      </c>
      <c r="L40" s="16">
        <v>159</v>
      </c>
      <c r="M40" s="17">
        <f t="shared" si="3"/>
        <v>629</v>
      </c>
      <c r="N40" s="16">
        <v>427</v>
      </c>
      <c r="O40" s="16">
        <v>152</v>
      </c>
      <c r="P40" s="17">
        <f t="shared" si="4"/>
        <v>579</v>
      </c>
    </row>
    <row r="41" spans="1:16" ht="13.5" customHeight="1">
      <c r="A41" s="6" t="s">
        <v>12</v>
      </c>
      <c r="B41" s="22">
        <v>170</v>
      </c>
      <c r="C41" s="22">
        <v>19</v>
      </c>
      <c r="D41" s="23">
        <f t="shared" si="11"/>
        <v>189</v>
      </c>
      <c r="E41" s="22">
        <v>122</v>
      </c>
      <c r="F41" s="22">
        <v>18</v>
      </c>
      <c r="G41" s="23">
        <f t="shared" si="12"/>
        <v>140</v>
      </c>
      <c r="H41" s="24">
        <v>104</v>
      </c>
      <c r="I41" s="22">
        <v>11</v>
      </c>
      <c r="J41" s="23">
        <f t="shared" si="2"/>
        <v>115</v>
      </c>
      <c r="K41" s="24">
        <v>122</v>
      </c>
      <c r="L41" s="22">
        <v>12</v>
      </c>
      <c r="M41" s="23">
        <f t="shared" si="3"/>
        <v>134</v>
      </c>
      <c r="N41" s="22">
        <v>96</v>
      </c>
      <c r="O41" s="22">
        <v>12</v>
      </c>
      <c r="P41" s="23">
        <f t="shared" si="4"/>
        <v>108</v>
      </c>
    </row>
    <row r="42" spans="1:16" ht="13.5" customHeight="1">
      <c r="A42" s="6" t="s">
        <v>47</v>
      </c>
      <c r="B42" s="25">
        <f>SUM(B43:B46)</f>
        <v>177</v>
      </c>
      <c r="C42" s="25">
        <f>SUM(C43:C46)</f>
        <v>207</v>
      </c>
      <c r="D42" s="14">
        <f t="shared" si="11"/>
        <v>384</v>
      </c>
      <c r="E42" s="25">
        <f>SUM(E43:E46)</f>
        <v>130</v>
      </c>
      <c r="F42" s="25">
        <f>SUM(F43:F46)</f>
        <v>171</v>
      </c>
      <c r="G42" s="14">
        <f t="shared" si="12"/>
        <v>301</v>
      </c>
      <c r="H42" s="26">
        <f>SUM(H43:H46)</f>
        <v>146</v>
      </c>
      <c r="I42" s="25">
        <f>SUM(I43:I46)</f>
        <v>102</v>
      </c>
      <c r="J42" s="14">
        <f t="shared" si="2"/>
        <v>248</v>
      </c>
      <c r="K42" s="26">
        <f>SUM(K43:K46)</f>
        <v>80</v>
      </c>
      <c r="L42" s="25">
        <f>SUM(L43:L46)</f>
        <v>69</v>
      </c>
      <c r="M42" s="14">
        <f t="shared" si="3"/>
        <v>149</v>
      </c>
      <c r="N42" s="26">
        <f>SUM(N43:N46)</f>
        <v>60</v>
      </c>
      <c r="O42" s="25">
        <f>SUM(O43:O46)</f>
        <v>55</v>
      </c>
      <c r="P42" s="14">
        <f t="shared" si="4"/>
        <v>115</v>
      </c>
    </row>
    <row r="43" spans="1:16" ht="13.5" customHeight="1">
      <c r="A43" s="6" t="s">
        <v>13</v>
      </c>
      <c r="B43" s="16">
        <v>10</v>
      </c>
      <c r="C43" s="16">
        <v>13</v>
      </c>
      <c r="D43" s="17">
        <f t="shared" si="11"/>
        <v>23</v>
      </c>
      <c r="E43" s="16">
        <v>2</v>
      </c>
      <c r="F43" s="16">
        <v>0</v>
      </c>
      <c r="G43" s="17">
        <f t="shared" si="12"/>
        <v>2</v>
      </c>
      <c r="H43" s="18">
        <v>5</v>
      </c>
      <c r="I43" s="16">
        <v>2</v>
      </c>
      <c r="J43" s="17">
        <f t="shared" si="2"/>
        <v>7</v>
      </c>
      <c r="K43" s="18">
        <v>4</v>
      </c>
      <c r="L43" s="16">
        <v>1</v>
      </c>
      <c r="M43" s="17">
        <f t="shared" si="3"/>
        <v>5</v>
      </c>
      <c r="N43" s="16">
        <v>9</v>
      </c>
      <c r="O43" s="16">
        <v>0</v>
      </c>
      <c r="P43" s="17">
        <f t="shared" si="4"/>
        <v>9</v>
      </c>
    </row>
    <row r="44" spans="1:16" ht="13.5" customHeight="1">
      <c r="A44" s="6" t="s">
        <v>14</v>
      </c>
      <c r="B44" s="19">
        <v>82</v>
      </c>
      <c r="C44" s="19">
        <v>76</v>
      </c>
      <c r="D44" s="20">
        <f t="shared" si="11"/>
        <v>158</v>
      </c>
      <c r="E44" s="19">
        <v>57</v>
      </c>
      <c r="F44" s="19">
        <v>44</v>
      </c>
      <c r="G44" s="20">
        <f t="shared" si="12"/>
        <v>101</v>
      </c>
      <c r="H44" s="21">
        <v>57</v>
      </c>
      <c r="I44" s="19">
        <v>18</v>
      </c>
      <c r="J44" s="20">
        <f t="shared" si="2"/>
        <v>75</v>
      </c>
      <c r="K44" s="21">
        <v>29</v>
      </c>
      <c r="L44" s="19">
        <v>11</v>
      </c>
      <c r="M44" s="20">
        <f t="shared" si="3"/>
        <v>40</v>
      </c>
      <c r="N44" s="19">
        <v>8</v>
      </c>
      <c r="O44" s="19">
        <v>16</v>
      </c>
      <c r="P44" s="20">
        <f t="shared" si="4"/>
        <v>24</v>
      </c>
    </row>
    <row r="45" spans="1:16" ht="13.5" customHeight="1">
      <c r="A45" s="6" t="s">
        <v>15</v>
      </c>
      <c r="B45" s="19">
        <v>31</v>
      </c>
      <c r="C45" s="19">
        <v>55</v>
      </c>
      <c r="D45" s="20">
        <f t="shared" si="11"/>
        <v>86</v>
      </c>
      <c r="E45" s="19">
        <v>30</v>
      </c>
      <c r="F45" s="19">
        <v>47</v>
      </c>
      <c r="G45" s="20">
        <f t="shared" si="12"/>
        <v>77</v>
      </c>
      <c r="H45" s="21">
        <v>39</v>
      </c>
      <c r="I45" s="19">
        <v>21</v>
      </c>
      <c r="J45" s="20">
        <f t="shared" si="2"/>
        <v>60</v>
      </c>
      <c r="K45" s="21">
        <v>22</v>
      </c>
      <c r="L45" s="19">
        <v>16</v>
      </c>
      <c r="M45" s="20">
        <f t="shared" si="3"/>
        <v>38</v>
      </c>
      <c r="N45" s="19">
        <v>14</v>
      </c>
      <c r="O45" s="19">
        <v>28</v>
      </c>
      <c r="P45" s="20">
        <f t="shared" si="4"/>
        <v>42</v>
      </c>
    </row>
    <row r="46" spans="1:16" ht="13.5" customHeight="1">
      <c r="A46" s="6" t="s">
        <v>16</v>
      </c>
      <c r="B46" s="22">
        <v>54</v>
      </c>
      <c r="C46" s="22">
        <v>63</v>
      </c>
      <c r="D46" s="23">
        <f t="shared" si="11"/>
        <v>117</v>
      </c>
      <c r="E46" s="22">
        <v>41</v>
      </c>
      <c r="F46" s="22">
        <v>80</v>
      </c>
      <c r="G46" s="23">
        <f t="shared" si="12"/>
        <v>121</v>
      </c>
      <c r="H46" s="24">
        <v>45</v>
      </c>
      <c r="I46" s="22">
        <v>61</v>
      </c>
      <c r="J46" s="23">
        <f t="shared" si="2"/>
        <v>106</v>
      </c>
      <c r="K46" s="24">
        <v>25</v>
      </c>
      <c r="L46" s="22">
        <v>41</v>
      </c>
      <c r="M46" s="23">
        <f t="shared" si="3"/>
        <v>66</v>
      </c>
      <c r="N46" s="22">
        <v>29</v>
      </c>
      <c r="O46" s="22">
        <v>11</v>
      </c>
      <c r="P46" s="23">
        <f t="shared" si="4"/>
        <v>40</v>
      </c>
    </row>
    <row r="47" spans="1:16" ht="13.5" customHeight="1">
      <c r="A47" s="6" t="s">
        <v>37</v>
      </c>
      <c r="B47" s="25">
        <f>B48+B49</f>
        <v>579</v>
      </c>
      <c r="C47" s="25">
        <f>C48+C49</f>
        <v>281</v>
      </c>
      <c r="D47" s="27">
        <f t="shared" si="11"/>
        <v>860</v>
      </c>
      <c r="E47" s="25">
        <f>E48+E49</f>
        <v>501</v>
      </c>
      <c r="F47" s="25">
        <f>F48+F49</f>
        <v>242</v>
      </c>
      <c r="G47" s="27">
        <f t="shared" si="12"/>
        <v>743</v>
      </c>
      <c r="H47" s="26">
        <f t="shared" ref="H47:I47" si="13">H48+H49</f>
        <v>363</v>
      </c>
      <c r="I47" s="25">
        <f t="shared" si="13"/>
        <v>324</v>
      </c>
      <c r="J47" s="27">
        <f t="shared" si="2"/>
        <v>687</v>
      </c>
      <c r="K47" s="26">
        <f t="shared" ref="K47:L47" si="14">K48+K49</f>
        <v>255</v>
      </c>
      <c r="L47" s="25">
        <f t="shared" si="14"/>
        <v>261</v>
      </c>
      <c r="M47" s="27">
        <f t="shared" si="3"/>
        <v>516</v>
      </c>
      <c r="N47" s="25">
        <f>N48+N49</f>
        <v>216</v>
      </c>
      <c r="O47" s="25">
        <f>O48+O49</f>
        <v>216</v>
      </c>
      <c r="P47" s="27">
        <f t="shared" si="4"/>
        <v>432</v>
      </c>
    </row>
    <row r="48" spans="1:16" ht="13.5" customHeight="1">
      <c r="A48" s="6" t="s">
        <v>52</v>
      </c>
      <c r="B48" s="28">
        <v>84</v>
      </c>
      <c r="C48" s="28">
        <v>68</v>
      </c>
      <c r="D48" s="29">
        <f t="shared" si="11"/>
        <v>152</v>
      </c>
      <c r="E48" s="28">
        <v>71</v>
      </c>
      <c r="F48" s="28">
        <v>65</v>
      </c>
      <c r="G48" s="29">
        <f t="shared" si="12"/>
        <v>136</v>
      </c>
      <c r="H48" s="30">
        <v>52</v>
      </c>
      <c r="I48" s="28">
        <v>132</v>
      </c>
      <c r="J48" s="29">
        <f t="shared" si="2"/>
        <v>184</v>
      </c>
      <c r="K48" s="30">
        <v>39</v>
      </c>
      <c r="L48" s="28">
        <v>101</v>
      </c>
      <c r="M48" s="29">
        <f t="shared" si="3"/>
        <v>140</v>
      </c>
      <c r="N48" s="28">
        <v>41</v>
      </c>
      <c r="O48" s="28">
        <v>101</v>
      </c>
      <c r="P48" s="29">
        <f t="shared" si="4"/>
        <v>142</v>
      </c>
    </row>
    <row r="49" spans="1:16" ht="13.5" customHeight="1">
      <c r="A49" s="6" t="s">
        <v>53</v>
      </c>
      <c r="B49" s="22">
        <v>495</v>
      </c>
      <c r="C49" s="22">
        <v>213</v>
      </c>
      <c r="D49" s="23">
        <f t="shared" si="11"/>
        <v>708</v>
      </c>
      <c r="E49" s="22">
        <v>430</v>
      </c>
      <c r="F49" s="22">
        <v>177</v>
      </c>
      <c r="G49" s="23">
        <f t="shared" si="12"/>
        <v>607</v>
      </c>
      <c r="H49" s="24">
        <v>311</v>
      </c>
      <c r="I49" s="22">
        <v>192</v>
      </c>
      <c r="J49" s="23">
        <f t="shared" si="2"/>
        <v>503</v>
      </c>
      <c r="K49" s="24">
        <v>216</v>
      </c>
      <c r="L49" s="22">
        <v>160</v>
      </c>
      <c r="M49" s="23">
        <f t="shared" si="3"/>
        <v>376</v>
      </c>
      <c r="N49" s="22">
        <v>175</v>
      </c>
      <c r="O49" s="22">
        <v>115</v>
      </c>
      <c r="P49" s="23">
        <f t="shared" si="4"/>
        <v>290</v>
      </c>
    </row>
    <row r="50" spans="1:16" ht="13.5" customHeight="1">
      <c r="A50" s="6" t="s">
        <v>54</v>
      </c>
      <c r="B50" s="25">
        <f>SUM(B51:B53)</f>
        <v>3295</v>
      </c>
      <c r="C50" s="25">
        <f>SUM(C51:C53)</f>
        <v>1385</v>
      </c>
      <c r="D50" s="14">
        <f t="shared" si="11"/>
        <v>4680</v>
      </c>
      <c r="E50" s="25">
        <f>SUM(E51:E53)</f>
        <v>2950</v>
      </c>
      <c r="F50" s="25">
        <f>SUM(F51:F53)</f>
        <v>1077</v>
      </c>
      <c r="G50" s="14">
        <f t="shared" si="12"/>
        <v>4027</v>
      </c>
      <c r="H50" s="26">
        <f>SUM(H51:H53)</f>
        <v>2737</v>
      </c>
      <c r="I50" s="25">
        <f>SUM(I51:I53)</f>
        <v>926</v>
      </c>
      <c r="J50" s="14">
        <f t="shared" si="2"/>
        <v>3663</v>
      </c>
      <c r="K50" s="26">
        <f>SUM(K51:K53)</f>
        <v>1995</v>
      </c>
      <c r="L50" s="25">
        <f>SUM(L51:L53)</f>
        <v>640</v>
      </c>
      <c r="M50" s="14">
        <f t="shared" si="3"/>
        <v>2635</v>
      </c>
      <c r="N50" s="25">
        <f>SUM(N51:N53)</f>
        <v>1867</v>
      </c>
      <c r="O50" s="25">
        <f>SUM(O51:O53)</f>
        <v>478</v>
      </c>
      <c r="P50" s="14">
        <f t="shared" si="4"/>
        <v>2345</v>
      </c>
    </row>
    <row r="51" spans="1:16" ht="13.5" customHeight="1">
      <c r="A51" s="6" t="s">
        <v>55</v>
      </c>
      <c r="B51" s="16">
        <v>1520</v>
      </c>
      <c r="C51" s="16">
        <v>419</v>
      </c>
      <c r="D51" s="17">
        <f t="shared" si="11"/>
        <v>1939</v>
      </c>
      <c r="E51" s="16">
        <v>1472</v>
      </c>
      <c r="F51" s="16">
        <v>411</v>
      </c>
      <c r="G51" s="17">
        <f t="shared" si="12"/>
        <v>1883</v>
      </c>
      <c r="H51" s="18">
        <v>1360</v>
      </c>
      <c r="I51" s="16">
        <v>338</v>
      </c>
      <c r="J51" s="17">
        <f t="shared" si="2"/>
        <v>1698</v>
      </c>
      <c r="K51" s="18">
        <v>1032</v>
      </c>
      <c r="L51" s="16">
        <v>287</v>
      </c>
      <c r="M51" s="17">
        <f t="shared" si="3"/>
        <v>1319</v>
      </c>
      <c r="N51" s="16">
        <v>897</v>
      </c>
      <c r="O51" s="16">
        <v>202</v>
      </c>
      <c r="P51" s="17">
        <f t="shared" si="4"/>
        <v>1099</v>
      </c>
    </row>
    <row r="52" spans="1:16" ht="13.5" customHeight="1">
      <c r="A52" s="6" t="s">
        <v>56</v>
      </c>
      <c r="B52" s="19">
        <v>427</v>
      </c>
      <c r="C52" s="19">
        <v>57</v>
      </c>
      <c r="D52" s="20">
        <f t="shared" si="11"/>
        <v>484</v>
      </c>
      <c r="E52" s="19">
        <v>355</v>
      </c>
      <c r="F52" s="19">
        <v>85</v>
      </c>
      <c r="G52" s="20">
        <f t="shared" si="12"/>
        <v>440</v>
      </c>
      <c r="H52" s="21">
        <v>287</v>
      </c>
      <c r="I52" s="19">
        <v>89</v>
      </c>
      <c r="J52" s="20">
        <f t="shared" si="2"/>
        <v>376</v>
      </c>
      <c r="K52" s="21">
        <v>177</v>
      </c>
      <c r="L52" s="19">
        <v>60</v>
      </c>
      <c r="M52" s="20">
        <f t="shared" si="3"/>
        <v>237</v>
      </c>
      <c r="N52" s="19">
        <v>145</v>
      </c>
      <c r="O52" s="19">
        <v>55</v>
      </c>
      <c r="P52" s="20">
        <f t="shared" si="4"/>
        <v>200</v>
      </c>
    </row>
    <row r="53" spans="1:16" ht="13.5" customHeight="1">
      <c r="A53" s="6" t="s">
        <v>57</v>
      </c>
      <c r="B53" s="13">
        <v>1348</v>
      </c>
      <c r="C53" s="13">
        <v>909</v>
      </c>
      <c r="D53" s="14">
        <f t="shared" si="11"/>
        <v>2257</v>
      </c>
      <c r="E53" s="13">
        <v>1123</v>
      </c>
      <c r="F53" s="13">
        <v>581</v>
      </c>
      <c r="G53" s="14">
        <f t="shared" si="12"/>
        <v>1704</v>
      </c>
      <c r="H53" s="15">
        <v>1090</v>
      </c>
      <c r="I53" s="13">
        <v>499</v>
      </c>
      <c r="J53" s="14">
        <f t="shared" si="2"/>
        <v>1589</v>
      </c>
      <c r="K53" s="15">
        <v>786</v>
      </c>
      <c r="L53" s="13">
        <v>293</v>
      </c>
      <c r="M53" s="14">
        <f t="shared" si="3"/>
        <v>1079</v>
      </c>
      <c r="N53" s="13">
        <v>825</v>
      </c>
      <c r="O53" s="13">
        <v>221</v>
      </c>
      <c r="P53" s="14">
        <f t="shared" si="4"/>
        <v>1046</v>
      </c>
    </row>
    <row r="54" spans="1:16" ht="13.5" customHeight="1">
      <c r="A54" s="6" t="s">
        <v>38</v>
      </c>
      <c r="B54" s="25">
        <f>B55+B56</f>
        <v>182</v>
      </c>
      <c r="C54" s="25">
        <f>C55+C56</f>
        <v>6122</v>
      </c>
      <c r="D54" s="14">
        <f t="shared" si="11"/>
        <v>6304</v>
      </c>
      <c r="E54" s="25">
        <f>E55+E56</f>
        <v>238</v>
      </c>
      <c r="F54" s="25">
        <f>F55+F56</f>
        <v>7001</v>
      </c>
      <c r="G54" s="14">
        <f t="shared" si="12"/>
        <v>7239</v>
      </c>
      <c r="H54" s="26">
        <f>SUM(H55:H56)</f>
        <v>166</v>
      </c>
      <c r="I54" s="25">
        <f>SUM(I55:I56)</f>
        <v>5726</v>
      </c>
      <c r="J54" s="14">
        <f t="shared" si="2"/>
        <v>5892</v>
      </c>
      <c r="K54" s="26">
        <f>SUM(K55:K56)</f>
        <v>190</v>
      </c>
      <c r="L54" s="25">
        <f>SUM(L55:L56)</f>
        <v>6007</v>
      </c>
      <c r="M54" s="14">
        <f t="shared" si="3"/>
        <v>6197</v>
      </c>
      <c r="N54" s="25">
        <f>N55+N56</f>
        <v>166</v>
      </c>
      <c r="O54" s="25">
        <f>O55+O56</f>
        <v>7287</v>
      </c>
      <c r="P54" s="14">
        <f t="shared" si="4"/>
        <v>7453</v>
      </c>
    </row>
    <row r="55" spans="1:16" ht="13.5" customHeight="1">
      <c r="A55" s="6" t="s">
        <v>11</v>
      </c>
      <c r="B55" s="16">
        <v>10</v>
      </c>
      <c r="C55" s="16">
        <v>3889</v>
      </c>
      <c r="D55" s="17">
        <f t="shared" si="11"/>
        <v>3899</v>
      </c>
      <c r="E55" s="16">
        <v>9</v>
      </c>
      <c r="F55" s="16">
        <v>4077</v>
      </c>
      <c r="G55" s="17">
        <f t="shared" si="12"/>
        <v>4086</v>
      </c>
      <c r="H55" s="18">
        <v>12</v>
      </c>
      <c r="I55" s="16">
        <v>3794</v>
      </c>
      <c r="J55" s="17">
        <f t="shared" si="2"/>
        <v>3806</v>
      </c>
      <c r="K55" s="18">
        <v>4</v>
      </c>
      <c r="L55" s="16">
        <v>4809</v>
      </c>
      <c r="M55" s="17">
        <f t="shared" si="3"/>
        <v>4813</v>
      </c>
      <c r="N55" s="16">
        <v>11</v>
      </c>
      <c r="O55" s="16">
        <v>6161</v>
      </c>
      <c r="P55" s="17">
        <f t="shared" si="4"/>
        <v>6172</v>
      </c>
    </row>
    <row r="56" spans="1:16" ht="13.5" customHeight="1">
      <c r="A56" s="7" t="s">
        <v>48</v>
      </c>
      <c r="B56" s="22">
        <v>172</v>
      </c>
      <c r="C56" s="22">
        <v>2233</v>
      </c>
      <c r="D56" s="23">
        <f t="shared" si="11"/>
        <v>2405</v>
      </c>
      <c r="E56" s="22">
        <v>229</v>
      </c>
      <c r="F56" s="22">
        <v>2924</v>
      </c>
      <c r="G56" s="23">
        <f t="shared" si="12"/>
        <v>3153</v>
      </c>
      <c r="H56" s="24">
        <v>154</v>
      </c>
      <c r="I56" s="22">
        <v>1932</v>
      </c>
      <c r="J56" s="23">
        <f t="shared" si="2"/>
        <v>2086</v>
      </c>
      <c r="K56" s="24">
        <v>186</v>
      </c>
      <c r="L56" s="22">
        <v>1198</v>
      </c>
      <c r="M56" s="23">
        <f t="shared" si="3"/>
        <v>1384</v>
      </c>
      <c r="N56" s="22">
        <v>155</v>
      </c>
      <c r="O56" s="22">
        <v>1126</v>
      </c>
      <c r="P56" s="23">
        <f t="shared" si="4"/>
        <v>1281</v>
      </c>
    </row>
    <row r="57" spans="1:16" ht="13.5" customHeight="1" thickBot="1">
      <c r="A57" s="8" t="s">
        <v>39</v>
      </c>
      <c r="B57" s="31">
        <v>9925</v>
      </c>
      <c r="C57" s="31">
        <v>9440</v>
      </c>
      <c r="D57" s="32">
        <f t="shared" si="11"/>
        <v>19365</v>
      </c>
      <c r="E57" s="31">
        <v>13223</v>
      </c>
      <c r="F57" s="31">
        <v>11207</v>
      </c>
      <c r="G57" s="32">
        <f t="shared" si="12"/>
        <v>24430</v>
      </c>
      <c r="H57" s="33">
        <v>16810</v>
      </c>
      <c r="I57" s="31">
        <v>15417</v>
      </c>
      <c r="J57" s="32">
        <f t="shared" si="2"/>
        <v>32227</v>
      </c>
      <c r="K57" s="33">
        <v>19447</v>
      </c>
      <c r="L57" s="31">
        <v>15024</v>
      </c>
      <c r="M57" s="32">
        <f t="shared" si="3"/>
        <v>34471</v>
      </c>
      <c r="N57" s="31">
        <v>20488</v>
      </c>
      <c r="O57" s="31">
        <v>20003</v>
      </c>
      <c r="P57" s="32">
        <f t="shared" si="4"/>
        <v>40491</v>
      </c>
    </row>
    <row r="58" spans="1:16" ht="13.5" customHeight="1" thickTop="1" thickBot="1">
      <c r="A58" s="9" t="s">
        <v>10</v>
      </c>
      <c r="B58" s="34">
        <f t="shared" ref="B58:C58" si="15">B6+B34+B38+B39+B42+B47+B50+B54+B57</f>
        <v>17035</v>
      </c>
      <c r="C58" s="35">
        <f t="shared" si="15"/>
        <v>19835</v>
      </c>
      <c r="D58" s="36">
        <f t="shared" ref="D58" si="16">D57+D54+D50+D47+D42+D39+D38+D6</f>
        <v>36870</v>
      </c>
      <c r="E58" s="34">
        <f t="shared" ref="E58:F58" si="17">E6+E34+E38+E39+E42+E47+E50+E54+E57</f>
        <v>19472</v>
      </c>
      <c r="F58" s="34">
        <f t="shared" si="17"/>
        <v>21499</v>
      </c>
      <c r="G58" s="37">
        <f t="shared" ref="G58" si="18">G57+G54+G50+G47+G42+G39+G38+G6</f>
        <v>40971</v>
      </c>
      <c r="H58" s="38">
        <f>H6+H34+H38+H39+H42+H47+H50+H54+H57</f>
        <v>22369</v>
      </c>
      <c r="I58" s="35">
        <f>I6+I34+I38+I39+I42+I47+I50+I54+I57</f>
        <v>23982</v>
      </c>
      <c r="J58" s="39">
        <f t="shared" ref="J58" si="19">J6+J34+J38+J39+J42+J47+J50+J54+J57</f>
        <v>46351</v>
      </c>
      <c r="K58" s="38">
        <f>K6+K34+K38+K39+K42+K47+K50+K54+K57</f>
        <v>23630</v>
      </c>
      <c r="L58" s="35">
        <f>L6+L34+L38+L39+L42+L47+L50+L54+L57</f>
        <v>23468</v>
      </c>
      <c r="M58" s="39">
        <f t="shared" ref="M58:O58" si="20">M6+M34+M38+M39+M42+M47+M50+M54+M57</f>
        <v>47098</v>
      </c>
      <c r="N58" s="34">
        <f t="shared" si="20"/>
        <v>24183</v>
      </c>
      <c r="O58" s="35">
        <f t="shared" si="20"/>
        <v>29304</v>
      </c>
      <c r="P58" s="39">
        <f t="shared" si="4"/>
        <v>53487</v>
      </c>
    </row>
    <row r="59" spans="1:16" ht="1.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6" ht="21" customHeight="1"/>
    <row r="61" spans="1:16" ht="21" customHeight="1"/>
    <row r="62" spans="1:16" ht="21" customHeight="1"/>
    <row r="64" spans="1:16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</sheetData>
  <mergeCells count="21">
    <mergeCell ref="A4:A5"/>
    <mergeCell ref="B3:D3"/>
    <mergeCell ref="B4:B5"/>
    <mergeCell ref="C4:C5"/>
    <mergeCell ref="D4:D5"/>
    <mergeCell ref="E3:G3"/>
    <mergeCell ref="E4:E5"/>
    <mergeCell ref="F4:F5"/>
    <mergeCell ref="G4:G5"/>
    <mergeCell ref="H3:J3"/>
    <mergeCell ref="H4:H5"/>
    <mergeCell ref="I4:I5"/>
    <mergeCell ref="J4:J5"/>
    <mergeCell ref="N3:P3"/>
    <mergeCell ref="N4:N5"/>
    <mergeCell ref="O4:O5"/>
    <mergeCell ref="P4:P5"/>
    <mergeCell ref="M4:M5"/>
    <mergeCell ref="K3:M3"/>
    <mergeCell ref="K4:K5"/>
    <mergeCell ref="L4:L5"/>
  </mergeCells>
  <phoneticPr fontId="2"/>
  <printOptions gridLinesSet="0"/>
  <pageMargins left="0.51181102362204722" right="0.19685039370078741" top="0.2" bottom="0.19" header="0.21" footer="0.19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2022-07-28T04:13:10Z</dcterms:created>
  <dcterms:modified xsi:type="dcterms:W3CDTF">2022-07-28T04:13:10Z</dcterms:modified>
</cp:coreProperties>
</file>