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32767" windowWidth="14316" windowHeight="11640" tabRatio="850" activeTab="0"/>
  </bookViews>
  <sheets>
    <sheet name="図表５－２" sheetId="1" r:id="rId1"/>
    <sheet name="Sheet1" sheetId="2" r:id="rId2"/>
  </sheets>
  <definedNames>
    <definedName name="HTML_CodePage" hidden="1">932</definedName>
    <definedName name="HTML_Control" hidden="1">{"'法令データ'!$A$1:$B$1"}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"E:\ｍｙ　ｈｏｍｅ\9年事故データ\MyHTML.htm"</definedName>
    <definedName name="HTML_Title" hidden="1">"１２月末事故データ"</definedName>
    <definedName name="w" hidden="1">{"'法令データ'!$A$1:$B$1"}</definedName>
    <definedName name="英語グラフ" hidden="1">{"'法令データ'!$A$1:$B$1"}</definedName>
    <definedName name="事故推移１月２日用" hidden="1">{"'法令データ'!$A$1:$B$1"}</definedName>
  </definedNames>
  <calcPr fullCalcOnLoad="1"/>
</workbook>
</file>

<file path=xl/sharedStrings.xml><?xml version="1.0" encoding="utf-8"?>
<sst xmlns="http://schemas.openxmlformats.org/spreadsheetml/2006/main" count="19" uniqueCount="19">
  <si>
    <t>15歳以下</t>
  </si>
  <si>
    <t>自動車乗車中</t>
  </si>
  <si>
    <t>自二乗車中</t>
  </si>
  <si>
    <t>原付乗車中</t>
  </si>
  <si>
    <t>自転車乗用中</t>
  </si>
  <si>
    <t>歩　行　中</t>
  </si>
  <si>
    <t>そ　の　他</t>
  </si>
  <si>
    <t>合　計</t>
  </si>
  <si>
    <t>16～24歳</t>
  </si>
  <si>
    <t>65～74歳</t>
  </si>
  <si>
    <t>75歳以上</t>
  </si>
  <si>
    <t>合　計</t>
  </si>
  <si>
    <t>25～29歳</t>
  </si>
  <si>
    <t>30～39歳</t>
  </si>
  <si>
    <t>40～49歳</t>
  </si>
  <si>
    <t>50～59歳</t>
  </si>
  <si>
    <t>60～64歳</t>
  </si>
  <si>
    <t>高齢者</t>
  </si>
  <si>
    <t>図表5-2　状態別、年齢層別死者数（平成25年）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</si>
</sst>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%"/>
    <numFmt numFmtId="179" formatCode="0_ "/>
    <numFmt numFmtId="180" formatCode="#,##0_ "/>
    <numFmt numFmtId="181" formatCode="#,##0.0;[Red]\-#,##0.0"/>
    <numFmt numFmtId="182" formatCode="0_);[Red]\(0\)"/>
    <numFmt numFmtId="183" formatCode="0.0_ "/>
    <numFmt numFmtId="184" formatCode="0.00_ "/>
    <numFmt numFmtId="185" formatCode="#,##0_ ;[Red]\-#,##0\ "/>
    <numFmt numFmtId="186" formatCode="#,##0_);\(#,##0\)"/>
    <numFmt numFmtId="187" formatCode="#,##0.0&quot;%&quot;;[Red]\-#,##0.0&quot;%&quot;"/>
    <numFmt numFmtId="188" formatCode="#,##0&quot;%&quot;;[Red]\-#,##0&quot;%&quot;"/>
    <numFmt numFmtId="189" formatCode="#,##0.00&quot;%&quot;;[Red]\-#,##0.00&quot;%&quot;"/>
    <numFmt numFmtId="190" formatCode="[&lt;=999]000;[&lt;=99999]000\-00;000\-0000"/>
    <numFmt numFmtId="191" formatCode="#,##0;[Red]#,##0"/>
    <numFmt numFmtId="192" formatCode="0.0000"/>
    <numFmt numFmtId="193" formatCode="0.000"/>
    <numFmt numFmtId="194" formatCode="0.000000"/>
    <numFmt numFmtId="195" formatCode="0.00000"/>
    <numFmt numFmtId="196" formatCode="0.0_);[Red]\(0.0\)"/>
    <numFmt numFmtId="197" formatCode="#,##0_);[Red]\(#,##0\)"/>
    <numFmt numFmtId="198" formatCode="0.00000000_ "/>
    <numFmt numFmtId="199" formatCode="0.0000000_ "/>
    <numFmt numFmtId="200" formatCode="0.000000_ "/>
    <numFmt numFmtId="201" formatCode="0.00000_ "/>
    <numFmt numFmtId="202" formatCode="0.0000_ "/>
    <numFmt numFmtId="203" formatCode="0.000_ 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4.25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7" fillId="0" borderId="0" xfId="49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vertical="center"/>
    </xf>
    <xf numFmtId="38" fontId="48" fillId="33" borderId="13" xfId="49" applyFont="1" applyFill="1" applyBorder="1" applyAlignment="1">
      <alignment vertical="center"/>
    </xf>
    <xf numFmtId="38" fontId="48" fillId="33" borderId="10" xfId="49" applyFont="1" applyFill="1" applyBorder="1" applyAlignment="1">
      <alignment vertical="center"/>
    </xf>
    <xf numFmtId="38" fontId="48" fillId="33" borderId="14" xfId="49" applyFont="1" applyFill="1" applyBorder="1" applyAlignment="1">
      <alignment vertical="center"/>
    </xf>
    <xf numFmtId="38" fontId="48" fillId="33" borderId="11" xfId="49" applyFont="1" applyFill="1" applyBorder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38" fontId="48" fillId="33" borderId="15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－２　状態別、年齢層別死者数（平成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25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0.08175"/>
          <c:y val="0.0265"/>
        </c:manualLayout>
      </c:layout>
      <c:spPr>
        <a:noFill/>
        <a:ln>
          <a:noFill/>
        </a:ln>
      </c:spPr>
    </c:title>
    <c:view3D>
      <c:rotX val="17"/>
      <c:hPercent val="54"/>
      <c:rotY val="14"/>
      <c:depthPercent val="100"/>
      <c:rAngAx val="1"/>
    </c:view3D>
    <c:plotArea>
      <c:layout>
        <c:manualLayout>
          <c:xMode val="edge"/>
          <c:yMode val="edge"/>
          <c:x val="0.01575"/>
          <c:y val="0.11775"/>
          <c:w val="0.984"/>
          <c:h val="0.88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'図表５－２'!$A$3</c:f>
              <c:strCache>
                <c:ptCount val="1"/>
                <c:pt idx="0">
                  <c:v>15歳以下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'図表５－２'!$B$3:$G$3</c:f>
              <c:numCache>
                <c:ptCount val="6"/>
                <c:pt idx="0">
                  <c:v>24</c:v>
                </c:pt>
                <c:pt idx="1">
                  <c:v>1</c:v>
                </c:pt>
                <c:pt idx="2">
                  <c:v>0</c:v>
                </c:pt>
                <c:pt idx="3">
                  <c:v>22</c:v>
                </c:pt>
                <c:pt idx="4">
                  <c:v>47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'図表５－２'!$A$4</c:f>
              <c:strCache>
                <c:ptCount val="1"/>
                <c:pt idx="0">
                  <c:v>16～24歳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'図表５－２'!$B$4:$G$4</c:f>
              <c:numCache>
                <c:ptCount val="6"/>
                <c:pt idx="0">
                  <c:v>174</c:v>
                </c:pt>
                <c:pt idx="1">
                  <c:v>99</c:v>
                </c:pt>
                <c:pt idx="2">
                  <c:v>50</c:v>
                </c:pt>
                <c:pt idx="3">
                  <c:v>23</c:v>
                </c:pt>
                <c:pt idx="4">
                  <c:v>27</c:v>
                </c:pt>
                <c:pt idx="5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'図表５－２'!$A$5</c:f>
              <c:strCache>
                <c:ptCount val="1"/>
                <c:pt idx="0">
                  <c:v>25～29歳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'図表５－２'!$B$5:$G$5</c:f>
              <c:numCache>
                <c:ptCount val="6"/>
                <c:pt idx="0">
                  <c:v>74</c:v>
                </c:pt>
                <c:pt idx="1">
                  <c:v>47</c:v>
                </c:pt>
                <c:pt idx="2">
                  <c:v>9</c:v>
                </c:pt>
                <c:pt idx="3">
                  <c:v>9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'図表５－２'!$A$6</c:f>
              <c:strCache>
                <c:ptCount val="1"/>
                <c:pt idx="0">
                  <c:v>30～39歳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'図表５－２'!$B$6:$G$6</c:f>
              <c:numCache>
                <c:ptCount val="6"/>
                <c:pt idx="0">
                  <c:v>111</c:v>
                </c:pt>
                <c:pt idx="1">
                  <c:v>77</c:v>
                </c:pt>
                <c:pt idx="2">
                  <c:v>16</c:v>
                </c:pt>
                <c:pt idx="3">
                  <c:v>16</c:v>
                </c:pt>
                <c:pt idx="4">
                  <c:v>68</c:v>
                </c:pt>
                <c:pt idx="5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'図表５－２'!$A$7</c:f>
              <c:strCache>
                <c:ptCount val="1"/>
                <c:pt idx="0">
                  <c:v>40～49歳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'図表５－２'!$B$7:$G$7</c:f>
              <c:numCache>
                <c:ptCount val="6"/>
                <c:pt idx="0">
                  <c:v>140</c:v>
                </c:pt>
                <c:pt idx="1">
                  <c:v>103</c:v>
                </c:pt>
                <c:pt idx="2">
                  <c:v>27</c:v>
                </c:pt>
                <c:pt idx="3">
                  <c:v>39</c:v>
                </c:pt>
                <c:pt idx="4">
                  <c:v>86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'図表５－２'!$A$8</c:f>
              <c:strCache>
                <c:ptCount val="1"/>
                <c:pt idx="0">
                  <c:v>50～59歳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'図表５－２'!$B$8:$G$8</c:f>
              <c:numCache>
                <c:ptCount val="6"/>
                <c:pt idx="0">
                  <c:v>153</c:v>
                </c:pt>
                <c:pt idx="1">
                  <c:v>67</c:v>
                </c:pt>
                <c:pt idx="2">
                  <c:v>24</c:v>
                </c:pt>
                <c:pt idx="3">
                  <c:v>60</c:v>
                </c:pt>
                <c:pt idx="4">
                  <c:v>116</c:v>
                </c:pt>
                <c:pt idx="5">
                  <c:v>0</c:v>
                </c:pt>
              </c:numCache>
            </c:numRef>
          </c:val>
          <c:shape val="cylinder"/>
        </c:ser>
        <c:ser>
          <c:idx val="8"/>
          <c:order val="6"/>
          <c:tx>
            <c:strRef>
              <c:f>'図表５－２'!$A$9</c:f>
              <c:strCache>
                <c:ptCount val="1"/>
                <c:pt idx="0">
                  <c:v>60～64歳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'図表５－２'!$B$9:$G$9</c:f>
              <c:numCache>
                <c:ptCount val="6"/>
                <c:pt idx="0">
                  <c:v>126</c:v>
                </c:pt>
                <c:pt idx="1">
                  <c:v>25</c:v>
                </c:pt>
                <c:pt idx="2">
                  <c:v>31</c:v>
                </c:pt>
                <c:pt idx="3">
                  <c:v>53</c:v>
                </c:pt>
                <c:pt idx="4">
                  <c:v>105</c:v>
                </c:pt>
                <c:pt idx="5">
                  <c:v>1</c:v>
                </c:pt>
              </c:numCache>
            </c:numRef>
          </c:val>
          <c:shape val="cylinder"/>
        </c:ser>
        <c:ser>
          <c:idx val="6"/>
          <c:order val="7"/>
          <c:tx>
            <c:strRef>
              <c:f>'図表５－２'!$A$10</c:f>
              <c:strCache>
                <c:ptCount val="1"/>
                <c:pt idx="0">
                  <c:v>65～74歳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'図表５－２'!$B$10:$G$10</c:f>
              <c:numCache>
                <c:ptCount val="6"/>
                <c:pt idx="0">
                  <c:v>246</c:v>
                </c:pt>
                <c:pt idx="1">
                  <c:v>26</c:v>
                </c:pt>
                <c:pt idx="2">
                  <c:v>60</c:v>
                </c:pt>
                <c:pt idx="3">
                  <c:v>140</c:v>
                </c:pt>
                <c:pt idx="4">
                  <c:v>378</c:v>
                </c:pt>
                <c:pt idx="5">
                  <c:v>2</c:v>
                </c:pt>
              </c:numCache>
            </c:numRef>
          </c:val>
          <c:shape val="cylinder"/>
        </c:ser>
        <c:ser>
          <c:idx val="7"/>
          <c:order val="8"/>
          <c:tx>
            <c:strRef>
              <c:f>'図表５－２'!$A$11</c:f>
              <c:strCache>
                <c:ptCount val="1"/>
                <c:pt idx="0">
                  <c:v>75歳以上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'図表５－２'!$B$11:$G$11</c:f>
              <c:numCache>
                <c:ptCount val="6"/>
                <c:pt idx="0">
                  <c:v>367</c:v>
                </c:pt>
                <c:pt idx="1">
                  <c:v>20</c:v>
                </c:pt>
                <c:pt idx="2">
                  <c:v>78</c:v>
                </c:pt>
                <c:pt idx="3">
                  <c:v>238</c:v>
                </c:pt>
                <c:pt idx="4">
                  <c:v>739</c:v>
                </c:pt>
                <c:pt idx="5">
                  <c:v>9</c:v>
                </c:pt>
              </c:numCache>
            </c:numRef>
          </c:val>
          <c:shape val="cylinder"/>
        </c:ser>
        <c:gapWidth val="50"/>
        <c:gapDepth val="50"/>
        <c:shape val="box"/>
        <c:axId val="45346322"/>
        <c:axId val="5463715"/>
        <c:axId val="49173436"/>
      </c:bar3DChart>
      <c:catAx>
        <c:axId val="45346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63715"/>
        <c:crosses val="autoZero"/>
        <c:auto val="1"/>
        <c:lblOffset val="100"/>
        <c:tickLblSkip val="1"/>
        <c:noMultiLvlLbl val="0"/>
      </c:catAx>
      <c:valAx>
        <c:axId val="54637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死　者　数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346322"/>
        <c:crossesAt val="1"/>
        <c:crossBetween val="between"/>
        <c:dispUnits/>
      </c:valAx>
      <c:serAx>
        <c:axId val="49173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4637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0.427</cdr:y>
    </cdr:from>
    <cdr:to>
      <cdr:x>0.14325</cdr:x>
      <cdr:y>0.46875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0" y="2905125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11</xdr:col>
      <xdr:colOff>95250</xdr:colOff>
      <xdr:row>38</xdr:row>
      <xdr:rowOff>28575</xdr:rowOff>
    </xdr:to>
    <xdr:graphicFrame>
      <xdr:nvGraphicFramePr>
        <xdr:cNvPr id="1" name="グラフ 1"/>
        <xdr:cNvGraphicFramePr/>
      </xdr:nvGraphicFramePr>
      <xdr:xfrm>
        <a:off x="171450" y="95250"/>
        <a:ext cx="914400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8.796875" defaultRowHeight="14.25"/>
  <cols>
    <col min="1" max="1" width="10.296875" style="0" customWidth="1"/>
    <col min="2" max="2" width="13.09765625" style="0" bestFit="1" customWidth="1"/>
    <col min="3" max="4" width="11.09765625" style="0" bestFit="1" customWidth="1"/>
    <col min="5" max="5" width="13.09765625" style="0" bestFit="1" customWidth="1"/>
    <col min="6" max="6" width="9.796875" style="0" bestFit="1" customWidth="1"/>
    <col min="7" max="7" width="9.3984375" style="0" bestFit="1" customWidth="1"/>
    <col min="8" max="8" width="8.19921875" style="0" bestFit="1" customWidth="1"/>
    <col min="10" max="10" width="7.796875" style="0" bestFit="1" customWidth="1"/>
  </cols>
  <sheetData>
    <row r="1" spans="1:8" s="1" customFormat="1" ht="26.25" customHeight="1">
      <c r="A1" s="5" t="s">
        <v>18</v>
      </c>
      <c r="B1" s="5"/>
      <c r="C1" s="5"/>
      <c r="D1" s="5"/>
      <c r="E1" s="5"/>
      <c r="F1" s="5"/>
      <c r="G1" s="5"/>
      <c r="H1" s="5"/>
    </row>
    <row r="2" spans="1:10" s="1" customFormat="1" ht="26.25" customHeight="1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J2" s="4"/>
    </row>
    <row r="3" spans="1:10" s="1" customFormat="1" ht="26.25" customHeight="1">
      <c r="A3" s="9" t="s">
        <v>0</v>
      </c>
      <c r="B3" s="11">
        <v>24</v>
      </c>
      <c r="C3" s="11">
        <v>1</v>
      </c>
      <c r="D3" s="11">
        <v>0</v>
      </c>
      <c r="E3" s="11">
        <v>22</v>
      </c>
      <c r="F3" s="11">
        <v>47</v>
      </c>
      <c r="G3" s="11">
        <v>0</v>
      </c>
      <c r="H3" s="10">
        <f>SUM(B3:G3)</f>
        <v>94</v>
      </c>
      <c r="I3" s="2"/>
      <c r="J3" s="3"/>
    </row>
    <row r="4" spans="1:10" s="1" customFormat="1" ht="26.25" customHeight="1">
      <c r="A4" s="9" t="s">
        <v>8</v>
      </c>
      <c r="B4" s="11">
        <v>174</v>
      </c>
      <c r="C4" s="11">
        <v>99</v>
      </c>
      <c r="D4" s="11">
        <v>50</v>
      </c>
      <c r="E4" s="11">
        <v>23</v>
      </c>
      <c r="F4" s="11">
        <v>27</v>
      </c>
      <c r="G4" s="11">
        <v>1</v>
      </c>
      <c r="H4" s="10">
        <f aca="true" t="shared" si="0" ref="H4:H12">SUM(B4:G4)</f>
        <v>374</v>
      </c>
      <c r="I4" s="2"/>
      <c r="J4" s="3"/>
    </row>
    <row r="5" spans="1:10" s="1" customFormat="1" ht="26.25" customHeight="1">
      <c r="A5" s="9" t="s">
        <v>12</v>
      </c>
      <c r="B5" s="11">
        <v>74</v>
      </c>
      <c r="C5" s="11">
        <v>47</v>
      </c>
      <c r="D5" s="11">
        <v>9</v>
      </c>
      <c r="E5" s="11">
        <v>9</v>
      </c>
      <c r="F5" s="11">
        <v>18</v>
      </c>
      <c r="G5" s="11">
        <v>0</v>
      </c>
      <c r="H5" s="10">
        <f t="shared" si="0"/>
        <v>157</v>
      </c>
      <c r="I5" s="2"/>
      <c r="J5" s="3"/>
    </row>
    <row r="6" spans="1:10" s="1" customFormat="1" ht="26.25" customHeight="1">
      <c r="A6" s="9" t="s">
        <v>13</v>
      </c>
      <c r="B6" s="11">
        <v>111</v>
      </c>
      <c r="C6" s="11">
        <v>77</v>
      </c>
      <c r="D6" s="11">
        <v>16</v>
      </c>
      <c r="E6" s="11">
        <v>16</v>
      </c>
      <c r="F6" s="11">
        <v>68</v>
      </c>
      <c r="G6" s="11">
        <v>1</v>
      </c>
      <c r="H6" s="10">
        <f t="shared" si="0"/>
        <v>289</v>
      </c>
      <c r="I6" s="2"/>
      <c r="J6" s="3"/>
    </row>
    <row r="7" spans="1:10" s="1" customFormat="1" ht="26.25" customHeight="1">
      <c r="A7" s="9" t="s">
        <v>14</v>
      </c>
      <c r="B7" s="11">
        <v>140</v>
      </c>
      <c r="C7" s="11">
        <v>103</v>
      </c>
      <c r="D7" s="11">
        <v>27</v>
      </c>
      <c r="E7" s="11">
        <v>39</v>
      </c>
      <c r="F7" s="11">
        <v>86</v>
      </c>
      <c r="G7" s="11">
        <v>0</v>
      </c>
      <c r="H7" s="10">
        <f t="shared" si="0"/>
        <v>395</v>
      </c>
      <c r="I7" s="2"/>
      <c r="J7" s="3"/>
    </row>
    <row r="8" spans="1:10" s="1" customFormat="1" ht="26.25" customHeight="1">
      <c r="A8" s="9" t="s">
        <v>15</v>
      </c>
      <c r="B8" s="11">
        <v>153</v>
      </c>
      <c r="C8" s="11">
        <v>67</v>
      </c>
      <c r="D8" s="11">
        <v>24</v>
      </c>
      <c r="E8" s="11">
        <v>60</v>
      </c>
      <c r="F8" s="11">
        <v>116</v>
      </c>
      <c r="G8" s="11">
        <v>0</v>
      </c>
      <c r="H8" s="10">
        <f t="shared" si="0"/>
        <v>420</v>
      </c>
      <c r="I8" s="2"/>
      <c r="J8" s="3"/>
    </row>
    <row r="9" spans="1:10" s="1" customFormat="1" ht="26.25" customHeight="1">
      <c r="A9" s="9" t="s">
        <v>16</v>
      </c>
      <c r="B9" s="11">
        <v>126</v>
      </c>
      <c r="C9" s="11">
        <v>25</v>
      </c>
      <c r="D9" s="11">
        <v>31</v>
      </c>
      <c r="E9" s="11">
        <v>53</v>
      </c>
      <c r="F9" s="11">
        <v>105</v>
      </c>
      <c r="G9" s="11">
        <v>1</v>
      </c>
      <c r="H9" s="10">
        <f t="shared" si="0"/>
        <v>341</v>
      </c>
      <c r="I9" s="2"/>
      <c r="J9" s="3"/>
    </row>
    <row r="10" spans="1:10" s="1" customFormat="1" ht="26.25" customHeight="1">
      <c r="A10" s="9" t="s">
        <v>9</v>
      </c>
      <c r="B10" s="11">
        <v>246</v>
      </c>
      <c r="C10" s="11">
        <v>26</v>
      </c>
      <c r="D10" s="11">
        <v>60</v>
      </c>
      <c r="E10" s="11">
        <v>140</v>
      </c>
      <c r="F10" s="11">
        <v>378</v>
      </c>
      <c r="G10" s="11">
        <v>2</v>
      </c>
      <c r="H10" s="10">
        <f t="shared" si="0"/>
        <v>852</v>
      </c>
      <c r="I10" s="3"/>
      <c r="J10" s="3"/>
    </row>
    <row r="11" spans="1:8" s="1" customFormat="1" ht="26.25" customHeight="1">
      <c r="A11" s="9" t="s">
        <v>10</v>
      </c>
      <c r="B11" s="11">
        <v>367</v>
      </c>
      <c r="C11" s="11">
        <v>20</v>
      </c>
      <c r="D11" s="11">
        <v>78</v>
      </c>
      <c r="E11" s="11">
        <v>238</v>
      </c>
      <c r="F11" s="11">
        <v>739</v>
      </c>
      <c r="G11" s="11">
        <v>9</v>
      </c>
      <c r="H11" s="10">
        <f t="shared" si="0"/>
        <v>1451</v>
      </c>
    </row>
    <row r="12" spans="1:8" s="1" customFormat="1" ht="26.25" customHeight="1" thickBot="1">
      <c r="A12" s="7" t="s">
        <v>11</v>
      </c>
      <c r="B12" s="12">
        <f aca="true" t="shared" si="1" ref="B12:G12">SUM(B3:B11)</f>
        <v>1415</v>
      </c>
      <c r="C12" s="12">
        <f t="shared" si="1"/>
        <v>465</v>
      </c>
      <c r="D12" s="12">
        <f t="shared" si="1"/>
        <v>295</v>
      </c>
      <c r="E12" s="12">
        <f t="shared" si="1"/>
        <v>600</v>
      </c>
      <c r="F12" s="12">
        <f t="shared" si="1"/>
        <v>1584</v>
      </c>
      <c r="G12" s="12">
        <f t="shared" si="1"/>
        <v>14</v>
      </c>
      <c r="H12" s="13">
        <f t="shared" si="0"/>
        <v>4373</v>
      </c>
    </row>
    <row r="13" spans="1:8" s="1" customFormat="1" ht="26.25" customHeight="1" thickTop="1">
      <c r="A13" s="14" t="s">
        <v>17</v>
      </c>
      <c r="B13" s="15">
        <f>B10+B11</f>
        <v>613</v>
      </c>
      <c r="C13" s="15">
        <f aca="true" t="shared" si="2" ref="C13:H13">C10+C11</f>
        <v>46</v>
      </c>
      <c r="D13" s="15">
        <f t="shared" si="2"/>
        <v>138</v>
      </c>
      <c r="E13" s="15">
        <f t="shared" si="2"/>
        <v>378</v>
      </c>
      <c r="F13" s="15">
        <f t="shared" si="2"/>
        <v>1117</v>
      </c>
      <c r="G13" s="15">
        <f t="shared" si="2"/>
        <v>11</v>
      </c>
      <c r="H13" s="15">
        <f t="shared" si="2"/>
        <v>2303</v>
      </c>
    </row>
  </sheetData>
  <sheetProtection/>
  <printOptions/>
  <pageMargins left="0.75" right="0.75" top="1" bottom="1" header="0.512" footer="0.512"/>
  <pageSetup horizontalDpi="600" verticalDpi="600" orientation="landscape" paperSize="9" r:id="rId1"/>
  <headerFooter alignWithMargins="0">
    <oddFooter>&amp;C&amp;"-,標準"&amp;F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9" zoomScaleNormal="89" zoomScalePageLayoutView="0" workbookViewId="0" topLeftCell="A1">
      <selection activeCell="P39" sqref="P3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2022-07-28T04:08:38Z</dcterms:created>
  <dcterms:modified xsi:type="dcterms:W3CDTF">2022-07-28T04:08:38Z</dcterms:modified>
  <cp:category/>
  <cp:version/>
  <cp:contentType/>
  <cp:contentStatus/>
</cp:coreProperties>
</file>