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716A9CE1-4C04-4CFA-907D-A07E06837A13}" xr6:coauthVersionLast="36" xr6:coauthVersionMax="36" xr10:uidLastSave="{00000000-0000-0000-0000-000000000000}"/>
  <bookViews>
    <workbookView xWindow="288" yWindow="-36" windowWidth="14820" windowHeight="7956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P37" i="2" l="1"/>
  <c r="P35" i="2"/>
  <c r="P36" i="2"/>
  <c r="N34" i="2"/>
  <c r="O34" i="2"/>
  <c r="P31" i="2"/>
  <c r="P24" i="2"/>
  <c r="P23" i="2"/>
  <c r="P22" i="2"/>
  <c r="P21" i="2"/>
  <c r="P18" i="2"/>
  <c r="P7" i="2"/>
  <c r="P8" i="2"/>
  <c r="P9" i="2"/>
  <c r="P10" i="2"/>
  <c r="P11" i="2"/>
  <c r="P12" i="2"/>
  <c r="P13" i="2"/>
  <c r="P14" i="2"/>
  <c r="P15" i="2"/>
  <c r="P16" i="2"/>
  <c r="P17" i="2"/>
  <c r="P19" i="2"/>
  <c r="P20" i="2"/>
  <c r="P25" i="2"/>
  <c r="P26" i="2"/>
  <c r="P27" i="2"/>
  <c r="P28" i="2"/>
  <c r="P29" i="2"/>
  <c r="P30" i="2"/>
  <c r="P32" i="2"/>
  <c r="P33" i="2"/>
  <c r="P38" i="2"/>
  <c r="N6" i="2"/>
  <c r="O6" i="2"/>
  <c r="N39" i="2"/>
  <c r="O39" i="2"/>
  <c r="P40" i="2"/>
  <c r="P41" i="2"/>
  <c r="N42" i="2"/>
  <c r="O42" i="2"/>
  <c r="P43" i="2"/>
  <c r="P44" i="2"/>
  <c r="P45" i="2"/>
  <c r="P46" i="2"/>
  <c r="N47" i="2"/>
  <c r="O47" i="2"/>
  <c r="P48" i="2"/>
  <c r="P49" i="2"/>
  <c r="N50" i="2"/>
  <c r="O50" i="2"/>
  <c r="P51" i="2"/>
  <c r="P52" i="2"/>
  <c r="P53" i="2"/>
  <c r="N54" i="2"/>
  <c r="P54" i="2" s="1"/>
  <c r="O54" i="2"/>
  <c r="O58" i="2" s="1"/>
  <c r="P55" i="2"/>
  <c r="P56" i="2"/>
  <c r="P57" i="2"/>
  <c r="M57" i="2"/>
  <c r="M56" i="2"/>
  <c r="M55" i="2"/>
  <c r="M54" i="2"/>
  <c r="L54" i="2"/>
  <c r="K54" i="2"/>
  <c r="M53" i="2"/>
  <c r="M52" i="2"/>
  <c r="M51" i="2"/>
  <c r="L50" i="2"/>
  <c r="K50" i="2"/>
  <c r="M50" i="2" s="1"/>
  <c r="M49" i="2"/>
  <c r="M48" i="2"/>
  <c r="L47" i="2"/>
  <c r="K47" i="2"/>
  <c r="M47" i="2" s="1"/>
  <c r="M46" i="2"/>
  <c r="M45" i="2"/>
  <c r="M44" i="2"/>
  <c r="M43" i="2"/>
  <c r="L42" i="2"/>
  <c r="K42" i="2"/>
  <c r="M41" i="2"/>
  <c r="M40" i="2"/>
  <c r="L39" i="2"/>
  <c r="K39" i="2"/>
  <c r="M38" i="2"/>
  <c r="M33" i="2"/>
  <c r="M32" i="2"/>
  <c r="M30" i="2"/>
  <c r="M29" i="2"/>
  <c r="M28" i="2"/>
  <c r="M27" i="2"/>
  <c r="M26" i="2"/>
  <c r="M25" i="2"/>
  <c r="M20" i="2"/>
  <c r="M19" i="2"/>
  <c r="M17" i="2"/>
  <c r="M16" i="2"/>
  <c r="M15" i="2"/>
  <c r="M14" i="2"/>
  <c r="M13" i="2"/>
  <c r="M12" i="2"/>
  <c r="M11" i="2"/>
  <c r="M10" i="2"/>
  <c r="M9" i="2"/>
  <c r="M8" i="2"/>
  <c r="M7" i="2"/>
  <c r="L6" i="2"/>
  <c r="K6" i="2"/>
  <c r="M6" i="2" l="1"/>
  <c r="M39" i="2"/>
  <c r="M42" i="2"/>
  <c r="N58" i="2"/>
  <c r="P50" i="2"/>
  <c r="P58" i="2" s="1"/>
  <c r="P47" i="2"/>
  <c r="P42" i="2"/>
  <c r="P39" i="2"/>
  <c r="P34" i="2"/>
  <c r="P6" i="2"/>
  <c r="L58" i="2"/>
  <c r="K58" i="2"/>
  <c r="M58" i="2"/>
  <c r="J57" i="2" l="1"/>
  <c r="G57" i="2"/>
  <c r="D57" i="2"/>
  <c r="J56" i="2"/>
  <c r="G56" i="2"/>
  <c r="D56" i="2"/>
  <c r="D54" i="2" s="1"/>
  <c r="J55" i="2"/>
  <c r="G55" i="2"/>
  <c r="G54" i="2" s="1"/>
  <c r="D55" i="2"/>
  <c r="I54" i="2"/>
  <c r="H54" i="2"/>
  <c r="J54" i="2" s="1"/>
  <c r="F54" i="2"/>
  <c r="E54" i="2"/>
  <c r="C54" i="2"/>
  <c r="B54" i="2"/>
  <c r="J53" i="2"/>
  <c r="G53" i="2"/>
  <c r="D53" i="2"/>
  <c r="J52" i="2"/>
  <c r="G52" i="2"/>
  <c r="D52" i="2"/>
  <c r="J51" i="2"/>
  <c r="G51" i="2"/>
  <c r="G50" i="2" s="1"/>
  <c r="D51" i="2"/>
  <c r="I50" i="2"/>
  <c r="H50" i="2"/>
  <c r="J50" i="2" s="1"/>
  <c r="F50" i="2"/>
  <c r="E50" i="2"/>
  <c r="C50" i="2"/>
  <c r="B50" i="2"/>
  <c r="J49" i="2"/>
  <c r="G49" i="2"/>
  <c r="D49" i="2"/>
  <c r="J48" i="2"/>
  <c r="G48" i="2"/>
  <c r="D48" i="2"/>
  <c r="I47" i="2"/>
  <c r="H47" i="2"/>
  <c r="F47" i="2"/>
  <c r="E47" i="2"/>
  <c r="C47" i="2"/>
  <c r="B47" i="2"/>
  <c r="D47" i="2" s="1"/>
  <c r="J46" i="2"/>
  <c r="G46" i="2"/>
  <c r="D46" i="2"/>
  <c r="J45" i="2"/>
  <c r="G45" i="2"/>
  <c r="D45" i="2"/>
  <c r="J44" i="2"/>
  <c r="G44" i="2"/>
  <c r="D44" i="2"/>
  <c r="J43" i="2"/>
  <c r="G43" i="2"/>
  <c r="D43" i="2"/>
  <c r="I42" i="2"/>
  <c r="H42" i="2"/>
  <c r="F42" i="2"/>
  <c r="E42" i="2"/>
  <c r="C42" i="2"/>
  <c r="B42" i="2"/>
  <c r="J41" i="2"/>
  <c r="G41" i="2"/>
  <c r="D41" i="2"/>
  <c r="J40" i="2"/>
  <c r="G40" i="2"/>
  <c r="D40" i="2"/>
  <c r="I39" i="2"/>
  <c r="H39" i="2"/>
  <c r="F39" i="2"/>
  <c r="E39" i="2"/>
  <c r="C39" i="2"/>
  <c r="D39" i="2" s="1"/>
  <c r="B39" i="2"/>
  <c r="J38" i="2"/>
  <c r="G38" i="2"/>
  <c r="D38" i="2"/>
  <c r="J33" i="2"/>
  <c r="G33" i="2"/>
  <c r="D33" i="2"/>
  <c r="J32" i="2"/>
  <c r="G32" i="2"/>
  <c r="D32" i="2"/>
  <c r="J30" i="2"/>
  <c r="G30" i="2"/>
  <c r="D30" i="2"/>
  <c r="J29" i="2"/>
  <c r="G29" i="2"/>
  <c r="D29" i="2"/>
  <c r="J28" i="2"/>
  <c r="G28" i="2"/>
  <c r="D28" i="2"/>
  <c r="J27" i="2"/>
  <c r="G27" i="2"/>
  <c r="D27" i="2"/>
  <c r="J26" i="2"/>
  <c r="G26" i="2"/>
  <c r="D26" i="2"/>
  <c r="J25" i="2"/>
  <c r="G25" i="2"/>
  <c r="D25" i="2"/>
  <c r="J20" i="2"/>
  <c r="G20" i="2"/>
  <c r="D20" i="2"/>
  <c r="J19" i="2"/>
  <c r="G19" i="2"/>
  <c r="D19" i="2"/>
  <c r="J17" i="2"/>
  <c r="G17" i="2"/>
  <c r="D17" i="2"/>
  <c r="J16" i="2"/>
  <c r="G16" i="2"/>
  <c r="D16" i="2"/>
  <c r="J15" i="2"/>
  <c r="G15" i="2"/>
  <c r="D15" i="2"/>
  <c r="J14" i="2"/>
  <c r="G14" i="2"/>
  <c r="D14" i="2"/>
  <c r="J13" i="2"/>
  <c r="G13" i="2"/>
  <c r="D13" i="2"/>
  <c r="J12" i="2"/>
  <c r="G12" i="2"/>
  <c r="D12" i="2"/>
  <c r="J11" i="2"/>
  <c r="G11" i="2"/>
  <c r="D11" i="2"/>
  <c r="J10" i="2"/>
  <c r="G10" i="2"/>
  <c r="D10" i="2"/>
  <c r="J9" i="2"/>
  <c r="G9" i="2"/>
  <c r="D9" i="2"/>
  <c r="J8" i="2"/>
  <c r="G8" i="2"/>
  <c r="D8" i="2"/>
  <c r="J7" i="2"/>
  <c r="G7" i="2"/>
  <c r="D7" i="2"/>
  <c r="I6" i="2"/>
  <c r="H6" i="2"/>
  <c r="F6" i="2"/>
  <c r="E6" i="2"/>
  <c r="C6" i="2"/>
  <c r="B6" i="2"/>
  <c r="E58" i="2" l="1"/>
  <c r="D42" i="2"/>
  <c r="G47" i="2"/>
  <c r="G6" i="2"/>
  <c r="J42" i="2"/>
  <c r="D6" i="2"/>
  <c r="D58" i="2" s="1"/>
  <c r="D50" i="2"/>
  <c r="F58" i="2"/>
  <c r="B58" i="2"/>
  <c r="G39" i="2"/>
  <c r="J6" i="2"/>
  <c r="J39" i="2"/>
  <c r="G42" i="2"/>
  <c r="G58" i="2" s="1"/>
  <c r="J47" i="2"/>
  <c r="I58" i="2"/>
  <c r="C58" i="2"/>
  <c r="H58" i="2"/>
  <c r="J58" i="2" l="1"/>
</calcChain>
</file>

<file path=xl/sharedStrings.xml><?xml version="1.0" encoding="utf-8"?>
<sst xmlns="http://schemas.openxmlformats.org/spreadsheetml/2006/main" count="71" uniqueCount="59">
  <si>
    <t>センター</t>
  </si>
  <si>
    <t>警察</t>
  </si>
  <si>
    <t>合計</t>
  </si>
  <si>
    <t xml:space="preserve">  ( 3) 不当下請等要求行為</t>
  </si>
  <si>
    <t xml:space="preserve">  ( 4) みかじめ料要求行為</t>
  </si>
  <si>
    <t xml:space="preserve">  ( 5) 用心棒料等要求行為</t>
  </si>
  <si>
    <t xml:space="preserve">  ( 6) 高利債権取立行為</t>
  </si>
  <si>
    <t xml:space="preserve">  ( 7) 不当債権取立行為</t>
  </si>
  <si>
    <t>　( 8) 不当債務免除要求行為</t>
  </si>
  <si>
    <t xml:space="preserve">  (11) 不当自己株式買取要求行為</t>
  </si>
  <si>
    <t xml:space="preserve">  　　　合　　　　　　　　　計　</t>
  </si>
  <si>
    <t xml:space="preserve">  ( 1) 暴力追放運動推進センターの事業に関する相談</t>
    <rPh sb="7" eb="9">
      <t>ボウリョク</t>
    </rPh>
    <rPh sb="9" eb="11">
      <t>ツイホウ</t>
    </rPh>
    <rPh sb="11" eb="13">
      <t>ウンドウ</t>
    </rPh>
    <rPh sb="13" eb="15">
      <t>スイシン</t>
    </rPh>
    <phoneticPr fontId="2"/>
  </si>
  <si>
    <t xml:space="preserve">  ( 2) 勧誘・加入強要に関する相談</t>
    <phoneticPr fontId="2"/>
  </si>
  <si>
    <t xml:space="preserve">  ( 1) 禁止行為に関する相談</t>
    <phoneticPr fontId="2"/>
  </si>
  <si>
    <t xml:space="preserve">  ( 2) 苦情・取締要望等</t>
    <phoneticPr fontId="2"/>
  </si>
  <si>
    <t xml:space="preserve">  ( 3) 進出阻止・撤去等に関する相談</t>
    <phoneticPr fontId="2"/>
  </si>
  <si>
    <t xml:space="preserve">  ( 4) 立ち退きに関する相談</t>
    <phoneticPr fontId="2"/>
  </si>
  <si>
    <t>１　暴力的要求行為等に関する相談</t>
    <rPh sb="2" eb="5">
      <t>ボウリョクテキ</t>
    </rPh>
    <rPh sb="5" eb="7">
      <t>ヨウキュウ</t>
    </rPh>
    <rPh sb="7" eb="9">
      <t>コウイ</t>
    </rPh>
    <rPh sb="9" eb="10">
      <t>ナド</t>
    </rPh>
    <rPh sb="11" eb="12">
      <t>カン</t>
    </rPh>
    <rPh sb="14" eb="16">
      <t>ソウダン</t>
    </rPh>
    <phoneticPr fontId="2"/>
  </si>
  <si>
    <t>項目                                                                 受理機関</t>
    <rPh sb="67" eb="69">
      <t>ジュリ</t>
    </rPh>
    <rPh sb="69" eb="71">
      <t>キカン</t>
    </rPh>
    <phoneticPr fontId="2"/>
  </si>
  <si>
    <t xml:space="preserve">  (10) 不当金融商品取引要求行為</t>
    <rPh sb="9" eb="11">
      <t>キンユウ</t>
    </rPh>
    <rPh sb="11" eb="13">
      <t>ショウヒン</t>
    </rPh>
    <phoneticPr fontId="2"/>
  </si>
  <si>
    <t>　(12) 不当預貯金受入要求行為</t>
    <rPh sb="6" eb="8">
      <t>フトウ</t>
    </rPh>
    <rPh sb="8" eb="11">
      <t>ヨチョキン</t>
    </rPh>
    <rPh sb="11" eb="13">
      <t>ウケイレ</t>
    </rPh>
    <rPh sb="13" eb="15">
      <t>ヨウキュウ</t>
    </rPh>
    <rPh sb="15" eb="17">
      <t>コウイ</t>
    </rPh>
    <phoneticPr fontId="2"/>
  </si>
  <si>
    <t xml:space="preserve">  (13) 不当地上げ行為</t>
    <phoneticPr fontId="2"/>
  </si>
  <si>
    <t xml:space="preserve">  (14) 競売等妨害行為</t>
    <phoneticPr fontId="2"/>
  </si>
  <si>
    <t xml:space="preserve">  (16) 不当宅地賃借要求行為</t>
    <rPh sb="7" eb="9">
      <t>フトウ</t>
    </rPh>
    <rPh sb="9" eb="11">
      <t>タクチ</t>
    </rPh>
    <rPh sb="11" eb="13">
      <t>チンシャク</t>
    </rPh>
    <rPh sb="13" eb="15">
      <t>ヨウキュウ</t>
    </rPh>
    <rPh sb="15" eb="17">
      <t>コウイ</t>
    </rPh>
    <phoneticPr fontId="2"/>
  </si>
  <si>
    <t xml:space="preserve">  (15) 不当宅地等取引要求行為</t>
    <rPh sb="7" eb="9">
      <t>フトウ</t>
    </rPh>
    <rPh sb="9" eb="11">
      <t>タクチ</t>
    </rPh>
    <rPh sb="11" eb="12">
      <t>トウ</t>
    </rPh>
    <rPh sb="12" eb="14">
      <t>トリヒキ</t>
    </rPh>
    <rPh sb="14" eb="16">
      <t>ヨウキュウ</t>
    </rPh>
    <rPh sb="16" eb="18">
      <t>コウイ</t>
    </rPh>
    <phoneticPr fontId="2"/>
  </si>
  <si>
    <t xml:space="preserve">  (17) 不当建設工事要求行為</t>
    <rPh sb="7" eb="9">
      <t>フトウ</t>
    </rPh>
    <rPh sb="9" eb="11">
      <t>ケンセツ</t>
    </rPh>
    <rPh sb="11" eb="13">
      <t>コウジ</t>
    </rPh>
    <rPh sb="13" eb="15">
      <t>ヨウキュウ</t>
    </rPh>
    <rPh sb="15" eb="17">
      <t>コウイ</t>
    </rPh>
    <phoneticPr fontId="2"/>
  </si>
  <si>
    <t xml:space="preserve">  (18) 不当施設利用要求行為</t>
    <rPh sb="7" eb="9">
      <t>フトウ</t>
    </rPh>
    <rPh sb="9" eb="11">
      <t>シセツ</t>
    </rPh>
    <rPh sb="11" eb="13">
      <t>リヨウ</t>
    </rPh>
    <rPh sb="13" eb="15">
      <t>ヨウキュウ</t>
    </rPh>
    <rPh sb="15" eb="17">
      <t>コウイ</t>
    </rPh>
    <phoneticPr fontId="2"/>
  </si>
  <si>
    <t xml:space="preserve">  (20) 因縁をつけての金品等要求行為</t>
    <phoneticPr fontId="2"/>
  </si>
  <si>
    <t>　(21) 不当許認可等要求行為</t>
    <rPh sb="6" eb="8">
      <t>フトウ</t>
    </rPh>
    <rPh sb="8" eb="12">
      <t>キョニンカトウ</t>
    </rPh>
    <rPh sb="12" eb="14">
      <t>ヨウキュウ</t>
    </rPh>
    <rPh sb="14" eb="16">
      <t>コウイ</t>
    </rPh>
    <phoneticPr fontId="3"/>
  </si>
  <si>
    <t>　(22) 不当許認可等排除要求行為</t>
    <rPh sb="6" eb="8">
      <t>フトウ</t>
    </rPh>
    <rPh sb="8" eb="12">
      <t>キョニンカトウ</t>
    </rPh>
    <rPh sb="12" eb="14">
      <t>ハイジョ</t>
    </rPh>
    <rPh sb="14" eb="16">
      <t>ヨウキュウ</t>
    </rPh>
    <rPh sb="16" eb="18">
      <t>コウイ</t>
    </rPh>
    <phoneticPr fontId="3"/>
  </si>
  <si>
    <t>　(23) 不当入札参加要求行為</t>
    <rPh sb="6" eb="8">
      <t>フトウ</t>
    </rPh>
    <rPh sb="8" eb="10">
      <t>ニュウサツ</t>
    </rPh>
    <rPh sb="10" eb="12">
      <t>サンカ</t>
    </rPh>
    <rPh sb="12" eb="14">
      <t>ヨウキュウ</t>
    </rPh>
    <rPh sb="14" eb="16">
      <t>コウイ</t>
    </rPh>
    <phoneticPr fontId="3"/>
  </si>
  <si>
    <t>　(24) 不当入札排除要求行為</t>
    <rPh sb="6" eb="8">
      <t>フトウ</t>
    </rPh>
    <rPh sb="8" eb="10">
      <t>ニュウサツ</t>
    </rPh>
    <rPh sb="10" eb="12">
      <t>ハイジョ</t>
    </rPh>
    <rPh sb="12" eb="14">
      <t>ヨウキュウ</t>
    </rPh>
    <rPh sb="14" eb="16">
      <t>コウイ</t>
    </rPh>
    <phoneticPr fontId="3"/>
  </si>
  <si>
    <t xml:space="preserve">  (25) 談合入札要求行為</t>
    <rPh sb="7" eb="9">
      <t>ダンゴウ</t>
    </rPh>
    <rPh sb="9" eb="11">
      <t>ニュウサツ</t>
    </rPh>
    <rPh sb="11" eb="13">
      <t>ヨウキュウ</t>
    </rPh>
    <rPh sb="13" eb="15">
      <t>コウイ</t>
    </rPh>
    <phoneticPr fontId="2"/>
  </si>
  <si>
    <t>　(26) 不当公契約排除要求行為</t>
    <rPh sb="6" eb="8">
      <t>フトウ</t>
    </rPh>
    <rPh sb="8" eb="9">
      <t>オオヤケ</t>
    </rPh>
    <rPh sb="9" eb="11">
      <t>ケイヤク</t>
    </rPh>
    <rPh sb="11" eb="13">
      <t>ハイジョ</t>
    </rPh>
    <rPh sb="13" eb="15">
      <t>ヨウキュウ</t>
    </rPh>
    <rPh sb="15" eb="17">
      <t>コウイ</t>
    </rPh>
    <phoneticPr fontId="3"/>
  </si>
  <si>
    <t>　(27) 不当公契約下請等あっせん要求行為</t>
    <rPh sb="6" eb="8">
      <t>フトウ</t>
    </rPh>
    <rPh sb="8" eb="9">
      <t>オオヤケ</t>
    </rPh>
    <rPh sb="9" eb="11">
      <t>ケイヤク</t>
    </rPh>
    <rPh sb="11" eb="14">
      <t>シタウケトウ</t>
    </rPh>
    <rPh sb="18" eb="20">
      <t>ヨウキュウ</t>
    </rPh>
    <rPh sb="20" eb="22">
      <t>コウイ</t>
    </rPh>
    <phoneticPr fontId="3"/>
  </si>
  <si>
    <t>２　縄張に係る禁止行為に関する相談</t>
    <rPh sb="2" eb="4">
      <t>ナワバリ</t>
    </rPh>
    <rPh sb="5" eb="6">
      <t>カカ</t>
    </rPh>
    <rPh sb="7" eb="9">
      <t>キンシ</t>
    </rPh>
    <rPh sb="9" eb="11">
      <t>コウイ</t>
    </rPh>
    <rPh sb="12" eb="13">
      <t>カン</t>
    </rPh>
    <rPh sb="15" eb="17">
      <t>ソウダン</t>
    </rPh>
    <phoneticPr fontId="2"/>
  </si>
  <si>
    <t>３　準暴力的要求行為の要求等に関する相談</t>
    <phoneticPr fontId="2"/>
  </si>
  <si>
    <t>６　民事訴訟に関する相談　　</t>
    <rPh sb="2" eb="4">
      <t>ミンジ</t>
    </rPh>
    <rPh sb="4" eb="6">
      <t>ソショウ</t>
    </rPh>
    <rPh sb="7" eb="8">
      <t>カン</t>
    </rPh>
    <rPh sb="10" eb="12">
      <t>ソウダン</t>
    </rPh>
    <phoneticPr fontId="2"/>
  </si>
  <si>
    <t>８　暴力団対策法に関する相談</t>
    <phoneticPr fontId="2"/>
  </si>
  <si>
    <t>９　その他の暴力団関係相談</t>
    <rPh sb="4" eb="5">
      <t>タ</t>
    </rPh>
    <rPh sb="6" eb="9">
      <t>ボウリョクダン</t>
    </rPh>
    <rPh sb="9" eb="11">
      <t>カンケイ</t>
    </rPh>
    <rPh sb="11" eb="13">
      <t>ソウダン</t>
    </rPh>
    <phoneticPr fontId="2"/>
  </si>
  <si>
    <t>年</t>
    <phoneticPr fontId="2"/>
  </si>
  <si>
    <t>　( 1) 人の弱みにつけ込む金品等要求行為</t>
    <phoneticPr fontId="2"/>
  </si>
  <si>
    <t>　( 2) 不当贈与要求行為　</t>
    <rPh sb="8" eb="10">
      <t>ゾウヨ</t>
    </rPh>
    <phoneticPr fontId="2"/>
  </si>
  <si>
    <t>　( 9) 不当貸付等要求行為</t>
    <rPh sb="10" eb="11">
      <t>トウ</t>
    </rPh>
    <phoneticPr fontId="2"/>
  </si>
  <si>
    <t xml:space="preserve">  (19) 不当示談介入行為</t>
    <rPh sb="7" eb="9">
      <t>フトウ</t>
    </rPh>
    <phoneticPr fontId="2"/>
  </si>
  <si>
    <t>４　離脱・勧誘・加入強要に関する相談</t>
    <rPh sb="13" eb="14">
      <t>カン</t>
    </rPh>
    <phoneticPr fontId="2"/>
  </si>
  <si>
    <t xml:space="preserve">  ( 1) 離脱に関する相談</t>
    <phoneticPr fontId="2"/>
  </si>
  <si>
    <t>５　暴力団事務所等に関する相談</t>
    <rPh sb="10" eb="11">
      <t>カン</t>
    </rPh>
    <phoneticPr fontId="2"/>
  </si>
  <si>
    <t xml:space="preserve">  ( 2) その他</t>
    <phoneticPr fontId="2"/>
  </si>
  <si>
    <t xml:space="preserve">  ( 1) 用心棒役務の提供の禁止</t>
    <rPh sb="7" eb="10">
      <t>ヨウジンボウ</t>
    </rPh>
    <rPh sb="10" eb="12">
      <t>エキム</t>
    </rPh>
    <rPh sb="13" eb="15">
      <t>テイキョウ</t>
    </rPh>
    <rPh sb="16" eb="18">
      <t>キンシ</t>
    </rPh>
    <phoneticPr fontId="2"/>
  </si>
  <si>
    <t xml:space="preserve">  ( 2) 訪問する方法による商品売買契約等の勧誘の禁止</t>
    <rPh sb="7" eb="9">
      <t>ホウモン</t>
    </rPh>
    <rPh sb="11" eb="13">
      <t>ホウホウ</t>
    </rPh>
    <rPh sb="16" eb="18">
      <t>ショウヒン</t>
    </rPh>
    <rPh sb="18" eb="20">
      <t>バイバイ</t>
    </rPh>
    <rPh sb="20" eb="22">
      <t>ケイヤク</t>
    </rPh>
    <rPh sb="22" eb="23">
      <t>トウ</t>
    </rPh>
    <rPh sb="24" eb="26">
      <t>カンユウ</t>
    </rPh>
    <rPh sb="27" eb="29">
      <t>キンシ</t>
    </rPh>
    <phoneticPr fontId="2"/>
  </si>
  <si>
    <t xml:space="preserve">  ( 3) 面会する方法による履行期限を経過した債権の取立ての禁止</t>
    <rPh sb="7" eb="9">
      <t>メンカイ</t>
    </rPh>
    <rPh sb="11" eb="13">
      <t>ホウホウ</t>
    </rPh>
    <rPh sb="16" eb="18">
      <t>リコウ</t>
    </rPh>
    <rPh sb="18" eb="20">
      <t>キゲン</t>
    </rPh>
    <rPh sb="21" eb="23">
      <t>ケイカ</t>
    </rPh>
    <rPh sb="25" eb="27">
      <t>サイケン</t>
    </rPh>
    <rPh sb="28" eb="29">
      <t>ト</t>
    </rPh>
    <rPh sb="29" eb="30">
      <t>タ</t>
    </rPh>
    <rPh sb="32" eb="34">
      <t>キンシ</t>
    </rPh>
    <phoneticPr fontId="2"/>
  </si>
  <si>
    <t>　( 1) 損害賠償請求に関する相談</t>
    <rPh sb="6" eb="8">
      <t>ソンガイ</t>
    </rPh>
    <rPh sb="8" eb="10">
      <t>バイショウ</t>
    </rPh>
    <rPh sb="10" eb="12">
      <t>セイキュウ</t>
    </rPh>
    <rPh sb="13" eb="14">
      <t>カン</t>
    </rPh>
    <rPh sb="16" eb="18">
      <t>ソウダン</t>
    </rPh>
    <phoneticPr fontId="3"/>
  </si>
  <si>
    <t>　( 2) その他の民事訴訟に関する相談</t>
    <rPh sb="8" eb="9">
      <t>タ</t>
    </rPh>
    <rPh sb="10" eb="12">
      <t>ミンジ</t>
    </rPh>
    <rPh sb="12" eb="14">
      <t>ソショウ</t>
    </rPh>
    <rPh sb="15" eb="16">
      <t>カン</t>
    </rPh>
    <rPh sb="18" eb="20">
      <t>ソウダン</t>
    </rPh>
    <phoneticPr fontId="3"/>
  </si>
  <si>
    <t>７　１～６に該当しない不当行為に関する相談　　</t>
    <rPh sb="13" eb="15">
      <t>コウイ</t>
    </rPh>
    <rPh sb="16" eb="17">
      <t>カン</t>
    </rPh>
    <rPh sb="19" eb="21">
      <t>ソウダン</t>
    </rPh>
    <phoneticPr fontId="2"/>
  </si>
  <si>
    <t xml:space="preserve">  ( 1) 刑法に規定する罪に該当する行為に関する相談</t>
    <rPh sb="7" eb="9">
      <t>ケイホウ</t>
    </rPh>
    <rPh sb="10" eb="12">
      <t>キテイ</t>
    </rPh>
    <rPh sb="14" eb="15">
      <t>ツミ</t>
    </rPh>
    <rPh sb="16" eb="18">
      <t>ガイトウ</t>
    </rPh>
    <rPh sb="20" eb="22">
      <t>コウイ</t>
    </rPh>
    <rPh sb="23" eb="24">
      <t>カン</t>
    </rPh>
    <rPh sb="26" eb="28">
      <t>ソウダン</t>
    </rPh>
    <phoneticPr fontId="2"/>
  </si>
  <si>
    <t>　( 2) 特別法に規定する罪に該当する行為に関する相談</t>
    <rPh sb="6" eb="9">
      <t>トクベツホウ</t>
    </rPh>
    <rPh sb="10" eb="12">
      <t>キテイ</t>
    </rPh>
    <rPh sb="14" eb="15">
      <t>ツミ</t>
    </rPh>
    <rPh sb="16" eb="18">
      <t>ガイトウ</t>
    </rPh>
    <rPh sb="20" eb="22">
      <t>コウイ</t>
    </rPh>
    <rPh sb="23" eb="24">
      <t>カン</t>
    </rPh>
    <rPh sb="26" eb="28">
      <t>ソウダン</t>
    </rPh>
    <phoneticPr fontId="2"/>
  </si>
  <si>
    <t xml:space="preserve">  ( 3) その他</t>
    <rPh sb="9" eb="10">
      <t>ホカ</t>
    </rPh>
    <phoneticPr fontId="2"/>
  </si>
  <si>
    <t>統計３－３　　相談種別暴力団関係相談受理件数の推移（平成20～24年）</t>
    <rPh sb="0" eb="2">
      <t>トウケイ</t>
    </rPh>
    <rPh sb="26" eb="28">
      <t>ヘイセイ</t>
    </rPh>
    <rPh sb="33" eb="3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</si>
</sst>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明朝"/>
      <family val="1"/>
      <charset val="128"/>
    </font>
    <font>
      <sz val="10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4" fillId="0" borderId="0"/>
  </cellStyleXfs>
  <cellXfs count="25">
    <xf numFmtId="0" fontId="0" fillId="0" borderId="0" xfId="0"/>
    <xf numFmtId="0" fontId="5" fillId="0" borderId="0" xfId="2" applyFont="1" applyFill="1" applyAlignment="1">
      <alignment horizontal="left"/>
    </xf>
    <xf numFmtId="0" fontId="5" fillId="0" borderId="0" xfId="2" applyFont="1" applyFill="1" applyBorder="1"/>
    <xf numFmtId="0" fontId="5" fillId="0" borderId="0" xfId="2" applyFont="1" applyFill="1"/>
    <xf numFmtId="0" fontId="5" fillId="0" borderId="5" xfId="2" applyFont="1" applyFill="1" applyBorder="1" applyAlignment="1">
      <alignment horizontal="right" vertical="center"/>
    </xf>
    <xf numFmtId="0" fontId="5" fillId="0" borderId="4" xfId="2" applyFont="1" applyFill="1" applyBorder="1" applyAlignment="1">
      <alignment vertical="center"/>
    </xf>
    <xf numFmtId="176" fontId="8" fillId="0" borderId="1" xfId="3" applyNumberFormat="1" applyFont="1" applyFill="1" applyBorder="1" applyAlignment="1">
      <alignment horizontal="right" vertical="center"/>
    </xf>
    <xf numFmtId="176" fontId="5" fillId="2" borderId="1" xfId="3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5" fillId="0" borderId="2" xfId="2" applyFont="1" applyFill="1" applyBorder="1" applyAlignment="1">
      <alignment vertical="center"/>
    </xf>
    <xf numFmtId="0" fontId="5" fillId="0" borderId="3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0" borderId="0" xfId="0" applyFont="1" applyFill="1"/>
    <xf numFmtId="176" fontId="8" fillId="0" borderId="4" xfId="3" applyNumberFormat="1" applyFont="1" applyFill="1" applyBorder="1" applyAlignment="1">
      <alignment horizontal="right" vertical="center"/>
    </xf>
    <xf numFmtId="176" fontId="5" fillId="2" borderId="4" xfId="3" applyNumberFormat="1" applyFont="1" applyFill="1" applyBorder="1" applyAlignment="1">
      <alignment horizontal="right" vertical="center"/>
    </xf>
    <xf numFmtId="176" fontId="8" fillId="0" borderId="3" xfId="3" applyNumberFormat="1" applyFont="1" applyFill="1" applyBorder="1" applyAlignment="1">
      <alignment horizontal="right" vertical="center"/>
    </xf>
    <xf numFmtId="176" fontId="5" fillId="2" borderId="3" xfId="3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0" fontId="6" fillId="0" borderId="8" xfId="2" applyFont="1" applyFill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様式８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19050" y="190500"/>
          <a:ext cx="360045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257175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19050" y="323850"/>
          <a:ext cx="347662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1"/>
  <sheetViews>
    <sheetView showGridLines="0" tabSelected="1" zoomScaleNormal="75" zoomScaleSheetLayoutView="75" workbookViewId="0">
      <pane xSplit="1" ySplit="5" topLeftCell="B42" activePane="bottomRight" state="frozen"/>
      <selection pane="topRight" activeCell="B1" sqref="B1"/>
      <selection pane="bottomLeft" activeCell="A6" sqref="A6"/>
      <selection pane="bottomRight" activeCell="A64" sqref="A64"/>
    </sheetView>
  </sheetViews>
  <sheetFormatPr defaultColWidth="9" defaultRowHeight="12"/>
  <cols>
    <col min="1" max="1" width="53.77734375" style="3" customWidth="1"/>
    <col min="2" max="16" width="6.44140625" style="3" customWidth="1"/>
    <col min="17" max="16384" width="9" style="3"/>
  </cols>
  <sheetData>
    <row r="1" spans="1:16">
      <c r="A1" s="1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6" ht="2.2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6" ht="11.25" customHeight="1">
      <c r="A3" s="4" t="s">
        <v>40</v>
      </c>
      <c r="B3" s="24">
        <v>20</v>
      </c>
      <c r="C3" s="24"/>
      <c r="D3" s="24"/>
      <c r="E3" s="24">
        <v>21</v>
      </c>
      <c r="F3" s="24"/>
      <c r="G3" s="24"/>
      <c r="H3" s="24">
        <v>22</v>
      </c>
      <c r="I3" s="24"/>
      <c r="J3" s="24"/>
      <c r="K3" s="24">
        <v>23</v>
      </c>
      <c r="L3" s="24"/>
      <c r="M3" s="24"/>
      <c r="N3" s="24">
        <v>24</v>
      </c>
      <c r="O3" s="24"/>
      <c r="P3" s="24"/>
    </row>
    <row r="4" spans="1:16" ht="9.75" customHeight="1">
      <c r="A4" s="22" t="s">
        <v>18</v>
      </c>
      <c r="B4" s="24" t="s">
        <v>1</v>
      </c>
      <c r="C4" s="24" t="s">
        <v>0</v>
      </c>
      <c r="D4" s="24" t="s">
        <v>2</v>
      </c>
      <c r="E4" s="24" t="s">
        <v>1</v>
      </c>
      <c r="F4" s="24" t="s">
        <v>0</v>
      </c>
      <c r="G4" s="24" t="s">
        <v>2</v>
      </c>
      <c r="H4" s="24" t="s">
        <v>1</v>
      </c>
      <c r="I4" s="24" t="s">
        <v>0</v>
      </c>
      <c r="J4" s="24" t="s">
        <v>2</v>
      </c>
      <c r="K4" s="24" t="s">
        <v>1</v>
      </c>
      <c r="L4" s="24" t="s">
        <v>0</v>
      </c>
      <c r="M4" s="24" t="s">
        <v>2</v>
      </c>
      <c r="N4" s="24" t="s">
        <v>1</v>
      </c>
      <c r="O4" s="24" t="s">
        <v>0</v>
      </c>
      <c r="P4" s="24" t="s">
        <v>2</v>
      </c>
    </row>
    <row r="5" spans="1:16" ht="3" customHeight="1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ht="13.5" customHeight="1">
      <c r="A6" s="5" t="s">
        <v>17</v>
      </c>
      <c r="B6" s="19">
        <f>SUM(B7:B33)</f>
        <v>3000</v>
      </c>
      <c r="C6" s="19">
        <f t="shared" ref="C6:D6" si="0">SUM(C7:C33)</f>
        <v>2631</v>
      </c>
      <c r="D6" s="19">
        <f t="shared" si="0"/>
        <v>5631</v>
      </c>
      <c r="E6" s="19">
        <f>SUM(E7:E33)</f>
        <v>2483</v>
      </c>
      <c r="F6" s="19">
        <f t="shared" ref="F6:G6" si="1">SUM(F7:F33)</f>
        <v>2445</v>
      </c>
      <c r="G6" s="19">
        <f t="shared" si="1"/>
        <v>4928</v>
      </c>
      <c r="H6" s="6">
        <f>SUM(H7:H33)</f>
        <v>1965</v>
      </c>
      <c r="I6" s="6">
        <f>SUM(I7:I33)</f>
        <v>2153</v>
      </c>
      <c r="J6" s="6">
        <f>H6+I6</f>
        <v>4118</v>
      </c>
      <c r="K6" s="7">
        <f>SUM(K7:K33)</f>
        <v>1618</v>
      </c>
      <c r="L6" s="7">
        <f>SUM(L7:L33)</f>
        <v>1544</v>
      </c>
      <c r="M6" s="7">
        <f t="shared" ref="M6:M57" si="2">K6+L6</f>
        <v>3162</v>
      </c>
      <c r="N6" s="7">
        <f>SUM(N7:N33)</f>
        <v>1365</v>
      </c>
      <c r="O6" s="7">
        <f>SUM(O7:O33)</f>
        <v>1257</v>
      </c>
      <c r="P6" s="7">
        <f t="shared" ref="P6:P57" si="3">N6+O6</f>
        <v>2622</v>
      </c>
    </row>
    <row r="7" spans="1:16" ht="13.5" customHeight="1">
      <c r="A7" s="8" t="s">
        <v>41</v>
      </c>
      <c r="B7" s="19">
        <v>297</v>
      </c>
      <c r="C7" s="19">
        <v>177</v>
      </c>
      <c r="D7" s="19">
        <f t="shared" ref="D7:D41" si="4">SUM(B7:C7)</f>
        <v>474</v>
      </c>
      <c r="E7" s="19">
        <v>248</v>
      </c>
      <c r="F7" s="19">
        <v>160</v>
      </c>
      <c r="G7" s="19">
        <f t="shared" ref="G7:G41" si="5">SUM(E7:F7)</f>
        <v>408</v>
      </c>
      <c r="H7" s="6">
        <v>188</v>
      </c>
      <c r="I7" s="6">
        <v>217</v>
      </c>
      <c r="J7" s="6">
        <f t="shared" ref="J7:J57" si="6">H7+I7</f>
        <v>405</v>
      </c>
      <c r="K7" s="7">
        <v>139</v>
      </c>
      <c r="L7" s="7">
        <v>117</v>
      </c>
      <c r="M7" s="7">
        <f t="shared" si="2"/>
        <v>256</v>
      </c>
      <c r="N7" s="7">
        <v>107</v>
      </c>
      <c r="O7" s="7">
        <v>94</v>
      </c>
      <c r="P7" s="7">
        <f t="shared" si="3"/>
        <v>201</v>
      </c>
    </row>
    <row r="8" spans="1:16" ht="13.5" customHeight="1">
      <c r="A8" s="8" t="s">
        <v>42</v>
      </c>
      <c r="B8" s="19">
        <v>545</v>
      </c>
      <c r="C8" s="19">
        <v>386</v>
      </c>
      <c r="D8" s="19">
        <f t="shared" si="4"/>
        <v>931</v>
      </c>
      <c r="E8" s="19">
        <v>439</v>
      </c>
      <c r="F8" s="19">
        <v>437</v>
      </c>
      <c r="G8" s="19">
        <f t="shared" si="5"/>
        <v>876</v>
      </c>
      <c r="H8" s="6">
        <v>438</v>
      </c>
      <c r="I8" s="6">
        <v>220</v>
      </c>
      <c r="J8" s="6">
        <f t="shared" si="6"/>
        <v>658</v>
      </c>
      <c r="K8" s="7">
        <v>296</v>
      </c>
      <c r="L8" s="7">
        <v>204</v>
      </c>
      <c r="M8" s="7">
        <f t="shared" si="2"/>
        <v>500</v>
      </c>
      <c r="N8" s="7">
        <v>335</v>
      </c>
      <c r="O8" s="7">
        <v>123</v>
      </c>
      <c r="P8" s="7">
        <f t="shared" si="3"/>
        <v>458</v>
      </c>
    </row>
    <row r="9" spans="1:16" ht="13.5" customHeight="1">
      <c r="A9" s="8" t="s">
        <v>3</v>
      </c>
      <c r="B9" s="19">
        <v>156</v>
      </c>
      <c r="C9" s="19">
        <v>187</v>
      </c>
      <c r="D9" s="19">
        <f t="shared" si="4"/>
        <v>343</v>
      </c>
      <c r="E9" s="19">
        <v>78</v>
      </c>
      <c r="F9" s="19">
        <v>159</v>
      </c>
      <c r="G9" s="19">
        <f t="shared" si="5"/>
        <v>237</v>
      </c>
      <c r="H9" s="6">
        <v>56</v>
      </c>
      <c r="I9" s="6">
        <v>169</v>
      </c>
      <c r="J9" s="6">
        <f t="shared" si="6"/>
        <v>225</v>
      </c>
      <c r="K9" s="7">
        <v>45</v>
      </c>
      <c r="L9" s="7">
        <v>102</v>
      </c>
      <c r="M9" s="7">
        <f t="shared" si="2"/>
        <v>147</v>
      </c>
      <c r="N9" s="7">
        <v>19</v>
      </c>
      <c r="O9" s="7">
        <v>107</v>
      </c>
      <c r="P9" s="7">
        <f t="shared" si="3"/>
        <v>126</v>
      </c>
    </row>
    <row r="10" spans="1:16" ht="13.5" customHeight="1">
      <c r="A10" s="8" t="s">
        <v>4</v>
      </c>
      <c r="B10" s="19">
        <v>324</v>
      </c>
      <c r="C10" s="19">
        <v>52</v>
      </c>
      <c r="D10" s="19">
        <f t="shared" si="4"/>
        <v>376</v>
      </c>
      <c r="E10" s="19">
        <v>288</v>
      </c>
      <c r="F10" s="19">
        <v>53</v>
      </c>
      <c r="G10" s="19">
        <f t="shared" si="5"/>
        <v>341</v>
      </c>
      <c r="H10" s="6">
        <v>261</v>
      </c>
      <c r="I10" s="6">
        <v>35</v>
      </c>
      <c r="J10" s="6">
        <f t="shared" si="6"/>
        <v>296</v>
      </c>
      <c r="K10" s="7">
        <v>284</v>
      </c>
      <c r="L10" s="7">
        <v>35</v>
      </c>
      <c r="M10" s="7">
        <f t="shared" si="2"/>
        <v>319</v>
      </c>
      <c r="N10" s="7">
        <v>229</v>
      </c>
      <c r="O10" s="7">
        <v>36</v>
      </c>
      <c r="P10" s="7">
        <f t="shared" si="3"/>
        <v>265</v>
      </c>
    </row>
    <row r="11" spans="1:16" ht="13.5" customHeight="1">
      <c r="A11" s="8" t="s">
        <v>5</v>
      </c>
      <c r="B11" s="19">
        <v>195</v>
      </c>
      <c r="C11" s="19">
        <v>16</v>
      </c>
      <c r="D11" s="19">
        <f t="shared" si="4"/>
        <v>211</v>
      </c>
      <c r="E11" s="19">
        <v>171</v>
      </c>
      <c r="F11" s="19">
        <v>16</v>
      </c>
      <c r="G11" s="19">
        <f t="shared" si="5"/>
        <v>187</v>
      </c>
      <c r="H11" s="6">
        <v>148</v>
      </c>
      <c r="I11" s="6">
        <v>3</v>
      </c>
      <c r="J11" s="6">
        <f t="shared" si="6"/>
        <v>151</v>
      </c>
      <c r="K11" s="7">
        <v>155</v>
      </c>
      <c r="L11" s="7">
        <v>10</v>
      </c>
      <c r="M11" s="7">
        <f t="shared" si="2"/>
        <v>165</v>
      </c>
      <c r="N11" s="7">
        <v>117</v>
      </c>
      <c r="O11" s="7">
        <v>11</v>
      </c>
      <c r="P11" s="7">
        <f t="shared" si="3"/>
        <v>128</v>
      </c>
    </row>
    <row r="12" spans="1:16" ht="13.5" customHeight="1">
      <c r="A12" s="8" t="s">
        <v>6</v>
      </c>
      <c r="B12" s="19">
        <v>194</v>
      </c>
      <c r="C12" s="19">
        <v>268</v>
      </c>
      <c r="D12" s="19">
        <f t="shared" si="4"/>
        <v>462</v>
      </c>
      <c r="E12" s="19">
        <v>184</v>
      </c>
      <c r="F12" s="19">
        <v>215</v>
      </c>
      <c r="G12" s="19">
        <f t="shared" si="5"/>
        <v>399</v>
      </c>
      <c r="H12" s="6">
        <v>126</v>
      </c>
      <c r="I12" s="6">
        <v>115</v>
      </c>
      <c r="J12" s="6">
        <f t="shared" si="6"/>
        <v>241</v>
      </c>
      <c r="K12" s="7">
        <v>89</v>
      </c>
      <c r="L12" s="7">
        <v>123</v>
      </c>
      <c r="M12" s="7">
        <f t="shared" si="2"/>
        <v>212</v>
      </c>
      <c r="N12" s="7">
        <v>83</v>
      </c>
      <c r="O12" s="7">
        <v>101</v>
      </c>
      <c r="P12" s="7">
        <f t="shared" si="3"/>
        <v>184</v>
      </c>
    </row>
    <row r="13" spans="1:16" ht="13.5" customHeight="1">
      <c r="A13" s="8" t="s">
        <v>7</v>
      </c>
      <c r="B13" s="19">
        <v>247</v>
      </c>
      <c r="C13" s="19">
        <v>152</v>
      </c>
      <c r="D13" s="19">
        <f t="shared" si="4"/>
        <v>399</v>
      </c>
      <c r="E13" s="19">
        <v>213</v>
      </c>
      <c r="F13" s="19">
        <v>129</v>
      </c>
      <c r="G13" s="19">
        <f t="shared" si="5"/>
        <v>342</v>
      </c>
      <c r="H13" s="6">
        <v>180</v>
      </c>
      <c r="I13" s="6">
        <v>66</v>
      </c>
      <c r="J13" s="6">
        <f t="shared" si="6"/>
        <v>246</v>
      </c>
      <c r="K13" s="7">
        <v>117</v>
      </c>
      <c r="L13" s="7">
        <v>65</v>
      </c>
      <c r="M13" s="7">
        <f t="shared" si="2"/>
        <v>182</v>
      </c>
      <c r="N13" s="7">
        <v>95</v>
      </c>
      <c r="O13" s="7">
        <v>32</v>
      </c>
      <c r="P13" s="7">
        <f t="shared" si="3"/>
        <v>127</v>
      </c>
    </row>
    <row r="14" spans="1:16" ht="13.5" customHeight="1">
      <c r="A14" s="8" t="s">
        <v>8</v>
      </c>
      <c r="B14" s="19">
        <v>190</v>
      </c>
      <c r="C14" s="19">
        <v>135</v>
      </c>
      <c r="D14" s="19">
        <f t="shared" si="4"/>
        <v>325</v>
      </c>
      <c r="E14" s="19">
        <v>196</v>
      </c>
      <c r="F14" s="19">
        <v>153</v>
      </c>
      <c r="G14" s="19">
        <f t="shared" si="5"/>
        <v>349</v>
      </c>
      <c r="H14" s="6">
        <v>136</v>
      </c>
      <c r="I14" s="6">
        <v>219</v>
      </c>
      <c r="J14" s="6">
        <f t="shared" si="6"/>
        <v>355</v>
      </c>
      <c r="K14" s="7">
        <v>131</v>
      </c>
      <c r="L14" s="7">
        <v>165</v>
      </c>
      <c r="M14" s="7">
        <f t="shared" si="2"/>
        <v>296</v>
      </c>
      <c r="N14" s="7">
        <v>93</v>
      </c>
      <c r="O14" s="7">
        <v>127</v>
      </c>
      <c r="P14" s="7">
        <f t="shared" si="3"/>
        <v>220</v>
      </c>
    </row>
    <row r="15" spans="1:16" ht="13.5" customHeight="1">
      <c r="A15" s="8" t="s">
        <v>43</v>
      </c>
      <c r="B15" s="19">
        <v>84</v>
      </c>
      <c r="C15" s="19">
        <v>145</v>
      </c>
      <c r="D15" s="19">
        <f t="shared" si="4"/>
        <v>229</v>
      </c>
      <c r="E15" s="19">
        <v>46</v>
      </c>
      <c r="F15" s="19">
        <v>178</v>
      </c>
      <c r="G15" s="19">
        <f t="shared" si="5"/>
        <v>224</v>
      </c>
      <c r="H15" s="6">
        <v>32</v>
      </c>
      <c r="I15" s="6">
        <v>250</v>
      </c>
      <c r="J15" s="6">
        <f t="shared" si="6"/>
        <v>282</v>
      </c>
      <c r="K15" s="7">
        <v>27</v>
      </c>
      <c r="L15" s="7">
        <v>120</v>
      </c>
      <c r="M15" s="7">
        <f t="shared" si="2"/>
        <v>147</v>
      </c>
      <c r="N15" s="7">
        <v>24</v>
      </c>
      <c r="O15" s="7">
        <v>64</v>
      </c>
      <c r="P15" s="7">
        <f t="shared" si="3"/>
        <v>88</v>
      </c>
    </row>
    <row r="16" spans="1:16" ht="13.5" customHeight="1">
      <c r="A16" s="8" t="s">
        <v>19</v>
      </c>
      <c r="B16" s="19">
        <v>22</v>
      </c>
      <c r="C16" s="19">
        <v>32</v>
      </c>
      <c r="D16" s="19">
        <f t="shared" si="4"/>
        <v>54</v>
      </c>
      <c r="E16" s="19">
        <v>6</v>
      </c>
      <c r="F16" s="19">
        <v>62</v>
      </c>
      <c r="G16" s="19">
        <f t="shared" si="5"/>
        <v>68</v>
      </c>
      <c r="H16" s="6">
        <v>6</v>
      </c>
      <c r="I16" s="6">
        <v>78</v>
      </c>
      <c r="J16" s="6">
        <f t="shared" si="6"/>
        <v>84</v>
      </c>
      <c r="K16" s="7">
        <v>11</v>
      </c>
      <c r="L16" s="7">
        <v>19</v>
      </c>
      <c r="M16" s="7">
        <f t="shared" si="2"/>
        <v>30</v>
      </c>
      <c r="N16" s="7">
        <v>3</v>
      </c>
      <c r="O16" s="7">
        <v>11</v>
      </c>
      <c r="P16" s="7">
        <f t="shared" si="3"/>
        <v>14</v>
      </c>
    </row>
    <row r="17" spans="1:16" ht="13.5" customHeight="1">
      <c r="A17" s="8" t="s">
        <v>9</v>
      </c>
      <c r="B17" s="19">
        <v>2</v>
      </c>
      <c r="C17" s="19">
        <v>2</v>
      </c>
      <c r="D17" s="19">
        <f t="shared" si="4"/>
        <v>4</v>
      </c>
      <c r="E17" s="19">
        <v>5</v>
      </c>
      <c r="F17" s="19">
        <v>4</v>
      </c>
      <c r="G17" s="19">
        <f t="shared" si="5"/>
        <v>9</v>
      </c>
      <c r="H17" s="6">
        <v>0</v>
      </c>
      <c r="I17" s="6">
        <v>3</v>
      </c>
      <c r="J17" s="6">
        <f t="shared" si="6"/>
        <v>3</v>
      </c>
      <c r="K17" s="7">
        <v>0</v>
      </c>
      <c r="L17" s="7">
        <v>0</v>
      </c>
      <c r="M17" s="7">
        <f t="shared" si="2"/>
        <v>0</v>
      </c>
      <c r="N17" s="7">
        <v>1</v>
      </c>
      <c r="O17" s="7">
        <v>8</v>
      </c>
      <c r="P17" s="7">
        <f t="shared" si="3"/>
        <v>9</v>
      </c>
    </row>
    <row r="18" spans="1:16" ht="13.5" customHeight="1">
      <c r="A18" s="8" t="s">
        <v>20</v>
      </c>
      <c r="B18" s="19"/>
      <c r="C18" s="19"/>
      <c r="D18" s="19"/>
      <c r="E18" s="19"/>
      <c r="F18" s="19"/>
      <c r="G18" s="19"/>
      <c r="H18" s="6"/>
      <c r="I18" s="6"/>
      <c r="J18" s="6"/>
      <c r="K18" s="7"/>
      <c r="L18" s="7"/>
      <c r="M18" s="7"/>
      <c r="N18" s="7">
        <v>1</v>
      </c>
      <c r="O18" s="7">
        <v>38</v>
      </c>
      <c r="P18" s="7">
        <f t="shared" si="3"/>
        <v>39</v>
      </c>
    </row>
    <row r="19" spans="1:16" ht="13.5" customHeight="1">
      <c r="A19" s="8" t="s">
        <v>21</v>
      </c>
      <c r="B19" s="19">
        <v>12</v>
      </c>
      <c r="C19" s="19">
        <v>16</v>
      </c>
      <c r="D19" s="19">
        <f t="shared" si="4"/>
        <v>28</v>
      </c>
      <c r="E19" s="19">
        <v>7</v>
      </c>
      <c r="F19" s="19">
        <v>13</v>
      </c>
      <c r="G19" s="19">
        <f t="shared" si="5"/>
        <v>20</v>
      </c>
      <c r="H19" s="6">
        <v>3</v>
      </c>
      <c r="I19" s="6">
        <v>16</v>
      </c>
      <c r="J19" s="6">
        <f t="shared" si="6"/>
        <v>19</v>
      </c>
      <c r="K19" s="7">
        <v>1</v>
      </c>
      <c r="L19" s="7">
        <v>8</v>
      </c>
      <c r="M19" s="7">
        <f t="shared" si="2"/>
        <v>9</v>
      </c>
      <c r="N19" s="7">
        <v>7</v>
      </c>
      <c r="O19" s="7">
        <v>3</v>
      </c>
      <c r="P19" s="7">
        <f t="shared" si="3"/>
        <v>10</v>
      </c>
    </row>
    <row r="20" spans="1:16" ht="13.5" customHeight="1">
      <c r="A20" s="8" t="s">
        <v>22</v>
      </c>
      <c r="B20" s="19">
        <v>16</v>
      </c>
      <c r="C20" s="19">
        <v>6</v>
      </c>
      <c r="D20" s="19">
        <f t="shared" si="4"/>
        <v>22</v>
      </c>
      <c r="E20" s="19">
        <v>12</v>
      </c>
      <c r="F20" s="19">
        <v>3</v>
      </c>
      <c r="G20" s="19">
        <f t="shared" si="5"/>
        <v>15</v>
      </c>
      <c r="H20" s="6">
        <v>9</v>
      </c>
      <c r="I20" s="6">
        <v>3</v>
      </c>
      <c r="J20" s="6">
        <f t="shared" si="6"/>
        <v>12</v>
      </c>
      <c r="K20" s="7">
        <v>7</v>
      </c>
      <c r="L20" s="7">
        <v>2</v>
      </c>
      <c r="M20" s="7">
        <f t="shared" si="2"/>
        <v>9</v>
      </c>
      <c r="N20" s="7">
        <v>2</v>
      </c>
      <c r="O20" s="7">
        <v>23</v>
      </c>
      <c r="P20" s="7">
        <f t="shared" si="3"/>
        <v>25</v>
      </c>
    </row>
    <row r="21" spans="1:16" ht="13.5" customHeight="1">
      <c r="A21" s="8" t="s">
        <v>24</v>
      </c>
      <c r="B21" s="19"/>
      <c r="C21" s="19"/>
      <c r="D21" s="19"/>
      <c r="E21" s="19"/>
      <c r="F21" s="19"/>
      <c r="G21" s="19"/>
      <c r="H21" s="6"/>
      <c r="I21" s="6"/>
      <c r="J21" s="6"/>
      <c r="K21" s="7"/>
      <c r="L21" s="7"/>
      <c r="M21" s="7"/>
      <c r="N21" s="7">
        <v>6</v>
      </c>
      <c r="O21" s="7">
        <v>2</v>
      </c>
      <c r="P21" s="7">
        <f t="shared" si="3"/>
        <v>8</v>
      </c>
    </row>
    <row r="22" spans="1:16" ht="13.5" customHeight="1">
      <c r="A22" s="8" t="s">
        <v>23</v>
      </c>
      <c r="B22" s="19"/>
      <c r="C22" s="19"/>
      <c r="D22" s="19"/>
      <c r="E22" s="19"/>
      <c r="F22" s="19"/>
      <c r="G22" s="19"/>
      <c r="H22" s="6"/>
      <c r="I22" s="6"/>
      <c r="J22" s="6"/>
      <c r="K22" s="7"/>
      <c r="L22" s="7"/>
      <c r="M22" s="7"/>
      <c r="N22" s="7">
        <v>2</v>
      </c>
      <c r="O22" s="7">
        <v>0</v>
      </c>
      <c r="P22" s="7">
        <f t="shared" si="3"/>
        <v>2</v>
      </c>
    </row>
    <row r="23" spans="1:16" ht="13.5" customHeight="1">
      <c r="A23" s="8" t="s">
        <v>25</v>
      </c>
      <c r="B23" s="19"/>
      <c r="C23" s="19"/>
      <c r="D23" s="19"/>
      <c r="E23" s="19"/>
      <c r="F23" s="19"/>
      <c r="G23" s="19"/>
      <c r="H23" s="6"/>
      <c r="I23" s="6"/>
      <c r="J23" s="6"/>
      <c r="K23" s="7"/>
      <c r="L23" s="7"/>
      <c r="M23" s="7"/>
      <c r="N23" s="7">
        <v>2</v>
      </c>
      <c r="O23" s="7">
        <v>0</v>
      </c>
      <c r="P23" s="7">
        <f t="shared" si="3"/>
        <v>2</v>
      </c>
    </row>
    <row r="24" spans="1:16" ht="13.5" customHeight="1">
      <c r="A24" s="8" t="s">
        <v>26</v>
      </c>
      <c r="B24" s="19"/>
      <c r="C24" s="19"/>
      <c r="D24" s="19"/>
      <c r="E24" s="19"/>
      <c r="F24" s="19"/>
      <c r="G24" s="19"/>
      <c r="H24" s="6"/>
      <c r="I24" s="6"/>
      <c r="J24" s="6"/>
      <c r="K24" s="7"/>
      <c r="L24" s="7"/>
      <c r="M24" s="7"/>
      <c r="N24" s="7">
        <v>2</v>
      </c>
      <c r="O24" s="7">
        <v>0</v>
      </c>
      <c r="P24" s="7">
        <f t="shared" si="3"/>
        <v>2</v>
      </c>
    </row>
    <row r="25" spans="1:16" ht="13.5" customHeight="1">
      <c r="A25" s="8" t="s">
        <v>44</v>
      </c>
      <c r="B25" s="19">
        <v>57</v>
      </c>
      <c r="C25" s="19">
        <v>80</v>
      </c>
      <c r="D25" s="19">
        <f t="shared" si="4"/>
        <v>137</v>
      </c>
      <c r="E25" s="19">
        <v>60</v>
      </c>
      <c r="F25" s="19">
        <v>91</v>
      </c>
      <c r="G25" s="19">
        <f t="shared" si="5"/>
        <v>151</v>
      </c>
      <c r="H25" s="6">
        <v>28</v>
      </c>
      <c r="I25" s="6">
        <v>82</v>
      </c>
      <c r="J25" s="6">
        <f t="shared" si="6"/>
        <v>110</v>
      </c>
      <c r="K25" s="7">
        <v>17</v>
      </c>
      <c r="L25" s="7">
        <v>61</v>
      </c>
      <c r="M25" s="7">
        <f t="shared" si="2"/>
        <v>78</v>
      </c>
      <c r="N25" s="7">
        <v>14</v>
      </c>
      <c r="O25" s="7">
        <v>71</v>
      </c>
      <c r="P25" s="7">
        <f t="shared" si="3"/>
        <v>85</v>
      </c>
    </row>
    <row r="26" spans="1:16" ht="13.5" customHeight="1">
      <c r="A26" s="8" t="s">
        <v>27</v>
      </c>
      <c r="B26" s="19">
        <v>635</v>
      </c>
      <c r="C26" s="19">
        <v>906</v>
      </c>
      <c r="D26" s="19">
        <f t="shared" si="4"/>
        <v>1541</v>
      </c>
      <c r="E26" s="19">
        <v>506</v>
      </c>
      <c r="F26" s="19">
        <v>754</v>
      </c>
      <c r="G26" s="19">
        <f t="shared" si="5"/>
        <v>1260</v>
      </c>
      <c r="H26" s="6">
        <v>334</v>
      </c>
      <c r="I26" s="6">
        <v>662</v>
      </c>
      <c r="J26" s="6">
        <f t="shared" si="6"/>
        <v>996</v>
      </c>
      <c r="K26" s="7">
        <v>285</v>
      </c>
      <c r="L26" s="7">
        <v>502</v>
      </c>
      <c r="M26" s="7">
        <f t="shared" si="2"/>
        <v>787</v>
      </c>
      <c r="N26" s="7">
        <v>208</v>
      </c>
      <c r="O26" s="7">
        <v>396</v>
      </c>
      <c r="P26" s="7">
        <f t="shared" si="3"/>
        <v>604</v>
      </c>
    </row>
    <row r="27" spans="1:16" ht="13.5" customHeight="1">
      <c r="A27" s="8" t="s">
        <v>28</v>
      </c>
      <c r="B27" s="19">
        <v>8</v>
      </c>
      <c r="C27" s="19">
        <v>19</v>
      </c>
      <c r="D27" s="19">
        <f t="shared" si="4"/>
        <v>27</v>
      </c>
      <c r="E27" s="19">
        <v>9</v>
      </c>
      <c r="F27" s="19">
        <v>14</v>
      </c>
      <c r="G27" s="19">
        <f t="shared" si="5"/>
        <v>23</v>
      </c>
      <c r="H27" s="6">
        <v>8</v>
      </c>
      <c r="I27" s="6">
        <v>8</v>
      </c>
      <c r="J27" s="6">
        <f t="shared" si="6"/>
        <v>16</v>
      </c>
      <c r="K27" s="7">
        <v>1</v>
      </c>
      <c r="L27" s="7">
        <v>5</v>
      </c>
      <c r="M27" s="7">
        <f t="shared" si="2"/>
        <v>6</v>
      </c>
      <c r="N27" s="7">
        <v>4</v>
      </c>
      <c r="O27" s="7">
        <v>4</v>
      </c>
      <c r="P27" s="7">
        <f t="shared" si="3"/>
        <v>8</v>
      </c>
    </row>
    <row r="28" spans="1:16" ht="13.5" customHeight="1">
      <c r="A28" s="8" t="s">
        <v>29</v>
      </c>
      <c r="B28" s="19">
        <v>3</v>
      </c>
      <c r="C28" s="19">
        <v>2</v>
      </c>
      <c r="D28" s="19">
        <f t="shared" si="4"/>
        <v>5</v>
      </c>
      <c r="E28" s="19">
        <v>3</v>
      </c>
      <c r="F28" s="19">
        <v>1</v>
      </c>
      <c r="G28" s="19">
        <f t="shared" si="5"/>
        <v>4</v>
      </c>
      <c r="H28" s="6">
        <v>2</v>
      </c>
      <c r="I28" s="6">
        <v>3</v>
      </c>
      <c r="J28" s="6">
        <f t="shared" si="6"/>
        <v>5</v>
      </c>
      <c r="K28" s="7">
        <v>1</v>
      </c>
      <c r="L28" s="7">
        <v>0</v>
      </c>
      <c r="M28" s="7">
        <f t="shared" si="2"/>
        <v>1</v>
      </c>
      <c r="N28" s="7">
        <v>3</v>
      </c>
      <c r="O28" s="7">
        <v>1</v>
      </c>
      <c r="P28" s="7">
        <f t="shared" si="3"/>
        <v>4</v>
      </c>
    </row>
    <row r="29" spans="1:16" ht="13.5" customHeight="1">
      <c r="A29" s="8" t="s">
        <v>30</v>
      </c>
      <c r="B29" s="19">
        <v>2</v>
      </c>
      <c r="C29" s="19">
        <v>4</v>
      </c>
      <c r="D29" s="19">
        <f t="shared" si="4"/>
        <v>6</v>
      </c>
      <c r="E29" s="19">
        <v>2</v>
      </c>
      <c r="F29" s="19">
        <v>0</v>
      </c>
      <c r="G29" s="19">
        <f t="shared" si="5"/>
        <v>2</v>
      </c>
      <c r="H29" s="6">
        <v>1</v>
      </c>
      <c r="I29" s="6">
        <v>3</v>
      </c>
      <c r="J29" s="6">
        <f t="shared" si="6"/>
        <v>4</v>
      </c>
      <c r="K29" s="7">
        <v>2</v>
      </c>
      <c r="L29" s="7">
        <v>3</v>
      </c>
      <c r="M29" s="7">
        <f t="shared" si="2"/>
        <v>5</v>
      </c>
      <c r="N29" s="7">
        <v>2</v>
      </c>
      <c r="O29" s="7">
        <v>3</v>
      </c>
      <c r="P29" s="7">
        <f t="shared" si="3"/>
        <v>5</v>
      </c>
    </row>
    <row r="30" spans="1:16" ht="13.5" customHeight="1">
      <c r="A30" s="8" t="s">
        <v>31</v>
      </c>
      <c r="B30" s="19">
        <v>1</v>
      </c>
      <c r="C30" s="19">
        <v>0</v>
      </c>
      <c r="D30" s="19">
        <f t="shared" si="4"/>
        <v>1</v>
      </c>
      <c r="E30" s="19">
        <v>2</v>
      </c>
      <c r="F30" s="19">
        <v>0</v>
      </c>
      <c r="G30" s="19">
        <f t="shared" si="5"/>
        <v>2</v>
      </c>
      <c r="H30" s="6">
        <v>0</v>
      </c>
      <c r="I30" s="6">
        <v>0</v>
      </c>
      <c r="J30" s="6">
        <f t="shared" si="6"/>
        <v>0</v>
      </c>
      <c r="K30" s="7">
        <v>1</v>
      </c>
      <c r="L30" s="7">
        <v>0</v>
      </c>
      <c r="M30" s="7">
        <f t="shared" si="2"/>
        <v>1</v>
      </c>
      <c r="N30" s="7">
        <v>1</v>
      </c>
      <c r="O30" s="7">
        <v>0</v>
      </c>
      <c r="P30" s="7">
        <f t="shared" si="3"/>
        <v>1</v>
      </c>
    </row>
    <row r="31" spans="1:16" ht="13.5" customHeight="1">
      <c r="A31" s="8" t="s">
        <v>32</v>
      </c>
      <c r="B31" s="19"/>
      <c r="C31" s="19"/>
      <c r="D31" s="19"/>
      <c r="E31" s="19"/>
      <c r="F31" s="19"/>
      <c r="G31" s="19"/>
      <c r="H31" s="6"/>
      <c r="I31" s="6"/>
      <c r="J31" s="6"/>
      <c r="K31" s="7"/>
      <c r="L31" s="7"/>
      <c r="M31" s="7"/>
      <c r="N31" s="7">
        <v>0</v>
      </c>
      <c r="O31" s="7">
        <v>0</v>
      </c>
      <c r="P31" s="7">
        <f t="shared" si="3"/>
        <v>0</v>
      </c>
    </row>
    <row r="32" spans="1:16" ht="13.5" customHeight="1">
      <c r="A32" s="8" t="s">
        <v>33</v>
      </c>
      <c r="B32" s="19">
        <v>1</v>
      </c>
      <c r="C32" s="19">
        <v>4</v>
      </c>
      <c r="D32" s="19">
        <f t="shared" si="4"/>
        <v>5</v>
      </c>
      <c r="E32" s="19">
        <v>0</v>
      </c>
      <c r="F32" s="19">
        <v>2</v>
      </c>
      <c r="G32" s="19">
        <f t="shared" si="5"/>
        <v>2</v>
      </c>
      <c r="H32" s="6">
        <v>1</v>
      </c>
      <c r="I32" s="6">
        <v>0</v>
      </c>
      <c r="J32" s="6">
        <f t="shared" si="6"/>
        <v>1</v>
      </c>
      <c r="K32" s="7">
        <v>1</v>
      </c>
      <c r="L32" s="7">
        <v>2</v>
      </c>
      <c r="M32" s="7">
        <f t="shared" si="2"/>
        <v>3</v>
      </c>
      <c r="N32" s="7">
        <v>2</v>
      </c>
      <c r="O32" s="7">
        <v>0</v>
      </c>
      <c r="P32" s="7">
        <f t="shared" si="3"/>
        <v>2</v>
      </c>
    </row>
    <row r="33" spans="1:16" ht="13.5" customHeight="1">
      <c r="A33" s="8" t="s">
        <v>34</v>
      </c>
      <c r="B33" s="19">
        <v>9</v>
      </c>
      <c r="C33" s="19">
        <v>42</v>
      </c>
      <c r="D33" s="19">
        <f t="shared" si="4"/>
        <v>51</v>
      </c>
      <c r="E33" s="19">
        <v>8</v>
      </c>
      <c r="F33" s="19">
        <v>1</v>
      </c>
      <c r="G33" s="19">
        <f t="shared" si="5"/>
        <v>9</v>
      </c>
      <c r="H33" s="6">
        <v>8</v>
      </c>
      <c r="I33" s="6">
        <v>1</v>
      </c>
      <c r="J33" s="6">
        <f t="shared" si="6"/>
        <v>9</v>
      </c>
      <c r="K33" s="7">
        <v>8</v>
      </c>
      <c r="L33" s="7">
        <v>1</v>
      </c>
      <c r="M33" s="7">
        <f t="shared" si="2"/>
        <v>9</v>
      </c>
      <c r="N33" s="7">
        <v>3</v>
      </c>
      <c r="O33" s="7">
        <v>2</v>
      </c>
      <c r="P33" s="7">
        <f t="shared" si="3"/>
        <v>5</v>
      </c>
    </row>
    <row r="34" spans="1:16" ht="13.5" customHeight="1">
      <c r="A34" s="8" t="s">
        <v>35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>
        <f t="shared" ref="N34:P34" si="7">SUM(N35:N37)</f>
        <v>1</v>
      </c>
      <c r="O34" s="19">
        <f t="shared" si="7"/>
        <v>0</v>
      </c>
      <c r="P34" s="19">
        <f t="shared" si="7"/>
        <v>1</v>
      </c>
    </row>
    <row r="35" spans="1:16" ht="13.5" customHeight="1">
      <c r="A35" s="8" t="s">
        <v>49</v>
      </c>
      <c r="B35" s="19"/>
      <c r="C35" s="19"/>
      <c r="D35" s="19"/>
      <c r="E35" s="19"/>
      <c r="F35" s="19"/>
      <c r="G35" s="19"/>
      <c r="H35" s="6"/>
      <c r="I35" s="6"/>
      <c r="J35" s="6"/>
      <c r="K35" s="7"/>
      <c r="L35" s="7"/>
      <c r="M35" s="7"/>
      <c r="N35" s="7">
        <v>0</v>
      </c>
      <c r="O35" s="7">
        <v>0</v>
      </c>
      <c r="P35" s="7">
        <f t="shared" si="3"/>
        <v>0</v>
      </c>
    </row>
    <row r="36" spans="1:16" ht="13.5" customHeight="1">
      <c r="A36" s="8" t="s">
        <v>50</v>
      </c>
      <c r="B36" s="19"/>
      <c r="C36" s="19"/>
      <c r="D36" s="19"/>
      <c r="E36" s="19"/>
      <c r="F36" s="19"/>
      <c r="G36" s="19"/>
      <c r="H36" s="6"/>
      <c r="I36" s="6"/>
      <c r="J36" s="6"/>
      <c r="K36" s="7"/>
      <c r="L36" s="7"/>
      <c r="M36" s="7"/>
      <c r="N36" s="7">
        <v>1</v>
      </c>
      <c r="O36" s="7">
        <v>0</v>
      </c>
      <c r="P36" s="7">
        <f t="shared" si="3"/>
        <v>1</v>
      </c>
    </row>
    <row r="37" spans="1:16" ht="13.5" customHeight="1">
      <c r="A37" s="8" t="s">
        <v>51</v>
      </c>
      <c r="B37" s="19"/>
      <c r="C37" s="19"/>
      <c r="D37" s="19"/>
      <c r="E37" s="19"/>
      <c r="F37" s="19"/>
      <c r="G37" s="19"/>
      <c r="H37" s="6"/>
      <c r="I37" s="6"/>
      <c r="J37" s="6"/>
      <c r="K37" s="7"/>
      <c r="L37" s="7"/>
      <c r="M37" s="7"/>
      <c r="N37" s="7">
        <v>0</v>
      </c>
      <c r="O37" s="7">
        <v>0</v>
      </c>
      <c r="P37" s="7">
        <f t="shared" si="3"/>
        <v>0</v>
      </c>
    </row>
    <row r="38" spans="1:16" ht="13.5" customHeight="1">
      <c r="A38" s="8" t="s">
        <v>36</v>
      </c>
      <c r="B38" s="19">
        <v>56</v>
      </c>
      <c r="C38" s="19">
        <v>5</v>
      </c>
      <c r="D38" s="19">
        <f t="shared" si="4"/>
        <v>61</v>
      </c>
      <c r="E38" s="19">
        <v>33</v>
      </c>
      <c r="F38" s="19">
        <v>2</v>
      </c>
      <c r="G38" s="19">
        <f t="shared" si="5"/>
        <v>35</v>
      </c>
      <c r="H38" s="6">
        <v>18</v>
      </c>
      <c r="I38" s="6">
        <v>5</v>
      </c>
      <c r="J38" s="6">
        <f t="shared" si="6"/>
        <v>23</v>
      </c>
      <c r="K38" s="7">
        <v>10</v>
      </c>
      <c r="L38" s="7">
        <v>4</v>
      </c>
      <c r="M38" s="7">
        <f t="shared" si="2"/>
        <v>14</v>
      </c>
      <c r="N38" s="7">
        <v>39</v>
      </c>
      <c r="O38" s="7">
        <v>5</v>
      </c>
      <c r="P38" s="7">
        <f t="shared" si="3"/>
        <v>44</v>
      </c>
    </row>
    <row r="39" spans="1:16" ht="13.5" customHeight="1">
      <c r="A39" s="8" t="s">
        <v>45</v>
      </c>
      <c r="B39" s="19">
        <f t="shared" ref="B39:C39" si="8">SUM(B40:B41)</f>
        <v>1028</v>
      </c>
      <c r="C39" s="19">
        <f t="shared" si="8"/>
        <v>547</v>
      </c>
      <c r="D39" s="19">
        <f t="shared" si="4"/>
        <v>1575</v>
      </c>
      <c r="E39" s="19">
        <f t="shared" ref="E39:F39" si="9">SUM(E40:E41)</f>
        <v>1000</v>
      </c>
      <c r="F39" s="19">
        <f t="shared" si="9"/>
        <v>357</v>
      </c>
      <c r="G39" s="19">
        <f t="shared" si="5"/>
        <v>1357</v>
      </c>
      <c r="H39" s="6">
        <f>SUM(H40:H41)</f>
        <v>894</v>
      </c>
      <c r="I39" s="6">
        <f>SUM(I40:I41)</f>
        <v>242</v>
      </c>
      <c r="J39" s="6">
        <f t="shared" si="6"/>
        <v>1136</v>
      </c>
      <c r="K39" s="7">
        <f>SUM(K40:K41)</f>
        <v>802</v>
      </c>
      <c r="L39" s="7">
        <f>SUM(L40:L41)</f>
        <v>253</v>
      </c>
      <c r="M39" s="7">
        <f t="shared" si="2"/>
        <v>1055</v>
      </c>
      <c r="N39" s="7">
        <f>SUM(N40:N41)</f>
        <v>742</v>
      </c>
      <c r="O39" s="7">
        <f>SUM(O40:O41)</f>
        <v>225</v>
      </c>
      <c r="P39" s="7">
        <f t="shared" si="3"/>
        <v>967</v>
      </c>
    </row>
    <row r="40" spans="1:16" ht="13.5" customHeight="1">
      <c r="A40" s="8" t="s">
        <v>46</v>
      </c>
      <c r="B40" s="19">
        <v>847</v>
      </c>
      <c r="C40" s="19">
        <v>516</v>
      </c>
      <c r="D40" s="19">
        <f t="shared" si="4"/>
        <v>1363</v>
      </c>
      <c r="E40" s="19">
        <v>833</v>
      </c>
      <c r="F40" s="19">
        <v>320</v>
      </c>
      <c r="G40" s="19">
        <f t="shared" si="5"/>
        <v>1153</v>
      </c>
      <c r="H40" s="6">
        <v>724</v>
      </c>
      <c r="I40" s="6">
        <v>223</v>
      </c>
      <c r="J40" s="6">
        <f t="shared" si="6"/>
        <v>947</v>
      </c>
      <c r="K40" s="7">
        <v>680</v>
      </c>
      <c r="L40" s="7">
        <v>235</v>
      </c>
      <c r="M40" s="7">
        <f t="shared" si="2"/>
        <v>915</v>
      </c>
      <c r="N40" s="7">
        <v>638</v>
      </c>
      <c r="O40" s="7">
        <v>214</v>
      </c>
      <c r="P40" s="7">
        <f t="shared" si="3"/>
        <v>852</v>
      </c>
    </row>
    <row r="41" spans="1:16" ht="13.5" customHeight="1">
      <c r="A41" s="8" t="s">
        <v>12</v>
      </c>
      <c r="B41" s="19">
        <v>181</v>
      </c>
      <c r="C41" s="19">
        <v>31</v>
      </c>
      <c r="D41" s="19">
        <f t="shared" si="4"/>
        <v>212</v>
      </c>
      <c r="E41" s="19">
        <v>167</v>
      </c>
      <c r="F41" s="19">
        <v>37</v>
      </c>
      <c r="G41" s="19">
        <f t="shared" si="5"/>
        <v>204</v>
      </c>
      <c r="H41" s="6">
        <v>170</v>
      </c>
      <c r="I41" s="6">
        <v>19</v>
      </c>
      <c r="J41" s="6">
        <f t="shared" si="6"/>
        <v>189</v>
      </c>
      <c r="K41" s="7">
        <v>122</v>
      </c>
      <c r="L41" s="7">
        <v>18</v>
      </c>
      <c r="M41" s="7">
        <f t="shared" si="2"/>
        <v>140</v>
      </c>
      <c r="N41" s="7">
        <v>104</v>
      </c>
      <c r="O41" s="7">
        <v>11</v>
      </c>
      <c r="P41" s="7">
        <f t="shared" si="3"/>
        <v>115</v>
      </c>
    </row>
    <row r="42" spans="1:16" ht="13.5" customHeight="1">
      <c r="A42" s="8" t="s">
        <v>47</v>
      </c>
      <c r="B42" s="19">
        <f t="shared" ref="B42:G42" si="10">SUM(B43:B46)</f>
        <v>287</v>
      </c>
      <c r="C42" s="19">
        <f t="shared" si="10"/>
        <v>244</v>
      </c>
      <c r="D42" s="19">
        <f t="shared" si="10"/>
        <v>531</v>
      </c>
      <c r="E42" s="19">
        <f t="shared" si="10"/>
        <v>207</v>
      </c>
      <c r="F42" s="19">
        <f t="shared" si="10"/>
        <v>212</v>
      </c>
      <c r="G42" s="19">
        <f t="shared" si="10"/>
        <v>419</v>
      </c>
      <c r="H42" s="6">
        <f>SUM(H43:H46)</f>
        <v>177</v>
      </c>
      <c r="I42" s="6">
        <f>SUM(I43:I46)</f>
        <v>207</v>
      </c>
      <c r="J42" s="6">
        <f t="shared" si="6"/>
        <v>384</v>
      </c>
      <c r="K42" s="7">
        <f>SUM(K43:K46)</f>
        <v>130</v>
      </c>
      <c r="L42" s="7">
        <f>SUM(L43:L46)</f>
        <v>171</v>
      </c>
      <c r="M42" s="7">
        <f t="shared" si="2"/>
        <v>301</v>
      </c>
      <c r="N42" s="7">
        <f>SUM(N43:N46)</f>
        <v>146</v>
      </c>
      <c r="O42" s="7">
        <f>SUM(O43:O46)</f>
        <v>102</v>
      </c>
      <c r="P42" s="7">
        <f t="shared" si="3"/>
        <v>248</v>
      </c>
    </row>
    <row r="43" spans="1:16" ht="13.5" customHeight="1">
      <c r="A43" s="8" t="s">
        <v>13</v>
      </c>
      <c r="B43" s="19">
        <v>18</v>
      </c>
      <c r="C43" s="19">
        <v>3</v>
      </c>
      <c r="D43" s="19">
        <f t="shared" ref="D43:D46" si="11">SUM(B43:C43)</f>
        <v>21</v>
      </c>
      <c r="E43" s="19">
        <v>10</v>
      </c>
      <c r="F43" s="19">
        <v>0</v>
      </c>
      <c r="G43" s="19">
        <f t="shared" ref="G43:G46" si="12">SUM(E43:F43)</f>
        <v>10</v>
      </c>
      <c r="H43" s="6">
        <v>10</v>
      </c>
      <c r="I43" s="6">
        <v>13</v>
      </c>
      <c r="J43" s="6">
        <f t="shared" si="6"/>
        <v>23</v>
      </c>
      <c r="K43" s="7">
        <v>2</v>
      </c>
      <c r="L43" s="7">
        <v>0</v>
      </c>
      <c r="M43" s="7">
        <f t="shared" si="2"/>
        <v>2</v>
      </c>
      <c r="N43" s="7">
        <v>5</v>
      </c>
      <c r="O43" s="7">
        <v>2</v>
      </c>
      <c r="P43" s="7">
        <f t="shared" si="3"/>
        <v>7</v>
      </c>
    </row>
    <row r="44" spans="1:16" ht="13.5" customHeight="1">
      <c r="A44" s="8" t="s">
        <v>14</v>
      </c>
      <c r="B44" s="19">
        <v>110</v>
      </c>
      <c r="C44" s="19">
        <v>75</v>
      </c>
      <c r="D44" s="19">
        <f t="shared" si="11"/>
        <v>185</v>
      </c>
      <c r="E44" s="19">
        <v>78</v>
      </c>
      <c r="F44" s="19">
        <v>53</v>
      </c>
      <c r="G44" s="19">
        <f t="shared" si="12"/>
        <v>131</v>
      </c>
      <c r="H44" s="6">
        <v>82</v>
      </c>
      <c r="I44" s="6">
        <v>76</v>
      </c>
      <c r="J44" s="6">
        <f t="shared" si="6"/>
        <v>158</v>
      </c>
      <c r="K44" s="7">
        <v>57</v>
      </c>
      <c r="L44" s="7">
        <v>44</v>
      </c>
      <c r="M44" s="7">
        <f t="shared" si="2"/>
        <v>101</v>
      </c>
      <c r="N44" s="7">
        <v>57</v>
      </c>
      <c r="O44" s="7">
        <v>18</v>
      </c>
      <c r="P44" s="7">
        <f t="shared" si="3"/>
        <v>75</v>
      </c>
    </row>
    <row r="45" spans="1:16" ht="13.5" customHeight="1">
      <c r="A45" s="8" t="s">
        <v>15</v>
      </c>
      <c r="B45" s="19">
        <v>53</v>
      </c>
      <c r="C45" s="19">
        <v>72</v>
      </c>
      <c r="D45" s="19">
        <f t="shared" si="11"/>
        <v>125</v>
      </c>
      <c r="E45" s="19">
        <v>41</v>
      </c>
      <c r="F45" s="19">
        <v>54</v>
      </c>
      <c r="G45" s="19">
        <f t="shared" si="12"/>
        <v>95</v>
      </c>
      <c r="H45" s="6">
        <v>31</v>
      </c>
      <c r="I45" s="6">
        <v>55</v>
      </c>
      <c r="J45" s="6">
        <f t="shared" si="6"/>
        <v>86</v>
      </c>
      <c r="K45" s="7">
        <v>30</v>
      </c>
      <c r="L45" s="7">
        <v>47</v>
      </c>
      <c r="M45" s="7">
        <f t="shared" si="2"/>
        <v>77</v>
      </c>
      <c r="N45" s="7">
        <v>39</v>
      </c>
      <c r="O45" s="7">
        <v>21</v>
      </c>
      <c r="P45" s="7">
        <f t="shared" si="3"/>
        <v>60</v>
      </c>
    </row>
    <row r="46" spans="1:16" ht="13.5" customHeight="1">
      <c r="A46" s="8" t="s">
        <v>16</v>
      </c>
      <c r="B46" s="19">
        <v>106</v>
      </c>
      <c r="C46" s="19">
        <v>94</v>
      </c>
      <c r="D46" s="19">
        <f t="shared" si="11"/>
        <v>200</v>
      </c>
      <c r="E46" s="19">
        <v>78</v>
      </c>
      <c r="F46" s="19">
        <v>105</v>
      </c>
      <c r="G46" s="19">
        <f t="shared" si="12"/>
        <v>183</v>
      </c>
      <c r="H46" s="6">
        <v>54</v>
      </c>
      <c r="I46" s="6">
        <v>63</v>
      </c>
      <c r="J46" s="6">
        <f t="shared" si="6"/>
        <v>117</v>
      </c>
      <c r="K46" s="7">
        <v>41</v>
      </c>
      <c r="L46" s="7">
        <v>80</v>
      </c>
      <c r="M46" s="7">
        <f t="shared" si="2"/>
        <v>121</v>
      </c>
      <c r="N46" s="7">
        <v>45</v>
      </c>
      <c r="O46" s="7">
        <v>61</v>
      </c>
      <c r="P46" s="7">
        <f t="shared" si="3"/>
        <v>106</v>
      </c>
    </row>
    <row r="47" spans="1:16" ht="13.5" customHeight="1">
      <c r="A47" s="8" t="s">
        <v>37</v>
      </c>
      <c r="B47" s="19">
        <f>SUM(B48:B49)</f>
        <v>251</v>
      </c>
      <c r="C47" s="19">
        <f>SUM(C48:C49)</f>
        <v>69</v>
      </c>
      <c r="D47" s="19">
        <f>SUM(B47:C47)</f>
        <v>320</v>
      </c>
      <c r="E47" s="19">
        <f>SUM(E48:E49)</f>
        <v>594</v>
      </c>
      <c r="F47" s="19">
        <f>SUM(F48:F49)</f>
        <v>457</v>
      </c>
      <c r="G47" s="19">
        <f>SUM(E47:F47)</f>
        <v>1051</v>
      </c>
      <c r="H47" s="6">
        <f>H48+H49</f>
        <v>579</v>
      </c>
      <c r="I47" s="6">
        <f>I48+I49</f>
        <v>281</v>
      </c>
      <c r="J47" s="6">
        <f t="shared" si="6"/>
        <v>860</v>
      </c>
      <c r="K47" s="7">
        <f>K48+K49</f>
        <v>501</v>
      </c>
      <c r="L47" s="7">
        <f>L48+L49</f>
        <v>242</v>
      </c>
      <c r="M47" s="7">
        <f t="shared" si="2"/>
        <v>743</v>
      </c>
      <c r="N47" s="7">
        <f>N48+N49</f>
        <v>363</v>
      </c>
      <c r="O47" s="7">
        <f>O48+O49</f>
        <v>324</v>
      </c>
      <c r="P47" s="7">
        <f t="shared" si="3"/>
        <v>687</v>
      </c>
    </row>
    <row r="48" spans="1:16" ht="13.5" customHeight="1">
      <c r="A48" s="8" t="s">
        <v>52</v>
      </c>
      <c r="B48" s="19">
        <v>65</v>
      </c>
      <c r="C48" s="19">
        <v>22</v>
      </c>
      <c r="D48" s="19">
        <f t="shared" ref="D48:D49" si="13">SUM(B48:C48)</f>
        <v>87</v>
      </c>
      <c r="E48" s="19">
        <v>104</v>
      </c>
      <c r="F48" s="19">
        <v>110</v>
      </c>
      <c r="G48" s="19">
        <f t="shared" ref="G48:G49" si="14">SUM(E48:F48)</f>
        <v>214</v>
      </c>
      <c r="H48" s="6">
        <v>84</v>
      </c>
      <c r="I48" s="6">
        <v>68</v>
      </c>
      <c r="J48" s="6">
        <f t="shared" si="6"/>
        <v>152</v>
      </c>
      <c r="K48" s="7">
        <v>71</v>
      </c>
      <c r="L48" s="7">
        <v>65</v>
      </c>
      <c r="M48" s="7">
        <f t="shared" si="2"/>
        <v>136</v>
      </c>
      <c r="N48" s="7">
        <v>52</v>
      </c>
      <c r="O48" s="7">
        <v>132</v>
      </c>
      <c r="P48" s="7">
        <f t="shared" si="3"/>
        <v>184</v>
      </c>
    </row>
    <row r="49" spans="1:16" ht="13.5" customHeight="1">
      <c r="A49" s="8" t="s">
        <v>53</v>
      </c>
      <c r="B49" s="19">
        <v>186</v>
      </c>
      <c r="C49" s="19">
        <v>47</v>
      </c>
      <c r="D49" s="19">
        <f t="shared" si="13"/>
        <v>233</v>
      </c>
      <c r="E49" s="19">
        <v>490</v>
      </c>
      <c r="F49" s="19">
        <v>347</v>
      </c>
      <c r="G49" s="19">
        <f t="shared" si="14"/>
        <v>837</v>
      </c>
      <c r="H49" s="6">
        <v>495</v>
      </c>
      <c r="I49" s="6">
        <v>213</v>
      </c>
      <c r="J49" s="6">
        <f t="shared" si="6"/>
        <v>708</v>
      </c>
      <c r="K49" s="7">
        <v>430</v>
      </c>
      <c r="L49" s="7">
        <v>177</v>
      </c>
      <c r="M49" s="7">
        <f t="shared" si="2"/>
        <v>607</v>
      </c>
      <c r="N49" s="7">
        <v>311</v>
      </c>
      <c r="O49" s="7">
        <v>192</v>
      </c>
      <c r="P49" s="7">
        <f t="shared" si="3"/>
        <v>503</v>
      </c>
    </row>
    <row r="50" spans="1:16" ht="13.5" customHeight="1">
      <c r="A50" s="8" t="s">
        <v>54</v>
      </c>
      <c r="B50" s="19">
        <f t="shared" ref="B50:G50" si="15">SUM(B51:B53)</f>
        <v>3390</v>
      </c>
      <c r="C50" s="19">
        <f t="shared" si="15"/>
        <v>1944</v>
      </c>
      <c r="D50" s="19">
        <f t="shared" si="15"/>
        <v>5334</v>
      </c>
      <c r="E50" s="19">
        <f t="shared" si="15"/>
        <v>3098</v>
      </c>
      <c r="F50" s="19">
        <f t="shared" si="15"/>
        <v>1243</v>
      </c>
      <c r="G50" s="19">
        <f t="shared" si="15"/>
        <v>4341</v>
      </c>
      <c r="H50" s="6">
        <f>SUM(H51:H53)</f>
        <v>3295</v>
      </c>
      <c r="I50" s="6">
        <f>SUM(I51:I53)</f>
        <v>1385</v>
      </c>
      <c r="J50" s="6">
        <f t="shared" si="6"/>
        <v>4680</v>
      </c>
      <c r="K50" s="7">
        <f>SUM(K51:K53)</f>
        <v>2950</v>
      </c>
      <c r="L50" s="7">
        <f>SUM(L51:L53)</f>
        <v>1077</v>
      </c>
      <c r="M50" s="7">
        <f t="shared" si="2"/>
        <v>4027</v>
      </c>
      <c r="N50" s="7">
        <f>SUM(N51:N53)</f>
        <v>2737</v>
      </c>
      <c r="O50" s="7">
        <f>SUM(O51:O53)</f>
        <v>926</v>
      </c>
      <c r="P50" s="7">
        <f t="shared" si="3"/>
        <v>3663</v>
      </c>
    </row>
    <row r="51" spans="1:16" ht="13.5" customHeight="1">
      <c r="A51" s="8" t="s">
        <v>55</v>
      </c>
      <c r="B51" s="19">
        <v>1700</v>
      </c>
      <c r="C51" s="19">
        <v>758</v>
      </c>
      <c r="D51" s="19">
        <f t="shared" ref="D51:D53" si="16">SUM(B51:C51)</f>
        <v>2458</v>
      </c>
      <c r="E51" s="19">
        <v>1564</v>
      </c>
      <c r="F51" s="19">
        <v>567</v>
      </c>
      <c r="G51" s="19">
        <f t="shared" ref="G51:G53" si="17">SUM(E51:F51)</f>
        <v>2131</v>
      </c>
      <c r="H51" s="6">
        <v>1520</v>
      </c>
      <c r="I51" s="6">
        <v>419</v>
      </c>
      <c r="J51" s="6">
        <f t="shared" si="6"/>
        <v>1939</v>
      </c>
      <c r="K51" s="7">
        <v>1472</v>
      </c>
      <c r="L51" s="7">
        <v>411</v>
      </c>
      <c r="M51" s="7">
        <f t="shared" si="2"/>
        <v>1883</v>
      </c>
      <c r="N51" s="7">
        <v>1360</v>
      </c>
      <c r="O51" s="7">
        <v>338</v>
      </c>
      <c r="P51" s="7">
        <f t="shared" si="3"/>
        <v>1698</v>
      </c>
    </row>
    <row r="52" spans="1:16" ht="13.5" customHeight="1">
      <c r="A52" s="8" t="s">
        <v>56</v>
      </c>
      <c r="B52" s="19">
        <v>442</v>
      </c>
      <c r="C52" s="19">
        <v>133</v>
      </c>
      <c r="D52" s="19">
        <f t="shared" si="16"/>
        <v>575</v>
      </c>
      <c r="E52" s="19">
        <v>463</v>
      </c>
      <c r="F52" s="19">
        <v>70</v>
      </c>
      <c r="G52" s="19">
        <f t="shared" si="17"/>
        <v>533</v>
      </c>
      <c r="H52" s="6">
        <v>427</v>
      </c>
      <c r="I52" s="6">
        <v>57</v>
      </c>
      <c r="J52" s="6">
        <f t="shared" si="6"/>
        <v>484</v>
      </c>
      <c r="K52" s="7">
        <v>355</v>
      </c>
      <c r="L52" s="7">
        <v>85</v>
      </c>
      <c r="M52" s="7">
        <f t="shared" si="2"/>
        <v>440</v>
      </c>
      <c r="N52" s="7">
        <v>287</v>
      </c>
      <c r="O52" s="7">
        <v>89</v>
      </c>
      <c r="P52" s="7">
        <f t="shared" si="3"/>
        <v>376</v>
      </c>
    </row>
    <row r="53" spans="1:16" ht="13.5" customHeight="1">
      <c r="A53" s="8" t="s">
        <v>57</v>
      </c>
      <c r="B53" s="19">
        <v>1248</v>
      </c>
      <c r="C53" s="19">
        <v>1053</v>
      </c>
      <c r="D53" s="19">
        <f t="shared" si="16"/>
        <v>2301</v>
      </c>
      <c r="E53" s="19">
        <v>1071</v>
      </c>
      <c r="F53" s="19">
        <v>606</v>
      </c>
      <c r="G53" s="19">
        <f t="shared" si="17"/>
        <v>1677</v>
      </c>
      <c r="H53" s="6">
        <v>1348</v>
      </c>
      <c r="I53" s="6">
        <v>909</v>
      </c>
      <c r="J53" s="6">
        <f t="shared" si="6"/>
        <v>2257</v>
      </c>
      <c r="K53" s="7">
        <v>1123</v>
      </c>
      <c r="L53" s="7">
        <v>581</v>
      </c>
      <c r="M53" s="7">
        <f t="shared" si="2"/>
        <v>1704</v>
      </c>
      <c r="N53" s="7">
        <v>1090</v>
      </c>
      <c r="O53" s="7">
        <v>499</v>
      </c>
      <c r="P53" s="7">
        <f t="shared" si="3"/>
        <v>1589</v>
      </c>
    </row>
    <row r="54" spans="1:16" ht="13.5" customHeight="1">
      <c r="A54" s="8" t="s">
        <v>38</v>
      </c>
      <c r="B54" s="19">
        <f t="shared" ref="B54:G54" si="18">SUM(B55:B56)</f>
        <v>240</v>
      </c>
      <c r="C54" s="19">
        <f t="shared" si="18"/>
        <v>7224</v>
      </c>
      <c r="D54" s="19">
        <f t="shared" si="18"/>
        <v>7464</v>
      </c>
      <c r="E54" s="19">
        <f t="shared" si="18"/>
        <v>223</v>
      </c>
      <c r="F54" s="19">
        <f t="shared" si="18"/>
        <v>6520</v>
      </c>
      <c r="G54" s="19">
        <f t="shared" si="18"/>
        <v>6743</v>
      </c>
      <c r="H54" s="6">
        <f>H55+H56</f>
        <v>182</v>
      </c>
      <c r="I54" s="6">
        <f>I55+I56</f>
        <v>6122</v>
      </c>
      <c r="J54" s="6">
        <f t="shared" si="6"/>
        <v>6304</v>
      </c>
      <c r="K54" s="7">
        <f>K55+K56</f>
        <v>238</v>
      </c>
      <c r="L54" s="7">
        <f>L55+L56</f>
        <v>7001</v>
      </c>
      <c r="M54" s="7">
        <f t="shared" si="2"/>
        <v>7239</v>
      </c>
      <c r="N54" s="7">
        <f>N55+N56</f>
        <v>166</v>
      </c>
      <c r="O54" s="7">
        <f>O55+O56</f>
        <v>5726</v>
      </c>
      <c r="P54" s="7">
        <f t="shared" si="3"/>
        <v>5892</v>
      </c>
    </row>
    <row r="55" spans="1:16" ht="13.5" customHeight="1">
      <c r="A55" s="8" t="s">
        <v>11</v>
      </c>
      <c r="B55" s="19">
        <v>16</v>
      </c>
      <c r="C55" s="19">
        <v>4053</v>
      </c>
      <c r="D55" s="19">
        <f t="shared" ref="D55:D57" si="19">SUM(B55:C55)</f>
        <v>4069</v>
      </c>
      <c r="E55" s="19">
        <v>20</v>
      </c>
      <c r="F55" s="19">
        <v>3852</v>
      </c>
      <c r="G55" s="19">
        <f t="shared" ref="G55:G57" si="20">SUM(E55:F55)</f>
        <v>3872</v>
      </c>
      <c r="H55" s="6">
        <v>10</v>
      </c>
      <c r="I55" s="6">
        <v>3889</v>
      </c>
      <c r="J55" s="6">
        <f t="shared" si="6"/>
        <v>3899</v>
      </c>
      <c r="K55" s="7">
        <v>9</v>
      </c>
      <c r="L55" s="7">
        <v>4077</v>
      </c>
      <c r="M55" s="7">
        <f t="shared" si="2"/>
        <v>4086</v>
      </c>
      <c r="N55" s="7">
        <v>12</v>
      </c>
      <c r="O55" s="7">
        <v>3794</v>
      </c>
      <c r="P55" s="7">
        <f t="shared" si="3"/>
        <v>3806</v>
      </c>
    </row>
    <row r="56" spans="1:16" ht="13.5" customHeight="1">
      <c r="A56" s="9" t="s">
        <v>48</v>
      </c>
      <c r="B56" s="19">
        <v>224</v>
      </c>
      <c r="C56" s="19">
        <v>3171</v>
      </c>
      <c r="D56" s="19">
        <f t="shared" si="19"/>
        <v>3395</v>
      </c>
      <c r="E56" s="19">
        <v>203</v>
      </c>
      <c r="F56" s="19">
        <v>2668</v>
      </c>
      <c r="G56" s="19">
        <f t="shared" si="20"/>
        <v>2871</v>
      </c>
      <c r="H56" s="6">
        <v>172</v>
      </c>
      <c r="I56" s="6">
        <v>2233</v>
      </c>
      <c r="J56" s="6">
        <f t="shared" si="6"/>
        <v>2405</v>
      </c>
      <c r="K56" s="7">
        <v>229</v>
      </c>
      <c r="L56" s="7">
        <v>2924</v>
      </c>
      <c r="M56" s="7">
        <f t="shared" si="2"/>
        <v>3153</v>
      </c>
      <c r="N56" s="7">
        <v>154</v>
      </c>
      <c r="O56" s="7">
        <v>1932</v>
      </c>
      <c r="P56" s="7">
        <f t="shared" si="3"/>
        <v>2086</v>
      </c>
    </row>
    <row r="57" spans="1:16" ht="13.5" customHeight="1" thickBot="1">
      <c r="A57" s="10" t="s">
        <v>39</v>
      </c>
      <c r="B57" s="20">
        <v>8119</v>
      </c>
      <c r="C57" s="20">
        <v>5581</v>
      </c>
      <c r="D57" s="20">
        <f t="shared" si="19"/>
        <v>13700</v>
      </c>
      <c r="E57" s="20">
        <v>8548</v>
      </c>
      <c r="F57" s="20">
        <v>7705</v>
      </c>
      <c r="G57" s="20">
        <f t="shared" si="20"/>
        <v>16253</v>
      </c>
      <c r="H57" s="17">
        <v>9925</v>
      </c>
      <c r="I57" s="17">
        <v>9440</v>
      </c>
      <c r="J57" s="17">
        <f t="shared" si="6"/>
        <v>19365</v>
      </c>
      <c r="K57" s="18">
        <v>13223</v>
      </c>
      <c r="L57" s="18">
        <v>11207</v>
      </c>
      <c r="M57" s="18">
        <f t="shared" si="2"/>
        <v>24430</v>
      </c>
      <c r="N57" s="18">
        <v>16810</v>
      </c>
      <c r="O57" s="18">
        <v>15417</v>
      </c>
      <c r="P57" s="18">
        <f t="shared" si="3"/>
        <v>32227</v>
      </c>
    </row>
    <row r="58" spans="1:16" ht="13.5" customHeight="1" thickTop="1">
      <c r="A58" s="11" t="s">
        <v>10</v>
      </c>
      <c r="B58" s="21">
        <f>B6+B38+B39+B42+B47+B50+B54+B57</f>
        <v>16371</v>
      </c>
      <c r="C58" s="21">
        <f t="shared" ref="C58:D58" si="21">C6+C38+C39+C42+C47+C50+C54+C57</f>
        <v>18245</v>
      </c>
      <c r="D58" s="21">
        <f t="shared" si="21"/>
        <v>34616</v>
      </c>
      <c r="E58" s="21">
        <f>E6+E38+E39+E42+E47+E50+E54+E57</f>
        <v>16186</v>
      </c>
      <c r="F58" s="21">
        <f t="shared" ref="F58:G58" si="22">F6+F38+F39+F42+F47+F50+F54+F57</f>
        <v>18941</v>
      </c>
      <c r="G58" s="21">
        <f t="shared" si="22"/>
        <v>35127</v>
      </c>
      <c r="H58" s="15">
        <f>H57+H54+H50+H47+H42+H39+H38+H6</f>
        <v>17035</v>
      </c>
      <c r="I58" s="15">
        <f>I57+I54+I50+I47+I42+I39+I38+I6</f>
        <v>19835</v>
      </c>
      <c r="J58" s="15">
        <f>J57+J54+J50+J47+J42+J39+J38+J6</f>
        <v>36870</v>
      </c>
      <c r="K58" s="16">
        <f t="shared" ref="K58:M58" si="23">K57+K54+K50+K47+K42+K39+K38+K6</f>
        <v>19472</v>
      </c>
      <c r="L58" s="16">
        <f t="shared" si="23"/>
        <v>21499</v>
      </c>
      <c r="M58" s="16">
        <f t="shared" si="23"/>
        <v>40971</v>
      </c>
      <c r="N58" s="16">
        <f>N57+N54+N50+N47+N42+N39+N38+N6+N34</f>
        <v>22369</v>
      </c>
      <c r="O58" s="16">
        <f>O57+O54+O50+O47+O42+O39+O38+O6+O34</f>
        <v>23982</v>
      </c>
      <c r="P58" s="16">
        <f>P57+P54+P50+P47+P42+P39+P38+P6+P34</f>
        <v>46351</v>
      </c>
    </row>
    <row r="59" spans="1:16" ht="1.5" customHeight="1">
      <c r="A59" s="12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6" ht="21" customHeight="1"/>
    <row r="61" spans="1:16" ht="21" customHeight="1"/>
    <row r="62" spans="1:16" ht="21" customHeight="1"/>
    <row r="64" spans="1:16">
      <c r="A64" s="14"/>
    </row>
    <row r="65" spans="1:1">
      <c r="A65" s="14"/>
    </row>
    <row r="66" spans="1:1">
      <c r="A66" s="14"/>
    </row>
    <row r="67" spans="1:1">
      <c r="A67" s="14"/>
    </row>
    <row r="68" spans="1:1">
      <c r="A68" s="14"/>
    </row>
    <row r="69" spans="1:1">
      <c r="A69" s="14"/>
    </row>
    <row r="70" spans="1:1">
      <c r="A70" s="14"/>
    </row>
    <row r="71" spans="1:1">
      <c r="A71" s="14"/>
    </row>
    <row r="72" spans="1:1">
      <c r="A72" s="14"/>
    </row>
    <row r="73" spans="1:1">
      <c r="A73" s="14"/>
    </row>
    <row r="74" spans="1:1">
      <c r="A74" s="14"/>
    </row>
    <row r="75" spans="1:1">
      <c r="A75" s="14"/>
    </row>
    <row r="94" spans="1:1">
      <c r="A94" s="14"/>
    </row>
    <row r="95" spans="1:1">
      <c r="A95" s="14"/>
    </row>
    <row r="96" spans="1:1">
      <c r="A96" s="14"/>
    </row>
    <row r="97" spans="1:1">
      <c r="A97" s="14"/>
    </row>
    <row r="98" spans="1:1">
      <c r="A98" s="14"/>
    </row>
    <row r="99" spans="1:1">
      <c r="A99" s="14"/>
    </row>
    <row r="100" spans="1:1">
      <c r="A100" s="14"/>
    </row>
    <row r="101" spans="1:1">
      <c r="A101" s="14"/>
    </row>
    <row r="102" spans="1:1">
      <c r="A102" s="14"/>
    </row>
    <row r="103" spans="1:1">
      <c r="A103" s="14"/>
    </row>
    <row r="104" spans="1:1">
      <c r="A104" s="14"/>
    </row>
    <row r="105" spans="1:1">
      <c r="A105" s="14"/>
    </row>
    <row r="106" spans="1:1">
      <c r="A106" s="14"/>
    </row>
    <row r="107" spans="1:1">
      <c r="A107" s="14"/>
    </row>
    <row r="108" spans="1:1">
      <c r="A108" s="14"/>
    </row>
    <row r="109" spans="1:1">
      <c r="A109" s="14"/>
    </row>
    <row r="110" spans="1:1">
      <c r="A110" s="14"/>
    </row>
    <row r="111" spans="1:1">
      <c r="A111" s="14"/>
    </row>
    <row r="112" spans="1:1">
      <c r="A112" s="14"/>
    </row>
    <row r="113" spans="1:1">
      <c r="A113" s="14"/>
    </row>
    <row r="114" spans="1:1">
      <c r="A114" s="14"/>
    </row>
    <row r="143" spans="1:1">
      <c r="A143" s="14"/>
    </row>
    <row r="144" spans="1:1">
      <c r="A144" s="14"/>
    </row>
    <row r="145" spans="1:1">
      <c r="A145" s="14"/>
    </row>
    <row r="146" spans="1:1">
      <c r="A146" s="14"/>
    </row>
    <row r="147" spans="1:1">
      <c r="A147" s="14"/>
    </row>
    <row r="148" spans="1:1">
      <c r="A148" s="14"/>
    </row>
    <row r="149" spans="1:1">
      <c r="A149" s="14"/>
    </row>
    <row r="150" spans="1:1">
      <c r="A150" s="14"/>
    </row>
    <row r="151" spans="1:1">
      <c r="A151" s="14"/>
    </row>
    <row r="152" spans="1:1">
      <c r="A152" s="14"/>
    </row>
    <row r="153" spans="1:1">
      <c r="A153" s="14"/>
    </row>
    <row r="154" spans="1:1">
      <c r="A154" s="14"/>
    </row>
    <row r="155" spans="1:1">
      <c r="A155" s="14"/>
    </row>
    <row r="156" spans="1:1">
      <c r="A156" s="14"/>
    </row>
    <row r="157" spans="1:1">
      <c r="A157" s="14"/>
    </row>
    <row r="158" spans="1:1">
      <c r="A158" s="14"/>
    </row>
    <row r="159" spans="1:1">
      <c r="A159" s="14"/>
    </row>
    <row r="160" spans="1:1">
      <c r="A160" s="14"/>
    </row>
    <row r="161" spans="1:1">
      <c r="A161" s="14"/>
    </row>
  </sheetData>
  <mergeCells count="21">
    <mergeCell ref="N3:P3"/>
    <mergeCell ref="N4:N5"/>
    <mergeCell ref="O4:O5"/>
    <mergeCell ref="P4:P5"/>
    <mergeCell ref="M4:M5"/>
    <mergeCell ref="K3:M3"/>
    <mergeCell ref="K4:K5"/>
    <mergeCell ref="L4:L5"/>
    <mergeCell ref="E3:G3"/>
    <mergeCell ref="E4:E5"/>
    <mergeCell ref="F4:F5"/>
    <mergeCell ref="G4:G5"/>
    <mergeCell ref="H3:J3"/>
    <mergeCell ref="H4:H5"/>
    <mergeCell ref="I4:I5"/>
    <mergeCell ref="J4:J5"/>
    <mergeCell ref="A4:A5"/>
    <mergeCell ref="B3:D3"/>
    <mergeCell ref="B4:B5"/>
    <mergeCell ref="C4:C5"/>
    <mergeCell ref="D4:D5"/>
  </mergeCells>
  <phoneticPr fontId="2"/>
  <printOptions gridLinesSet="0"/>
  <pageMargins left="0.51181102362204722" right="0.19685039370078741" top="0.2" bottom="0.19" header="0.21" footer="0.19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2022-07-28T04:07:49Z</dcterms:created>
  <dcterms:modified xsi:type="dcterms:W3CDTF">2022-07-28T04:07:49Z</dcterms:modified>
</cp:coreProperties>
</file>