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012" windowHeight="7536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'Sheet1'!$A$1:$N$11</definedName>
  </definedNames>
  <calcPr fullCalcOnLoad="1"/>
</workbook>
</file>

<file path=xl/sharedStrings.xml><?xml version="1.0" encoding="utf-8"?>
<sst xmlns="http://schemas.openxmlformats.org/spreadsheetml/2006/main" count="31" uniqueCount="26">
  <si>
    <t>刑法犯</t>
  </si>
  <si>
    <t>特別法犯</t>
  </si>
  <si>
    <t>件数</t>
  </si>
  <si>
    <t>人員</t>
  </si>
  <si>
    <t>知能犯</t>
  </si>
  <si>
    <t>銃刀法</t>
  </si>
  <si>
    <t>総検挙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</si>
  <si>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</si>
  <si>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</si>
  <si>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</si>
  <si>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</si>
  <si>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</si>
  <si>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</si>
  <si>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</si>
  <si>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</si>
  <si>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</si>
  <si>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</si>
  <si>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自動反映</t>
  </si>
  <si>
    <t>確かめ</t>
  </si>
  <si>
    <t>総検挙件数</t>
  </si>
  <si>
    <t>総検挙人員</t>
  </si>
  <si>
    <t>刑法犯検挙件数</t>
  </si>
  <si>
    <t>刑法犯検挙人員</t>
  </si>
  <si>
    <t>特別法犯検挙件数</t>
  </si>
  <si>
    <t>特別法犯検挙人員</t>
  </si>
  <si>
    <t>表２―１２　来日外国人犯罪の検挙状況の推移（平成１３～２２年）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</si>
</sst>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Arial"/>
      <family val="2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2"/>
      <color theme="1"/>
      <name val="Arial"/>
      <family val="2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8" fontId="0" fillId="0" borderId="10" xfId="48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vertical="center"/>
    </xf>
    <xf numFmtId="38" fontId="0" fillId="32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8" fontId="0" fillId="33" borderId="0" xfId="0" applyNumberFormat="1" applyFont="1" applyFill="1" applyAlignment="1">
      <alignment vertical="center"/>
    </xf>
    <xf numFmtId="0" fontId="0" fillId="34" borderId="0" xfId="64" applyFont="1" applyFill="1" applyAlignment="1">
      <alignment vertical="center"/>
      <protection/>
    </xf>
    <xf numFmtId="0" fontId="0" fillId="34" borderId="10" xfId="64" applyFont="1" applyFill="1" applyBorder="1" applyAlignment="1">
      <alignment horizontal="distributed" vertical="center"/>
      <protection/>
    </xf>
    <xf numFmtId="176" fontId="0" fillId="34" borderId="10" xfId="48" applyNumberFormat="1" applyFont="1" applyFill="1" applyBorder="1" applyAlignment="1">
      <alignment vertical="center"/>
    </xf>
    <xf numFmtId="176" fontId="0" fillId="34" borderId="10" xfId="64" applyNumberFormat="1" applyFont="1" applyFill="1" applyBorder="1" applyAlignment="1">
      <alignment vertical="center"/>
      <protection/>
    </xf>
    <xf numFmtId="177" fontId="0" fillId="0" borderId="10" xfId="48" applyNumberFormat="1" applyFont="1" applyBorder="1" applyAlignment="1">
      <alignment horizontal="center" vertical="center"/>
    </xf>
    <xf numFmtId="177" fontId="0" fillId="0" borderId="11" xfId="48" applyNumberFormat="1" applyFont="1" applyBorder="1" applyAlignment="1">
      <alignment horizontal="center" vertical="center"/>
    </xf>
    <xf numFmtId="177" fontId="0" fillId="0" borderId="12" xfId="48" applyNumberFormat="1" applyFont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38" fontId="0" fillId="0" borderId="14" xfId="48" applyFont="1" applyBorder="1" applyAlignment="1">
      <alignment horizontal="center" vertical="center" shrinkToFit="1"/>
    </xf>
    <xf numFmtId="38" fontId="0" fillId="0" borderId="13" xfId="48" applyFont="1" applyBorder="1" applyAlignment="1">
      <alignment horizontal="center" vertical="center" shrinkToFit="1"/>
    </xf>
    <xf numFmtId="38" fontId="0" fillId="0" borderId="15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新規・刑法犯包括罪種・経年表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694;&#29366;P2&#65374;13%20%20(H22&#2628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刑法・凶悪・窃盗（平均用）"/>
      <sheetName val="P2"/>
      <sheetName val="P2 (2)"/>
      <sheetName val="P2,3"/>
      <sheetName val="P4"/>
      <sheetName val="P5"/>
      <sheetName val="P5-2"/>
      <sheetName val="P6"/>
      <sheetName val="P6-2"/>
      <sheetName val="P7 "/>
      <sheetName val="P7 -2"/>
      <sheetName val="P8"/>
      <sheetName val="P8-2"/>
      <sheetName val="P9"/>
      <sheetName val="P9-2"/>
      <sheetName val="P9-3"/>
      <sheetName val="P10"/>
      <sheetName val="P10-2"/>
      <sheetName val="P10-3"/>
      <sheetName val="P11"/>
      <sheetName val="P11-2"/>
      <sheetName val="P12"/>
      <sheetName val="P12-2"/>
      <sheetName val="P13"/>
      <sheetName val="P13-2"/>
    </sheetNames>
    <sheetDataSet>
      <sheetData sheetId="0">
        <row r="7">
          <cell r="AI7">
            <v>19820</v>
          </cell>
        </row>
        <row r="8">
          <cell r="AI8">
            <v>11866</v>
          </cell>
        </row>
        <row r="9">
          <cell r="AI9">
            <v>14035</v>
          </cell>
        </row>
        <row r="10">
          <cell r="AI10">
            <v>6715</v>
          </cell>
        </row>
        <row r="19">
          <cell r="AI19">
            <v>5785</v>
          </cell>
        </row>
        <row r="20">
          <cell r="AI20">
            <v>5151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50390625" style="1" customWidth="1"/>
    <col min="3" max="3" width="5.25390625" style="1" bestFit="1" customWidth="1"/>
    <col min="4" max="13" width="8.00390625" style="1" customWidth="1"/>
    <col min="14" max="28" width="28.625" style="1" customWidth="1"/>
    <col min="29" max="39" width="7.625" style="1" customWidth="1"/>
    <col min="40" max="40" width="6.875" style="1" customWidth="1"/>
    <col min="41" max="41" width="0.875" style="1" customWidth="1"/>
    <col min="42" max="16384" width="9.00390625" style="1" customWidth="1"/>
  </cols>
  <sheetData>
    <row r="1" spans="1:37" ht="12.75">
      <c r="A1" s="1" t="s">
        <v>25</v>
      </c>
      <c r="AE1" s="8" t="s">
        <v>4</v>
      </c>
      <c r="AF1" s="9">
        <v>747</v>
      </c>
      <c r="AG1" s="9">
        <v>522</v>
      </c>
      <c r="AH1" s="7"/>
      <c r="AI1" s="8" t="s">
        <v>5</v>
      </c>
      <c r="AJ1" s="10">
        <v>80</v>
      </c>
      <c r="AK1" s="10">
        <v>68</v>
      </c>
    </row>
    <row r="3" spans="1:36" ht="12.75">
      <c r="A3" s="21"/>
      <c r="B3" s="22"/>
      <c r="C3" s="23"/>
      <c r="D3" s="11" t="s">
        <v>7</v>
      </c>
      <c r="E3" s="11" t="s">
        <v>8</v>
      </c>
      <c r="F3" s="11" t="s">
        <v>9</v>
      </c>
      <c r="G3" s="12" t="s">
        <v>10</v>
      </c>
      <c r="H3" s="12" t="s">
        <v>11</v>
      </c>
      <c r="I3" s="12" t="s">
        <v>12</v>
      </c>
      <c r="J3" s="11" t="s">
        <v>13</v>
      </c>
      <c r="K3" s="11" t="s">
        <v>14</v>
      </c>
      <c r="L3" s="13" t="s">
        <v>15</v>
      </c>
      <c r="M3" s="13" t="s">
        <v>16</v>
      </c>
      <c r="AE3" s="24" t="s">
        <v>17</v>
      </c>
      <c r="AF3" s="24"/>
      <c r="AG3" s="24"/>
      <c r="AH3" s="24"/>
      <c r="AI3" s="25" t="s">
        <v>18</v>
      </c>
      <c r="AJ3" s="25"/>
    </row>
    <row r="4" spans="1:36" ht="12.75">
      <c r="A4" s="26" t="s">
        <v>6</v>
      </c>
      <c r="B4" s="27"/>
      <c r="C4" s="2" t="s">
        <v>2</v>
      </c>
      <c r="D4" s="3">
        <v>27763</v>
      </c>
      <c r="E4" s="3">
        <v>34746</v>
      </c>
      <c r="F4" s="3">
        <v>40615</v>
      </c>
      <c r="G4" s="3">
        <v>47128</v>
      </c>
      <c r="H4" s="3">
        <v>47865</v>
      </c>
      <c r="I4" s="3">
        <v>40128</v>
      </c>
      <c r="J4" s="3">
        <v>35782</v>
      </c>
      <c r="K4" s="3">
        <v>31252</v>
      </c>
      <c r="L4" s="3">
        <v>27836</v>
      </c>
      <c r="M4" s="3">
        <v>19809</v>
      </c>
      <c r="AE4" s="18" t="s">
        <v>19</v>
      </c>
      <c r="AF4" s="18"/>
      <c r="AG4" s="18"/>
      <c r="AH4" s="4" t="e">
        <f>AH6+AH8</f>
        <v>#REF!</v>
      </c>
      <c r="AI4" s="5">
        <f>'[1]刑法・凶悪・窃盗（平均用）'!AI7</f>
        <v>19820</v>
      </c>
      <c r="AJ4" s="6" t="e">
        <f aca="true" t="shared" si="0" ref="AJ4:AJ9">AH4-AI4</f>
        <v>#REF!</v>
      </c>
    </row>
    <row r="5" spans="1:36" ht="12.75">
      <c r="A5" s="28"/>
      <c r="B5" s="29"/>
      <c r="C5" s="2" t="s">
        <v>3</v>
      </c>
      <c r="D5" s="3">
        <v>14660</v>
      </c>
      <c r="E5" s="3">
        <v>16212</v>
      </c>
      <c r="F5" s="3">
        <v>20007</v>
      </c>
      <c r="G5" s="3">
        <v>21842</v>
      </c>
      <c r="H5" s="3">
        <v>21178</v>
      </c>
      <c r="I5" s="3">
        <v>18872</v>
      </c>
      <c r="J5" s="3">
        <v>15914</v>
      </c>
      <c r="K5" s="3">
        <v>13885</v>
      </c>
      <c r="L5" s="3">
        <v>13257</v>
      </c>
      <c r="M5" s="3">
        <v>11858</v>
      </c>
      <c r="AE5" s="18" t="s">
        <v>20</v>
      </c>
      <c r="AF5" s="18"/>
      <c r="AG5" s="18"/>
      <c r="AH5" s="4" t="e">
        <f>AH7+AH9</f>
        <v>#REF!</v>
      </c>
      <c r="AI5" s="5">
        <f>'[1]刑法・凶悪・窃盗（平均用）'!AI8</f>
        <v>11866</v>
      </c>
      <c r="AJ5" s="6" t="e">
        <f t="shared" si="0"/>
        <v>#REF!</v>
      </c>
    </row>
    <row r="6" spans="1:36" ht="12.75">
      <c r="A6" s="15"/>
      <c r="B6" s="17" t="s">
        <v>0</v>
      </c>
      <c r="C6" s="2" t="s">
        <v>2</v>
      </c>
      <c r="D6" s="3">
        <v>18199</v>
      </c>
      <c r="E6" s="3">
        <v>24258</v>
      </c>
      <c r="F6" s="3">
        <v>27258</v>
      </c>
      <c r="G6" s="3">
        <v>32087</v>
      </c>
      <c r="H6" s="3">
        <v>33037</v>
      </c>
      <c r="I6" s="3">
        <v>27453</v>
      </c>
      <c r="J6" s="3">
        <v>25730</v>
      </c>
      <c r="K6" s="3">
        <v>23202</v>
      </c>
      <c r="L6" s="3">
        <v>20561</v>
      </c>
      <c r="M6" s="3">
        <v>14025</v>
      </c>
      <c r="AE6" s="18" t="s">
        <v>21</v>
      </c>
      <c r="AF6" s="18"/>
      <c r="AG6" s="18"/>
      <c r="AH6" s="4" t="e">
        <f>#REF!</f>
        <v>#REF!</v>
      </c>
      <c r="AI6" s="5">
        <f>'[1]刑法・凶悪・窃盗（平均用）'!AI9</f>
        <v>14035</v>
      </c>
      <c r="AJ6" s="6" t="e">
        <f t="shared" si="0"/>
        <v>#REF!</v>
      </c>
    </row>
    <row r="7" spans="1:36" ht="12.75">
      <c r="A7" s="16"/>
      <c r="B7" s="17"/>
      <c r="C7" s="2" t="s">
        <v>3</v>
      </c>
      <c r="D7" s="3">
        <v>7168</v>
      </c>
      <c r="E7" s="3">
        <v>7690</v>
      </c>
      <c r="F7" s="3">
        <v>8725</v>
      </c>
      <c r="G7" s="3">
        <v>8898</v>
      </c>
      <c r="H7" s="3">
        <v>8505</v>
      </c>
      <c r="I7" s="3">
        <v>8148</v>
      </c>
      <c r="J7" s="3">
        <v>7528</v>
      </c>
      <c r="K7" s="3">
        <v>7148</v>
      </c>
      <c r="L7" s="3">
        <v>7190</v>
      </c>
      <c r="M7" s="3">
        <v>6710</v>
      </c>
      <c r="AE7" s="18" t="s">
        <v>22</v>
      </c>
      <c r="AF7" s="18"/>
      <c r="AG7" s="18"/>
      <c r="AH7" s="4" t="e">
        <f>#REF!</f>
        <v>#REF!</v>
      </c>
      <c r="AI7" s="5">
        <f>'[1]刑法・凶悪・窃盗（平均用）'!AI10</f>
        <v>6715</v>
      </c>
      <c r="AJ7" s="6" t="e">
        <f t="shared" si="0"/>
        <v>#REF!</v>
      </c>
    </row>
    <row r="8" spans="1:36" ht="12.75">
      <c r="A8" s="16"/>
      <c r="B8" s="19" t="s">
        <v>1</v>
      </c>
      <c r="C8" s="2" t="s">
        <v>2</v>
      </c>
      <c r="D8" s="3">
        <v>9564</v>
      </c>
      <c r="E8" s="3">
        <v>10488</v>
      </c>
      <c r="F8" s="3">
        <v>13357</v>
      </c>
      <c r="G8" s="3">
        <v>15041</v>
      </c>
      <c r="H8" s="3">
        <v>14828</v>
      </c>
      <c r="I8" s="3">
        <v>12675</v>
      </c>
      <c r="J8" s="3">
        <v>10052</v>
      </c>
      <c r="K8" s="3">
        <v>8050</v>
      </c>
      <c r="L8" s="3">
        <v>7275</v>
      </c>
      <c r="M8" s="3">
        <v>5784</v>
      </c>
      <c r="AE8" s="18" t="s">
        <v>23</v>
      </c>
      <c r="AF8" s="18"/>
      <c r="AG8" s="18"/>
      <c r="AH8" s="4" t="e">
        <f>#REF!</f>
        <v>#REF!</v>
      </c>
      <c r="AI8" s="5">
        <f>'[1]刑法・凶悪・窃盗（平均用）'!AI19</f>
        <v>5785</v>
      </c>
      <c r="AJ8" s="6" t="e">
        <f t="shared" si="0"/>
        <v>#REF!</v>
      </c>
    </row>
    <row r="9" spans="1:36" ht="12.75">
      <c r="A9" s="16"/>
      <c r="B9" s="20"/>
      <c r="C9" s="2" t="s">
        <v>3</v>
      </c>
      <c r="D9" s="3">
        <v>7492</v>
      </c>
      <c r="E9" s="3">
        <v>8522</v>
      </c>
      <c r="F9" s="3">
        <v>11282</v>
      </c>
      <c r="G9" s="3">
        <v>12944</v>
      </c>
      <c r="H9" s="3">
        <v>12673</v>
      </c>
      <c r="I9" s="3">
        <v>10724</v>
      </c>
      <c r="J9" s="3">
        <v>8386</v>
      </c>
      <c r="K9" s="3">
        <v>6737</v>
      </c>
      <c r="L9" s="3">
        <v>6067</v>
      </c>
      <c r="M9" s="3">
        <v>5148</v>
      </c>
      <c r="AE9" s="18" t="s">
        <v>24</v>
      </c>
      <c r="AF9" s="18"/>
      <c r="AG9" s="18"/>
      <c r="AH9" s="4" t="e">
        <f>#REF!</f>
        <v>#REF!</v>
      </c>
      <c r="AI9" s="5">
        <f>'[1]刑法・凶悪・窃盗（平均用）'!AI20</f>
        <v>5151</v>
      </c>
      <c r="AJ9" s="6" t="e">
        <f t="shared" si="0"/>
        <v>#REF!</v>
      </c>
    </row>
    <row r="15" ht="12.75">
      <c r="AM15" s="14" t="s">
        <v>17</v>
      </c>
    </row>
  </sheetData>
  <sheetProtection/>
  <mergeCells count="13">
    <mergeCell ref="A3:C3"/>
    <mergeCell ref="AE3:AH3"/>
    <mergeCell ref="AI3:AJ3"/>
    <mergeCell ref="A4:B5"/>
    <mergeCell ref="AE4:AG4"/>
    <mergeCell ref="AE5:AG5"/>
    <mergeCell ref="A6:A9"/>
    <mergeCell ref="B6:B7"/>
    <mergeCell ref="AE6:AG6"/>
    <mergeCell ref="AE7:AG7"/>
    <mergeCell ref="B8:B9"/>
    <mergeCell ref="AE8:AG8"/>
    <mergeCell ref="AE9:AG9"/>
  </mergeCells>
  <printOptions horizontalCentered="1"/>
  <pageMargins left="0.1968503937007874" right="0.1968503937007874" top="1.220472440944882" bottom="0.6692913385826772" header="1.3779527559055118" footer="0.5118110236220472"/>
  <pageSetup fitToHeight="1" fitToWidth="1" horizontalDpi="1200" verticalDpi="1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2022-07-28T03:55:25Z</dcterms:created>
  <dcterms:modified xsi:type="dcterms:W3CDTF">2022-07-28T03:55:25Z</dcterms:modified>
  <cp:category/>
  <cp:version/>
  <cp:contentType/>
  <cp:contentStatus/>
</cp:coreProperties>
</file>