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08" windowHeight="4632" activeTab="0"/>
  </bookViews>
  <sheets>
    <sheet name="統計３－16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<sst xmlns="http://schemas.openxmlformats.org/spreadsheetml/2006/main" count="50" uniqueCount="46">
  <si>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区分</t>
  </si>
  <si>
    <t>年次</t>
  </si>
  <si>
    <t>総数</t>
  </si>
  <si>
    <t>その他</t>
  </si>
  <si>
    <t>違反種別</t>
  </si>
  <si>
    <t>車両等の運転に関する違反</t>
  </si>
  <si>
    <t>計</t>
  </si>
  <si>
    <t>無免許</t>
  </si>
  <si>
    <t>酒酔い</t>
  </si>
  <si>
    <t>酒気帯び</t>
  </si>
  <si>
    <t>最高速度</t>
  </si>
  <si>
    <t>信号無視</t>
  </si>
  <si>
    <t>通行禁止</t>
  </si>
  <si>
    <t>通行区分</t>
  </si>
  <si>
    <t>追越し</t>
  </si>
  <si>
    <t>右左折方法</t>
  </si>
  <si>
    <t>歩行者妨害</t>
  </si>
  <si>
    <t>徐行</t>
  </si>
  <si>
    <t>一時不停止</t>
  </si>
  <si>
    <t>駐停車</t>
  </si>
  <si>
    <t>無灯火</t>
  </si>
  <si>
    <t>定員外乗車</t>
  </si>
  <si>
    <t>免許不携帯</t>
  </si>
  <si>
    <t>上記以外の違反</t>
  </si>
  <si>
    <t>軽車両</t>
  </si>
  <si>
    <t>道路上の禁止行為</t>
  </si>
  <si>
    <t>整備不良車両等を運転させた者</t>
  </si>
  <si>
    <t>両罰規定適用</t>
  </si>
  <si>
    <t>教唆，幇助</t>
  </si>
  <si>
    <t>その他交通関係法令</t>
  </si>
  <si>
    <t>件数（件）</t>
  </si>
  <si>
    <t>構成比（％）</t>
  </si>
  <si>
    <t>整備不良</t>
  </si>
  <si>
    <t>自動車使用者の義務等</t>
  </si>
  <si>
    <t>道　路　交　通　法　違　反</t>
  </si>
  <si>
    <t>積載違反</t>
  </si>
  <si>
    <t>割込み</t>
  </si>
  <si>
    <t>踏切不停止等</t>
  </si>
  <si>
    <t>歩行者</t>
  </si>
  <si>
    <t>注１：上記は、告知・送致件数である。</t>
  </si>
  <si>
    <t>携帯電話等</t>
  </si>
  <si>
    <t>（100.0）</t>
  </si>
  <si>
    <t>統計３－19　違反別交通違反取締り状況（平成20、21年）</t>
  </si>
  <si>
    <t>（100.0）</t>
  </si>
  <si>
    <t>（0.1）</t>
  </si>
  <si>
    <t xml:space="preserve">   ２：構成比欄の（　）内は、総数に対する構成比である。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</si>
</sst>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);\(0.0\)"/>
    <numFmt numFmtId="178" formatCode="#,##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176" fontId="0" fillId="0" borderId="0" xfId="0" applyNumberFormat="1" applyFont="1" applyAlignment="1">
      <alignment/>
    </xf>
    <xf numFmtId="178" fontId="0" fillId="0" borderId="10" xfId="48" applyNumberFormat="1" applyFont="1" applyBorder="1" applyAlignment="1">
      <alignment vertical="center"/>
    </xf>
    <xf numFmtId="177" fontId="0" fillId="0" borderId="10" xfId="48" applyNumberFormat="1" applyFont="1" applyBorder="1" applyAlignment="1">
      <alignment horizontal="right" vertical="center"/>
    </xf>
    <xf numFmtId="178" fontId="0" fillId="0" borderId="10" xfId="48" applyNumberFormat="1" applyFont="1" applyFill="1" applyBorder="1" applyAlignment="1">
      <alignment vertical="center"/>
    </xf>
    <xf numFmtId="177" fontId="0" fillId="0" borderId="11" xfId="48" applyNumberFormat="1" applyFont="1" applyBorder="1" applyAlignment="1">
      <alignment horizontal="right" vertical="center"/>
    </xf>
    <xf numFmtId="176" fontId="0" fillId="0" borderId="12" xfId="48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178" fontId="0" fillId="0" borderId="13" xfId="48" applyNumberFormat="1" applyFont="1" applyBorder="1" applyAlignment="1">
      <alignment vertical="center"/>
    </xf>
    <xf numFmtId="176" fontId="0" fillId="0" borderId="11" xfId="48" applyNumberFormat="1" applyFont="1" applyBorder="1" applyAlignment="1">
      <alignment horizontal="right" vertical="center"/>
    </xf>
    <xf numFmtId="178" fontId="0" fillId="0" borderId="13" xfId="48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8" fontId="0" fillId="0" borderId="14" xfId="48" applyNumberFormat="1" applyFont="1" applyBorder="1" applyAlignment="1">
      <alignment vertical="center"/>
    </xf>
    <xf numFmtId="176" fontId="0" fillId="0" borderId="10" xfId="48" applyNumberFormat="1" applyFont="1" applyBorder="1" applyAlignment="1">
      <alignment horizontal="right" vertical="center"/>
    </xf>
    <xf numFmtId="178" fontId="0" fillId="0" borderId="14" xfId="48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178" fontId="0" fillId="0" borderId="12" xfId="48" applyNumberFormat="1" applyFont="1" applyBorder="1" applyAlignment="1">
      <alignment vertical="center"/>
    </xf>
    <xf numFmtId="178" fontId="0" fillId="0" borderId="12" xfId="48" applyNumberFormat="1" applyFont="1" applyFill="1" applyBorder="1" applyAlignment="1">
      <alignment vertical="center"/>
    </xf>
    <xf numFmtId="178" fontId="0" fillId="0" borderId="15" xfId="48" applyNumberFormat="1" applyFont="1" applyBorder="1" applyAlignment="1">
      <alignment vertical="center"/>
    </xf>
    <xf numFmtId="177" fontId="0" fillId="0" borderId="15" xfId="48" applyNumberFormat="1" applyFont="1" applyBorder="1" applyAlignment="1">
      <alignment horizontal="right" vertical="center"/>
    </xf>
    <xf numFmtId="178" fontId="0" fillId="0" borderId="15" xfId="48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8" fontId="0" fillId="0" borderId="11" xfId="48" applyNumberFormat="1" applyFont="1" applyBorder="1" applyAlignment="1">
      <alignment vertical="center"/>
    </xf>
    <xf numFmtId="178" fontId="0" fillId="0" borderId="12" xfId="48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0" borderId="22" xfId="0" applyFont="1" applyBorder="1" applyAlignment="1">
      <alignment horizontal="right" vertical="top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1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178" fontId="0" fillId="0" borderId="11" xfId="48" applyNumberFormat="1" applyFont="1" applyFill="1" applyBorder="1" applyAlignment="1">
      <alignment horizontal="right" vertical="center"/>
    </xf>
    <xf numFmtId="178" fontId="0" fillId="0" borderId="12" xfId="48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38" fontId="0" fillId="0" borderId="23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178" fontId="0" fillId="0" borderId="11" xfId="48" applyNumberFormat="1" applyFont="1" applyFill="1" applyBorder="1" applyAlignment="1">
      <alignment vertical="center"/>
    </xf>
    <xf numFmtId="178" fontId="0" fillId="0" borderId="12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171450</xdr:rowOff>
    </xdr:to>
    <xdr:sp>
      <xdr:nvSpPr>
        <xdr:cNvPr id="1" name="Line 2"/>
        <xdr:cNvSpPr>
          <a:spLocks/>
        </xdr:cNvSpPr>
      </xdr:nvSpPr>
      <xdr:spPr>
        <a:xfrm>
          <a:off x="0" y="333375"/>
          <a:ext cx="31337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46" sqref="G46"/>
    </sheetView>
  </sheetViews>
  <sheetFormatPr defaultColWidth="9.00390625" defaultRowHeight="13.5"/>
  <cols>
    <col min="1" max="2" width="4.00390625" style="0" customWidth="1"/>
    <col min="3" max="3" width="33.125" style="0" customWidth="1"/>
    <col min="4" max="4" width="11.00390625" style="1" customWidth="1"/>
    <col min="5" max="5" width="11.00390625" style="0" customWidth="1"/>
    <col min="6" max="6" width="11.00390625" style="1" customWidth="1"/>
    <col min="7" max="7" width="11.00390625" style="0" customWidth="1"/>
  </cols>
  <sheetData>
    <row r="1" spans="1:7" ht="12.75">
      <c r="A1" s="3" t="s">
        <v>42</v>
      </c>
      <c r="B1" s="3"/>
      <c r="C1" s="3"/>
      <c r="D1" s="4"/>
      <c r="E1" s="3"/>
      <c r="F1" s="4"/>
      <c r="G1" s="3"/>
    </row>
    <row r="2" spans="1:7" ht="12.75">
      <c r="A2" s="5"/>
      <c r="B2" s="3"/>
      <c r="C2" s="3"/>
      <c r="D2" s="4"/>
      <c r="E2" s="3"/>
      <c r="F2" s="4"/>
      <c r="G2" s="3"/>
    </row>
    <row r="3" spans="1:7" ht="13.5" customHeight="1">
      <c r="A3" s="35" t="s">
        <v>1</v>
      </c>
      <c r="B3" s="36"/>
      <c r="C3" s="37"/>
      <c r="D3" s="52">
        <v>20</v>
      </c>
      <c r="E3" s="52"/>
      <c r="F3" s="52">
        <v>21</v>
      </c>
      <c r="G3" s="52"/>
    </row>
    <row r="4" spans="1:7" ht="13.5" customHeight="1">
      <c r="A4" s="38" t="s">
        <v>0</v>
      </c>
      <c r="B4" s="39"/>
      <c r="C4" s="40"/>
      <c r="D4" s="53" t="s">
        <v>30</v>
      </c>
      <c r="E4" s="26" t="s">
        <v>31</v>
      </c>
      <c r="F4" s="53" t="s">
        <v>30</v>
      </c>
      <c r="G4" s="26" t="s">
        <v>31</v>
      </c>
    </row>
    <row r="5" spans="1:7" ht="13.5" customHeight="1">
      <c r="A5" s="41" t="s">
        <v>4</v>
      </c>
      <c r="B5" s="42"/>
      <c r="C5" s="43"/>
      <c r="D5" s="54"/>
      <c r="E5" s="27"/>
      <c r="F5" s="54"/>
      <c r="G5" s="27"/>
    </row>
    <row r="6" spans="1:7" s="2" customFormat="1" ht="13.5" customHeight="1">
      <c r="A6" s="30" t="s">
        <v>2</v>
      </c>
      <c r="B6" s="31"/>
      <c r="C6" s="32"/>
      <c r="D6" s="6">
        <v>8197695</v>
      </c>
      <c r="E6" s="7" t="s">
        <v>41</v>
      </c>
      <c r="F6" s="8">
        <f>F7+F31+F41</f>
        <v>8367093</v>
      </c>
      <c r="G6" s="7" t="s">
        <v>43</v>
      </c>
    </row>
    <row r="7" spans="1:7" s="2" customFormat="1" ht="13.5" customHeight="1">
      <c r="A7" s="44" t="s">
        <v>34</v>
      </c>
      <c r="B7" s="33" t="s">
        <v>5</v>
      </c>
      <c r="C7" s="47" t="s">
        <v>6</v>
      </c>
      <c r="D7" s="28">
        <v>8175691</v>
      </c>
      <c r="E7" s="9">
        <v>-99.7</v>
      </c>
      <c r="F7" s="55">
        <f>SUM(F9:F30)</f>
        <v>8345760</v>
      </c>
      <c r="G7" s="9">
        <v>-99.7</v>
      </c>
    </row>
    <row r="8" spans="1:7" s="2" customFormat="1" ht="13.5" customHeight="1">
      <c r="A8" s="45"/>
      <c r="B8" s="34"/>
      <c r="C8" s="27"/>
      <c r="D8" s="29"/>
      <c r="E8" s="10">
        <v>100</v>
      </c>
      <c r="F8" s="56"/>
      <c r="G8" s="10">
        <v>100</v>
      </c>
    </row>
    <row r="9" spans="1:7" s="2" customFormat="1" ht="13.5" customHeight="1">
      <c r="A9" s="45"/>
      <c r="B9" s="34"/>
      <c r="C9" s="11" t="s">
        <v>7</v>
      </c>
      <c r="D9" s="12">
        <v>40087</v>
      </c>
      <c r="E9" s="13">
        <v>0.49031941153353276</v>
      </c>
      <c r="F9" s="14">
        <v>36817</v>
      </c>
      <c r="G9" s="13">
        <f aca="true" t="shared" si="0" ref="G9:G30">F9/$F$7*100</f>
        <v>0.44114616284197</v>
      </c>
    </row>
    <row r="10" spans="1:7" s="2" customFormat="1" ht="13.5" customHeight="1">
      <c r="A10" s="45"/>
      <c r="B10" s="34"/>
      <c r="C10" s="15" t="s">
        <v>8</v>
      </c>
      <c r="D10" s="16">
        <v>969</v>
      </c>
      <c r="E10" s="17">
        <v>0.011852209189412858</v>
      </c>
      <c r="F10" s="18">
        <v>954</v>
      </c>
      <c r="G10" s="17">
        <f t="shared" si="0"/>
        <v>0.011430954161154886</v>
      </c>
    </row>
    <row r="11" spans="1:7" s="2" customFormat="1" ht="13.5" customHeight="1">
      <c r="A11" s="45"/>
      <c r="B11" s="34"/>
      <c r="C11" s="15" t="s">
        <v>9</v>
      </c>
      <c r="D11" s="16">
        <v>49267</v>
      </c>
      <c r="E11" s="17">
        <v>0.6026034985911283</v>
      </c>
      <c r="F11" s="18">
        <v>40847</v>
      </c>
      <c r="G11" s="17">
        <f t="shared" si="0"/>
        <v>0.48943415578689053</v>
      </c>
    </row>
    <row r="12" spans="1:7" s="2" customFormat="1" ht="13.5" customHeight="1">
      <c r="A12" s="45"/>
      <c r="B12" s="34"/>
      <c r="C12" s="15" t="s">
        <v>10</v>
      </c>
      <c r="D12" s="16">
        <v>2501165</v>
      </c>
      <c r="E12" s="17">
        <v>30.592704641112295</v>
      </c>
      <c r="F12" s="18">
        <v>2545849</v>
      </c>
      <c r="G12" s="17">
        <f t="shared" si="0"/>
        <v>30.504699392266254</v>
      </c>
    </row>
    <row r="13" spans="1:7" s="2" customFormat="1" ht="13.5" customHeight="1">
      <c r="A13" s="45"/>
      <c r="B13" s="34"/>
      <c r="C13" s="15" t="s">
        <v>11</v>
      </c>
      <c r="D13" s="16">
        <v>700470</v>
      </c>
      <c r="E13" s="17">
        <v>8.567716172247703</v>
      </c>
      <c r="F13" s="18">
        <v>696314</v>
      </c>
      <c r="G13" s="17">
        <f t="shared" si="0"/>
        <v>8.34332643162516</v>
      </c>
    </row>
    <row r="14" spans="1:7" s="2" customFormat="1" ht="13.5" customHeight="1">
      <c r="A14" s="45"/>
      <c r="B14" s="34"/>
      <c r="C14" s="15" t="s">
        <v>12</v>
      </c>
      <c r="D14" s="16">
        <v>741144</v>
      </c>
      <c r="E14" s="17">
        <v>9.065215405034266</v>
      </c>
      <c r="F14" s="18">
        <v>791131</v>
      </c>
      <c r="G14" s="17">
        <f t="shared" si="0"/>
        <v>9.479436264642166</v>
      </c>
    </row>
    <row r="15" spans="1:7" s="2" customFormat="1" ht="13.5" customHeight="1">
      <c r="A15" s="45"/>
      <c r="B15" s="34"/>
      <c r="C15" s="15" t="s">
        <v>13</v>
      </c>
      <c r="D15" s="16">
        <v>295698</v>
      </c>
      <c r="E15" s="17">
        <v>3.6167952042218814</v>
      </c>
      <c r="F15" s="18">
        <v>309450</v>
      </c>
      <c r="G15" s="17">
        <f t="shared" si="0"/>
        <v>3.707870823028699</v>
      </c>
    </row>
    <row r="16" spans="1:7" s="2" customFormat="1" ht="13.5" customHeight="1">
      <c r="A16" s="45"/>
      <c r="B16" s="34"/>
      <c r="C16" s="15" t="s">
        <v>14</v>
      </c>
      <c r="D16" s="16">
        <v>6060</v>
      </c>
      <c r="E16" s="17">
        <v>0.07412217511645193</v>
      </c>
      <c r="F16" s="18">
        <v>6486</v>
      </c>
      <c r="G16" s="17">
        <f t="shared" si="0"/>
        <v>0.07771610973715995</v>
      </c>
    </row>
    <row r="17" spans="1:7" s="2" customFormat="1" ht="13.5" customHeight="1">
      <c r="A17" s="45"/>
      <c r="B17" s="34"/>
      <c r="C17" s="15" t="s">
        <v>36</v>
      </c>
      <c r="D17" s="16">
        <v>9630</v>
      </c>
      <c r="E17" s="17">
        <v>0.1177882089721835</v>
      </c>
      <c r="F17" s="18">
        <v>9721</v>
      </c>
      <c r="G17" s="17">
        <f t="shared" si="0"/>
        <v>0.11647830754778475</v>
      </c>
    </row>
    <row r="18" spans="1:7" s="2" customFormat="1" ht="13.5" customHeight="1">
      <c r="A18" s="45"/>
      <c r="B18" s="34"/>
      <c r="C18" s="15" t="s">
        <v>37</v>
      </c>
      <c r="D18" s="16">
        <v>122563</v>
      </c>
      <c r="E18" s="17">
        <v>1.499114876039224</v>
      </c>
      <c r="F18" s="18">
        <v>122137</v>
      </c>
      <c r="G18" s="17">
        <f t="shared" si="0"/>
        <v>1.4634616859339353</v>
      </c>
    </row>
    <row r="19" spans="1:7" s="2" customFormat="1" ht="13.5" customHeight="1">
      <c r="A19" s="45"/>
      <c r="B19" s="34"/>
      <c r="C19" s="15" t="s">
        <v>40</v>
      </c>
      <c r="D19" s="16">
        <v>1193991</v>
      </c>
      <c r="E19" s="17">
        <v>14.604160064268573</v>
      </c>
      <c r="F19" s="18">
        <v>1251771</v>
      </c>
      <c r="G19" s="17">
        <f t="shared" si="0"/>
        <v>14.998885661701273</v>
      </c>
    </row>
    <row r="20" spans="1:7" s="2" customFormat="1" ht="13.5" customHeight="1">
      <c r="A20" s="45"/>
      <c r="B20" s="34"/>
      <c r="C20" s="15" t="s">
        <v>15</v>
      </c>
      <c r="D20" s="16">
        <v>85968</v>
      </c>
      <c r="E20" s="17">
        <v>1.0515074505628943</v>
      </c>
      <c r="F20" s="18">
        <v>89600</v>
      </c>
      <c r="G20" s="17">
        <f t="shared" si="0"/>
        <v>1.0735990490979852</v>
      </c>
    </row>
    <row r="21" spans="1:7" s="2" customFormat="1" ht="13.5" customHeight="1">
      <c r="A21" s="45"/>
      <c r="B21" s="34"/>
      <c r="C21" s="15" t="s">
        <v>16</v>
      </c>
      <c r="D21" s="16">
        <v>60934</v>
      </c>
      <c r="E21" s="17">
        <v>0.7453070327633469</v>
      </c>
      <c r="F21" s="18">
        <v>64643</v>
      </c>
      <c r="G21" s="17">
        <f t="shared" si="0"/>
        <v>0.7745609746745653</v>
      </c>
    </row>
    <row r="22" spans="1:7" s="2" customFormat="1" ht="13.5" customHeight="1">
      <c r="A22" s="45"/>
      <c r="B22" s="34"/>
      <c r="C22" s="15" t="s">
        <v>17</v>
      </c>
      <c r="D22" s="16">
        <v>3554</v>
      </c>
      <c r="E22" s="17">
        <v>0.043470331743212895</v>
      </c>
      <c r="F22" s="18">
        <v>3174</v>
      </c>
      <c r="G22" s="17">
        <f t="shared" si="0"/>
        <v>0.038031287743716564</v>
      </c>
    </row>
    <row r="23" spans="1:7" s="2" customFormat="1" ht="13.5" customHeight="1">
      <c r="A23" s="45"/>
      <c r="B23" s="34"/>
      <c r="C23" s="15" t="s">
        <v>18</v>
      </c>
      <c r="D23" s="16">
        <v>1125546</v>
      </c>
      <c r="E23" s="17">
        <v>13.766983121059736</v>
      </c>
      <c r="F23" s="18">
        <v>1194391</v>
      </c>
      <c r="G23" s="17">
        <f t="shared" si="0"/>
        <v>14.311350913517762</v>
      </c>
    </row>
    <row r="24" spans="1:7" s="2" customFormat="1" ht="13.5" customHeight="1">
      <c r="A24" s="45"/>
      <c r="B24" s="34"/>
      <c r="C24" s="15" t="s">
        <v>19</v>
      </c>
      <c r="D24" s="16">
        <v>558403</v>
      </c>
      <c r="E24" s="17">
        <v>6.830040421048203</v>
      </c>
      <c r="F24" s="18">
        <v>485380</v>
      </c>
      <c r="G24" s="17">
        <f t="shared" si="0"/>
        <v>5.815887348785491</v>
      </c>
    </row>
    <row r="25" spans="1:7" s="2" customFormat="1" ht="13.5" customHeight="1">
      <c r="A25" s="45"/>
      <c r="B25" s="34"/>
      <c r="C25" s="15" t="s">
        <v>20</v>
      </c>
      <c r="D25" s="16">
        <v>3925</v>
      </c>
      <c r="E25" s="17">
        <v>0.04800817447723991</v>
      </c>
      <c r="F25" s="18">
        <v>4014</v>
      </c>
      <c r="G25" s="17">
        <f t="shared" si="0"/>
        <v>0.04809627882901018</v>
      </c>
    </row>
    <row r="26" spans="1:7" s="2" customFormat="1" ht="13.5" customHeight="1">
      <c r="A26" s="45"/>
      <c r="B26" s="34"/>
      <c r="C26" s="15" t="s">
        <v>21</v>
      </c>
      <c r="D26" s="16">
        <v>25316</v>
      </c>
      <c r="E26" s="17">
        <v>0.3096496675326893</v>
      </c>
      <c r="F26" s="18">
        <v>23223</v>
      </c>
      <c r="G26" s="17">
        <f t="shared" si="0"/>
        <v>0.2782610571116351</v>
      </c>
    </row>
    <row r="27" spans="1:7" s="2" customFormat="1" ht="13.5" customHeight="1">
      <c r="A27" s="45"/>
      <c r="B27" s="34"/>
      <c r="C27" s="15" t="s">
        <v>35</v>
      </c>
      <c r="D27" s="16">
        <v>12514</v>
      </c>
      <c r="E27" s="17">
        <v>0.15306351475367647</v>
      </c>
      <c r="F27" s="18">
        <v>11487</v>
      </c>
      <c r="G27" s="17">
        <f t="shared" si="0"/>
        <v>0.13763875309139012</v>
      </c>
    </row>
    <row r="28" spans="1:7" s="2" customFormat="1" ht="13.5" customHeight="1">
      <c r="A28" s="45"/>
      <c r="B28" s="34"/>
      <c r="C28" s="15" t="s">
        <v>32</v>
      </c>
      <c r="D28" s="16">
        <v>86291</v>
      </c>
      <c r="E28" s="17">
        <v>1.0554581869593653</v>
      </c>
      <c r="F28" s="18">
        <v>78538</v>
      </c>
      <c r="G28" s="17">
        <f t="shared" si="0"/>
        <v>0.9410527022104638</v>
      </c>
    </row>
    <row r="29" spans="1:7" s="2" customFormat="1" ht="13.5" customHeight="1">
      <c r="A29" s="45"/>
      <c r="B29" s="34"/>
      <c r="C29" s="15" t="s">
        <v>22</v>
      </c>
      <c r="D29" s="16">
        <v>92361</v>
      </c>
      <c r="E29" s="17">
        <v>1.1297026758961415</v>
      </c>
      <c r="F29" s="18">
        <v>86138</v>
      </c>
      <c r="G29" s="17">
        <f t="shared" si="0"/>
        <v>1.0321169072678822</v>
      </c>
    </row>
    <row r="30" spans="1:7" s="2" customFormat="1" ht="13.5" customHeight="1">
      <c r="A30" s="45"/>
      <c r="B30" s="34"/>
      <c r="C30" s="15" t="s">
        <v>3</v>
      </c>
      <c r="D30" s="16">
        <v>459835</v>
      </c>
      <c r="E30" s="17">
        <v>5.6244175568768435</v>
      </c>
      <c r="F30" s="18">
        <v>493695</v>
      </c>
      <c r="G30" s="17">
        <f t="shared" si="0"/>
        <v>5.9155187783976535</v>
      </c>
    </row>
    <row r="31" spans="1:7" s="2" customFormat="1" ht="13.5" customHeight="1">
      <c r="A31" s="45"/>
      <c r="B31" s="44" t="s">
        <v>23</v>
      </c>
      <c r="C31" s="47" t="s">
        <v>6</v>
      </c>
      <c r="D31" s="50">
        <f>SUM(D33:D40)</f>
        <v>5231</v>
      </c>
      <c r="E31" s="9" t="s">
        <v>44</v>
      </c>
      <c r="F31" s="50">
        <f>SUM(F33:F40)</f>
        <v>4829</v>
      </c>
      <c r="G31" s="9">
        <v>-0.1</v>
      </c>
    </row>
    <row r="32" spans="1:7" s="2" customFormat="1" ht="13.5" customHeight="1">
      <c r="A32" s="45"/>
      <c r="B32" s="45"/>
      <c r="C32" s="27"/>
      <c r="D32" s="51"/>
      <c r="E32" s="10">
        <v>100</v>
      </c>
      <c r="F32" s="51"/>
      <c r="G32" s="10">
        <v>100</v>
      </c>
    </row>
    <row r="33" spans="1:7" s="2" customFormat="1" ht="13.5" customHeight="1">
      <c r="A33" s="45"/>
      <c r="B33" s="45"/>
      <c r="C33" s="15" t="s">
        <v>24</v>
      </c>
      <c r="D33" s="6">
        <v>1211</v>
      </c>
      <c r="E33" s="17">
        <f>D33/D31*100</f>
        <v>23.150449244886254</v>
      </c>
      <c r="F33" s="8">
        <v>1616</v>
      </c>
      <c r="G33" s="17">
        <f>F33/F31*100</f>
        <v>33.46448540070408</v>
      </c>
    </row>
    <row r="34" spans="1:7" s="2" customFormat="1" ht="13.5" customHeight="1">
      <c r="A34" s="45"/>
      <c r="B34" s="45"/>
      <c r="C34" s="15" t="s">
        <v>38</v>
      </c>
      <c r="D34" s="6">
        <v>0</v>
      </c>
      <c r="E34" s="17">
        <v>0</v>
      </c>
      <c r="F34" s="8">
        <v>2</v>
      </c>
      <c r="G34" s="17">
        <v>0</v>
      </c>
    </row>
    <row r="35" spans="1:7" s="2" customFormat="1" ht="13.5" customHeight="1">
      <c r="A35" s="45"/>
      <c r="B35" s="45"/>
      <c r="C35" s="15" t="s">
        <v>25</v>
      </c>
      <c r="D35" s="6">
        <v>187</v>
      </c>
      <c r="E35" s="17">
        <f>D35/D31*100</f>
        <v>3.5748422863697193</v>
      </c>
      <c r="F35" s="8">
        <v>151</v>
      </c>
      <c r="G35" s="17">
        <f>F35/F31*100</f>
        <v>3.1269413957341063</v>
      </c>
    </row>
    <row r="36" spans="1:7" s="2" customFormat="1" ht="13.5" customHeight="1">
      <c r="A36" s="45"/>
      <c r="B36" s="45"/>
      <c r="C36" s="19" t="s">
        <v>26</v>
      </c>
      <c r="D36" s="6">
        <v>15</v>
      </c>
      <c r="E36" s="17">
        <f>D36/D31*100</f>
        <v>0.28675205505639456</v>
      </c>
      <c r="F36" s="8">
        <v>1</v>
      </c>
      <c r="G36" s="17">
        <f>F36/F31*100</f>
        <v>0.02070822116380203</v>
      </c>
    </row>
    <row r="37" spans="1:7" s="2" customFormat="1" ht="13.5" customHeight="1">
      <c r="A37" s="45"/>
      <c r="B37" s="45"/>
      <c r="C37" s="19" t="s">
        <v>33</v>
      </c>
      <c r="D37" s="6">
        <v>258</v>
      </c>
      <c r="E37" s="17">
        <f>D37/D31*100</f>
        <v>4.932135346969987</v>
      </c>
      <c r="F37" s="8">
        <v>70</v>
      </c>
      <c r="G37" s="17">
        <v>1.5</v>
      </c>
    </row>
    <row r="38" spans="1:7" s="2" customFormat="1" ht="13.5" customHeight="1">
      <c r="A38" s="45"/>
      <c r="B38" s="45"/>
      <c r="C38" s="15" t="s">
        <v>27</v>
      </c>
      <c r="D38" s="6">
        <v>675</v>
      </c>
      <c r="E38" s="17">
        <f>D38/D31*100</f>
        <v>12.903842477537756</v>
      </c>
      <c r="F38" s="8">
        <v>379</v>
      </c>
      <c r="G38" s="17">
        <f>F38/F31*100</f>
        <v>7.848415821080969</v>
      </c>
    </row>
    <row r="39" spans="1:7" s="2" customFormat="1" ht="13.5" customHeight="1">
      <c r="A39" s="45"/>
      <c r="B39" s="45"/>
      <c r="C39" s="15" t="s">
        <v>28</v>
      </c>
      <c r="D39" s="6">
        <v>872</v>
      </c>
      <c r="E39" s="17">
        <f>D39/D31*100</f>
        <v>16.669852800611736</v>
      </c>
      <c r="F39" s="8">
        <v>870</v>
      </c>
      <c r="G39" s="17">
        <f>F39/F31*100</f>
        <v>18.016152412507765</v>
      </c>
    </row>
    <row r="40" spans="1:7" s="2" customFormat="1" ht="13.5" customHeight="1">
      <c r="A40" s="46"/>
      <c r="B40" s="46"/>
      <c r="C40" s="20" t="s">
        <v>3</v>
      </c>
      <c r="D40" s="21">
        <v>2013</v>
      </c>
      <c r="E40" s="10">
        <f>D40/D31*100</f>
        <v>38.48212578856815</v>
      </c>
      <c r="F40" s="22">
        <v>1740</v>
      </c>
      <c r="G40" s="10">
        <f>F40/F31*100</f>
        <v>36.03230482501553</v>
      </c>
    </row>
    <row r="41" spans="1:7" s="2" customFormat="1" ht="13.5" customHeight="1">
      <c r="A41" s="30" t="s">
        <v>29</v>
      </c>
      <c r="B41" s="31"/>
      <c r="C41" s="32"/>
      <c r="D41" s="23">
        <v>16773</v>
      </c>
      <c r="E41" s="24">
        <v>-0.2</v>
      </c>
      <c r="F41" s="25">
        <v>16504</v>
      </c>
      <c r="G41" s="24">
        <v>-0.2</v>
      </c>
    </row>
    <row r="42" spans="1:7" s="2" customFormat="1" ht="13.5" customHeight="1">
      <c r="A42" s="48" t="s">
        <v>39</v>
      </c>
      <c r="B42" s="48"/>
      <c r="C42" s="48"/>
      <c r="D42" s="48"/>
      <c r="E42" s="48"/>
      <c r="F42" s="48"/>
      <c r="G42" s="48"/>
    </row>
    <row r="43" spans="1:7" ht="12.75">
      <c r="A43" s="49" t="s">
        <v>45</v>
      </c>
      <c r="B43" s="49"/>
      <c r="C43" s="49"/>
      <c r="D43" s="49"/>
      <c r="E43" s="49"/>
      <c r="F43" s="49"/>
      <c r="G43" s="49"/>
    </row>
  </sheetData>
  <sheetProtection/>
  <mergeCells count="22">
    <mergeCell ref="D3:E3"/>
    <mergeCell ref="D4:D5"/>
    <mergeCell ref="B31:B40"/>
    <mergeCell ref="C31:C32"/>
    <mergeCell ref="A42:G42"/>
    <mergeCell ref="A43:G43"/>
    <mergeCell ref="F31:F32"/>
    <mergeCell ref="F3:G3"/>
    <mergeCell ref="F4:F5"/>
    <mergeCell ref="G4:G5"/>
    <mergeCell ref="F7:F8"/>
    <mergeCell ref="D31:D32"/>
    <mergeCell ref="E4:E5"/>
    <mergeCell ref="D7:D8"/>
    <mergeCell ref="A6:C6"/>
    <mergeCell ref="A41:C41"/>
    <mergeCell ref="B7:B30"/>
    <mergeCell ref="A3:C3"/>
    <mergeCell ref="A4:C4"/>
    <mergeCell ref="A5:C5"/>
    <mergeCell ref="A7:A40"/>
    <mergeCell ref="C7:C8"/>
  </mergeCells>
  <printOptions/>
  <pageMargins left="0.787" right="0.19" top="0.74" bottom="0.25" header="0.512" footer="0.1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2022-07-28T03:16:08Z</dcterms:created>
  <dcterms:modified xsi:type="dcterms:W3CDTF">2022-07-28T03:16:08Z</dcterms:modified>
  <cp:category/>
  <cp:version/>
  <cp:contentType/>
  <cp:contentStatus/>
</cp:coreProperties>
</file>