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filterPrivacy="1" defaultThemeVersion="166925"/>
  <xr:revisionPtr revIDLastSave="0" documentId="13_ncr:1_{E03E12BB-B7F0-4AEA-B1E2-461D69516651}" xr6:coauthVersionLast="36" xr6:coauthVersionMax="36" xr10:uidLastSave="{00000000-0000-0000-0000-000000000000}"/>
  <bookViews>
    <workbookView xWindow="0" yWindow="0" windowWidth="28800" windowHeight="12312" xr2:uid="{9115BE7C-129D-433E-AFED-83F5A44EE6FB}"/>
  </bookViews>
  <sheets>
    <sheet name="銃砲刀剣類の許可丁数の推移" sheetId="1" r:id="rId1"/>
    <sheet name="年代別の猟銃等所持許可者数の推移" sheetId="6" r:id="rId2"/>
    <sheet name="ライフル銃の所持許可者数の推移（事業被害防止）" sheetId="4" r:id="rId3"/>
  </sheets>
  <externalReferences>
    <externalReference r:id="rId4"/>
    <externalReference r:id="rId5"/>
  </externalReferences>
  <definedNames>
    <definedName name="_xlnm.Criteria" localSheetId="0">#REF!</definedName>
    <definedName name="_xlnm.Criteria" localSheetId="1">#REF!</definedName>
    <definedName name="_xlnm.Criteria">#REF!</definedName>
    <definedName name="_xlnm.Database">[1]別表６人身事故!$A$5:$N$24</definedName>
    <definedName name="top" localSheetId="0">[2]事故短冊!#REF!</definedName>
    <definedName name="top" localSheetId="1">[2]事故短冊!#REF!</definedName>
    <definedName name="top">[2]事故短冊!#REF!</definedName>
    <definedName name="別表取消" localSheetId="0">#REF!</definedName>
    <definedName name="別表取消" localSheetId="1">#REF!</definedName>
    <definedName name="別表取消">#REF!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2" i="1" l="1"/>
  <c r="X6" i="1"/>
  <c r="X5" i="1" s="1"/>
  <c r="X4" i="1" s="1"/>
</calcChain>
</file>

<file path=xl/sharedStrings.xml><?xml version="1.0" encoding="utf-8"?>
<sst xmlns="http://schemas.openxmlformats.org/spreadsheetml/2006/main" count="53" uniqueCount="50">
  <si>
    <t>平成25年</t>
    <rPh sb="0" eb="2">
      <t>ヘイセイ</t>
    </rPh>
    <rPh sb="4" eb="5">
      <t>ネン</t>
    </rPh>
    <phoneticPr fontId="2"/>
  </si>
  <si>
    <t>平成26年</t>
    <rPh sb="0" eb="2">
      <t>ヘイセイ</t>
    </rPh>
    <rPh sb="4" eb="5">
      <t>ネン</t>
    </rPh>
    <phoneticPr fontId="2"/>
  </si>
  <si>
    <t>平成27年</t>
    <rPh sb="0" eb="2">
      <t>ヘイセイ</t>
    </rPh>
    <rPh sb="4" eb="5">
      <t>ネン</t>
    </rPh>
    <phoneticPr fontId="2"/>
  </si>
  <si>
    <t>平成28年</t>
    <rPh sb="0" eb="2">
      <t>ヘイセイ</t>
    </rPh>
    <rPh sb="4" eb="5">
      <t>ネン</t>
    </rPh>
    <phoneticPr fontId="2"/>
  </si>
  <si>
    <t>平成29年</t>
    <rPh sb="0" eb="2">
      <t>ヘイセイ</t>
    </rPh>
    <rPh sb="4" eb="5">
      <t>ネン</t>
    </rPh>
    <phoneticPr fontId="2"/>
  </si>
  <si>
    <t>平成30年</t>
    <rPh sb="0" eb="2">
      <t>ヘイセイ</t>
    </rPh>
    <rPh sb="4" eb="5">
      <t>ネン</t>
    </rPh>
    <phoneticPr fontId="2"/>
  </si>
  <si>
    <t>令和元年</t>
    <phoneticPr fontId="2"/>
  </si>
  <si>
    <t>令和２年</t>
    <rPh sb="0" eb="2">
      <t>レイワ</t>
    </rPh>
    <rPh sb="3" eb="4">
      <t>ネン</t>
    </rPh>
    <phoneticPr fontId="2"/>
  </si>
  <si>
    <t>令和３年</t>
    <rPh sb="0" eb="2">
      <t>レイワ</t>
    </rPh>
    <rPh sb="3" eb="4">
      <t>ネン</t>
    </rPh>
    <phoneticPr fontId="2"/>
  </si>
  <si>
    <t>令和４年</t>
    <rPh sb="0" eb="2">
      <t>レイワ</t>
    </rPh>
    <rPh sb="3" eb="4">
      <t>ネン</t>
    </rPh>
    <phoneticPr fontId="2"/>
  </si>
  <si>
    <t>猟銃等</t>
    <rPh sb="0" eb="1">
      <t>リョウ</t>
    </rPh>
    <rPh sb="1" eb="2">
      <t>ジュウ</t>
    </rPh>
    <rPh sb="2" eb="3">
      <t>トウ</t>
    </rPh>
    <phoneticPr fontId="2"/>
  </si>
  <si>
    <t>猟銃</t>
    <rPh sb="0" eb="2">
      <t>リョウジュウ</t>
    </rPh>
    <phoneticPr fontId="2"/>
  </si>
  <si>
    <t>ライフル銃</t>
    <rPh sb="4" eb="5">
      <t>ジュウ</t>
    </rPh>
    <phoneticPr fontId="2"/>
  </si>
  <si>
    <t>散弾銃</t>
    <rPh sb="0" eb="3">
      <t>サンダンジュウ</t>
    </rPh>
    <phoneticPr fontId="2"/>
  </si>
  <si>
    <t>空気銃</t>
    <rPh sb="0" eb="3">
      <t>クウキジュウ</t>
    </rPh>
    <phoneticPr fontId="2"/>
  </si>
  <si>
    <t>建設用銃</t>
    <rPh sb="0" eb="3">
      <t>ケンセツヨウ</t>
    </rPh>
    <rPh sb="3" eb="4">
      <t>ジュウ</t>
    </rPh>
    <phoneticPr fontId="2"/>
  </si>
  <si>
    <t>許可者数</t>
    <rPh sb="0" eb="3">
      <t>キョカシャ</t>
    </rPh>
    <rPh sb="3" eb="4">
      <t>スウ</t>
    </rPh>
    <phoneticPr fontId="2"/>
  </si>
  <si>
    <t>R4</t>
  </si>
  <si>
    <t>R3</t>
  </si>
  <si>
    <t>R2</t>
  </si>
  <si>
    <t>R1</t>
    <phoneticPr fontId="2"/>
  </si>
  <si>
    <t>H30</t>
  </si>
  <si>
    <t>H29</t>
  </si>
  <si>
    <t>H28</t>
    <phoneticPr fontId="2"/>
  </si>
  <si>
    <t>年別</t>
    <rPh sb="0" eb="2">
      <t>ネンベツ</t>
    </rPh>
    <phoneticPr fontId="2"/>
  </si>
  <si>
    <t>平成25年</t>
  </si>
  <si>
    <t>平成26年</t>
  </si>
  <si>
    <t>平成27年</t>
  </si>
  <si>
    <t>平成28年</t>
  </si>
  <si>
    <t>平成29年</t>
  </si>
  <si>
    <t>平成30年</t>
  </si>
  <si>
    <t>令和元年</t>
  </si>
  <si>
    <t>区分</t>
    <phoneticPr fontId="2"/>
  </si>
  <si>
    <t>所持許可者合計（人）</t>
    <rPh sb="4" eb="5">
      <t>シャ</t>
    </rPh>
    <rPh sb="5" eb="7">
      <t>ゴウケイ</t>
    </rPh>
    <rPh sb="8" eb="9">
      <t>ニン</t>
    </rPh>
    <phoneticPr fontId="2"/>
  </si>
  <si>
    <t>年代別</t>
    <rPh sb="0" eb="3">
      <t>ネンダイベツ</t>
    </rPh>
    <phoneticPr fontId="2"/>
  </si>
  <si>
    <t>１０代</t>
    <rPh sb="2" eb="3">
      <t>ダイ</t>
    </rPh>
    <phoneticPr fontId="2"/>
  </si>
  <si>
    <t>２０代</t>
    <rPh sb="2" eb="3">
      <t>ダイ</t>
    </rPh>
    <phoneticPr fontId="2"/>
  </si>
  <si>
    <t>３０代</t>
    <rPh sb="2" eb="3">
      <t>ダイ</t>
    </rPh>
    <phoneticPr fontId="2"/>
  </si>
  <si>
    <t>４０代</t>
    <rPh sb="2" eb="3">
      <t>ダイ</t>
    </rPh>
    <phoneticPr fontId="2"/>
  </si>
  <si>
    <t>５０代</t>
    <rPh sb="2" eb="3">
      <t>ダイ</t>
    </rPh>
    <phoneticPr fontId="2"/>
  </si>
  <si>
    <t>６０歳以上</t>
    <rPh sb="2" eb="3">
      <t>サイ</t>
    </rPh>
    <rPh sb="3" eb="5">
      <t>イジョウ</t>
    </rPh>
    <phoneticPr fontId="2"/>
  </si>
  <si>
    <t>※「猟銃等」とは、猟銃及び空気銃をいう。</t>
    <phoneticPr fontId="2"/>
  </si>
  <si>
    <t>年代別の猟銃等所持許可者数の推移（H25～R4）　</t>
    <rPh sb="12" eb="13">
      <t>スウ</t>
    </rPh>
    <rPh sb="14" eb="16">
      <t>スイイ</t>
    </rPh>
    <phoneticPr fontId="2"/>
  </si>
  <si>
    <t>刀剣類　（振）</t>
    <rPh sb="0" eb="3">
      <t>トウケンルイ</t>
    </rPh>
    <rPh sb="5" eb="6">
      <t>フ</t>
    </rPh>
    <phoneticPr fontId="2"/>
  </si>
  <si>
    <t>ハーフライフル銃</t>
    <rPh sb="7" eb="8">
      <t>ジュウ</t>
    </rPh>
    <phoneticPr fontId="2"/>
  </si>
  <si>
    <t>その他の銃砲等</t>
    <rPh sb="2" eb="3">
      <t>タ</t>
    </rPh>
    <rPh sb="4" eb="6">
      <t>ジュウホウ</t>
    </rPh>
    <rPh sb="6" eb="7">
      <t>トウ</t>
    </rPh>
    <phoneticPr fontId="2"/>
  </si>
  <si>
    <t>銃砲刀剣類所持等取締法第５条の２第４項第１号に規定する
「事業に対する被害を防止するためライフル銃による獣類の捕獲を必要とする者」としてライフル銃の所持許可を受けている者の数の推移（H28～R4）(累計)</t>
    <rPh sb="0" eb="11">
      <t>ジュウホウトウケンルイショジトウトリシマリホウ</t>
    </rPh>
    <rPh sb="11" eb="12">
      <t>ダイ</t>
    </rPh>
    <rPh sb="13" eb="14">
      <t>ジョウ</t>
    </rPh>
    <rPh sb="16" eb="17">
      <t>ダイ</t>
    </rPh>
    <rPh sb="18" eb="19">
      <t>コウ</t>
    </rPh>
    <rPh sb="19" eb="20">
      <t>ダイ</t>
    </rPh>
    <rPh sb="21" eb="22">
      <t>ゴウ</t>
    </rPh>
    <rPh sb="23" eb="25">
      <t>キテイ</t>
    </rPh>
    <rPh sb="29" eb="31">
      <t>ジギョウ</t>
    </rPh>
    <rPh sb="32" eb="33">
      <t>タイ</t>
    </rPh>
    <rPh sb="35" eb="37">
      <t>ヒガイ</t>
    </rPh>
    <rPh sb="38" eb="40">
      <t>ボウシ</t>
    </rPh>
    <rPh sb="48" eb="49">
      <t>ジュウ</t>
    </rPh>
    <rPh sb="52" eb="54">
      <t>ジュウルイ</t>
    </rPh>
    <rPh sb="55" eb="57">
      <t>ホカク</t>
    </rPh>
    <rPh sb="58" eb="60">
      <t>ヒツヨウ</t>
    </rPh>
    <rPh sb="63" eb="64">
      <t>モノ</t>
    </rPh>
    <rPh sb="72" eb="73">
      <t>ジュウ</t>
    </rPh>
    <rPh sb="74" eb="76">
      <t>ショジ</t>
    </rPh>
    <rPh sb="76" eb="78">
      <t>キョカ</t>
    </rPh>
    <rPh sb="79" eb="80">
      <t>ウ</t>
    </rPh>
    <rPh sb="84" eb="85">
      <t>モノ</t>
    </rPh>
    <rPh sb="86" eb="87">
      <t>カズ</t>
    </rPh>
    <rPh sb="88" eb="90">
      <t>スイイ</t>
    </rPh>
    <rPh sb="99" eb="101">
      <t>ルイケイ</t>
    </rPh>
    <phoneticPr fontId="2"/>
  </si>
  <si>
    <t>銃砲刀剣類の所持許可丁数の推移（H25～R4）（累計）</t>
    <rPh sb="6" eb="8">
      <t>ショジ</t>
    </rPh>
    <rPh sb="10" eb="11">
      <t>チョウ</t>
    </rPh>
    <rPh sb="24" eb="26">
      <t>ルイケイ</t>
    </rPh>
    <phoneticPr fontId="2"/>
  </si>
  <si>
    <t>銃砲等　（丁）（※）</t>
    <rPh sb="0" eb="2">
      <t>ジュウホウ</t>
    </rPh>
    <rPh sb="2" eb="3">
      <t>トウ</t>
    </rPh>
    <rPh sb="5" eb="6">
      <t>チョウ</t>
    </rPh>
    <phoneticPr fontId="2"/>
  </si>
  <si>
    <t>※　「銃砲等」とは、銃砲及びクロスボウをいう。</t>
    <rPh sb="3" eb="5">
      <t>ジュウホウ</t>
    </rPh>
    <rPh sb="5" eb="6">
      <t>トウ</t>
    </rPh>
    <rPh sb="10" eb="12">
      <t>ジュウホウ</t>
    </rPh>
    <rPh sb="12" eb="13">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</si>
</sst>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0\)"/>
    <numFmt numFmtId="178" formatCode="#,##0_ ;[Red]\-#,##0\ "/>
  </numFmts>
  <fonts count="8">
    <font>
      <sz val="11"/>
      <name val="ＭＳ Ｐゴシック"/>
      <family val="3"/>
      <charset val="128"/>
    </font>
    <font>
      <sz val="12"/>
      <name val="ＭＳ Ｐゴシック"/>
      <family val="3"/>
      <charset val="128"/>
    </font>
    <font>
      <sz val="6"/>
      <name val="ＭＳ Ｐゴシック"/>
      <family val="3"/>
      <charset val="128"/>
    </font>
    <font>
      <sz val="11"/>
      <name val="明朝"/>
      <family val="3"/>
      <charset val="128"/>
    </font>
    <font>
      <sz val="8"/>
      <name val="ＭＳ Ｐゴシック"/>
      <family val="3"/>
      <charset val="128"/>
    </font>
    <font>
      <sz val="11"/>
      <name val="明朝"/>
      <family val="1"/>
      <charset val="128"/>
    </font>
    <font>
      <sz val="12"/>
      <name val="BIZ UDゴシック"/>
      <family val="3"/>
      <charset val="128"/>
    </font>
    <font>
      <sz val="10.5"/>
      <name val="ＭＳ Ｐゴシック"/>
      <family val="3"/>
      <charset val="128"/>
    </font>
  </fonts>
  <fills count="2">
    <fill>
      <patternFill patternType="none"/>
    </fill>
    <fill>
      <patternFill patternType="gray125"/>
    </fill>
  </fills>
  <borders count="15">
    <border>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3" fillId="0" borderId="0"/>
    <xf numFmtId="0" fontId="5" fillId="0" borderId="0"/>
    <xf numFmtId="38" fontId="5" fillId="0" borderId="0" applyFont="0" applyFill="0" applyBorder="0" applyAlignment="0" applyProtection="0">
      <alignment vertical="center"/>
    </xf>
  </cellStyleXfs>
  <cellXfs count="53">
    <xf numFmtId="0" fontId="0" fillId="0" borderId="0" xfId="0"/>
    <xf numFmtId="0" fontId="1" fillId="0" borderId="0" xfId="0" applyFont="1"/>
    <xf numFmtId="0" fontId="1" fillId="0" borderId="0" xfId="0" quotePrefix="1" applyFont="1"/>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0" xfId="0" applyFont="1"/>
    <xf numFmtId="0" fontId="4" fillId="0" borderId="8" xfId="0" applyFont="1" applyBorder="1" applyAlignment="1">
      <alignment horizontal="center" vertical="center" shrinkToFit="1"/>
    </xf>
    <xf numFmtId="0" fontId="0" fillId="0" borderId="13" xfId="0" applyBorder="1" applyAlignment="1">
      <alignment horizontal="center" vertical="center" shrinkToFit="1"/>
    </xf>
    <xf numFmtId="0" fontId="0" fillId="0" borderId="0" xfId="0" applyBorder="1" applyAlignment="1">
      <alignment horizontal="distributed" vertical="center" justifyLastLine="1"/>
    </xf>
    <xf numFmtId="0" fontId="0" fillId="0" borderId="0" xfId="0" applyBorder="1" applyAlignment="1">
      <alignment horizontal="center" vertical="center" justifyLastLine="1"/>
    </xf>
    <xf numFmtId="176" fontId="0" fillId="0" borderId="0" xfId="0" applyNumberFormat="1" applyBorder="1" applyAlignment="1">
      <alignment horizontal="center" vertical="center" shrinkToFit="1"/>
    </xf>
    <xf numFmtId="0" fontId="1" fillId="0" borderId="0" xfId="0" applyFont="1" applyAlignment="1">
      <alignment vertical="center"/>
    </xf>
    <xf numFmtId="0" fontId="4" fillId="0" borderId="7" xfId="0" applyFont="1" applyBorder="1" applyAlignment="1">
      <alignment horizontal="center" vertical="center" wrapText="1" shrinkToFit="1"/>
    </xf>
    <xf numFmtId="0" fontId="6" fillId="0" borderId="0" xfId="0" quotePrefix="1" applyFont="1"/>
    <xf numFmtId="0" fontId="6" fillId="0" borderId="0" xfId="0" applyFont="1"/>
    <xf numFmtId="0" fontId="1" fillId="0" borderId="0" xfId="0" applyFont="1" applyBorder="1" applyAlignment="1">
      <alignment horizontal="right"/>
    </xf>
    <xf numFmtId="0" fontId="7" fillId="0" borderId="7" xfId="0" applyFont="1" applyBorder="1" applyAlignment="1">
      <alignment horizontal="center" vertical="center"/>
    </xf>
    <xf numFmtId="0" fontId="1" fillId="0" borderId="0" xfId="0" applyFont="1" applyAlignment="1">
      <alignment wrapText="1"/>
    </xf>
    <xf numFmtId="0" fontId="0" fillId="0" borderId="5" xfId="0" applyBorder="1" applyAlignment="1">
      <alignment horizontal="center" vertical="center" shrinkToFit="1"/>
    </xf>
    <xf numFmtId="176" fontId="1" fillId="0" borderId="2" xfId="0" applyNumberFormat="1" applyFont="1" applyBorder="1" applyAlignment="1">
      <alignment horizontal="center" vertical="center" shrinkToFit="1"/>
    </xf>
    <xf numFmtId="176" fontId="1" fillId="0" borderId="3"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176" fontId="1" fillId="0" borderId="7" xfId="0" applyNumberFormat="1" applyFont="1" applyBorder="1" applyAlignment="1">
      <alignment horizontal="center" vertical="center" shrinkToFit="1"/>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11" xfId="0" applyBorder="1" applyAlignment="1">
      <alignment horizontal="center" vertical="center" shrinkToFit="1"/>
    </xf>
    <xf numFmtId="0" fontId="0" fillId="0" borderId="2" xfId="0" applyBorder="1" applyAlignment="1">
      <alignment horizontal="center" vertical="center" shrinkToFit="1"/>
    </xf>
    <xf numFmtId="0" fontId="0" fillId="0" borderId="14" xfId="0" applyBorder="1" applyAlignment="1">
      <alignment horizontal="center" vertical="center" shrinkToFit="1"/>
    </xf>
    <xf numFmtId="0" fontId="0" fillId="0" borderId="3" xfId="0" applyBorder="1" applyAlignment="1">
      <alignment horizontal="center" vertical="center" shrinkToFit="1"/>
    </xf>
    <xf numFmtId="177" fontId="1" fillId="0" borderId="7" xfId="0" applyNumberFormat="1" applyFont="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1" fillId="0" borderId="0" xfId="0" applyFont="1" applyAlignment="1">
      <alignment horizontal="center" wrapText="1"/>
    </xf>
    <xf numFmtId="0" fontId="0" fillId="0" borderId="6" xfId="0" applyBorder="1" applyAlignment="1">
      <alignment horizontal="center" shrinkToFit="1"/>
    </xf>
    <xf numFmtId="0" fontId="0" fillId="0" borderId="5" xfId="0" applyBorder="1" applyAlignment="1">
      <alignment horizontal="center" shrinkToFit="1"/>
    </xf>
    <xf numFmtId="0" fontId="1" fillId="0" borderId="4" xfId="1" applyFont="1" applyBorder="1" applyAlignment="1">
      <alignment horizontal="center" vertical="center" shrinkToFit="1"/>
    </xf>
    <xf numFmtId="0" fontId="1" fillId="0" borderId="5" xfId="1" applyFont="1"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xf>
    <xf numFmtId="0" fontId="1" fillId="0" borderId="2" xfId="1" applyFont="1" applyBorder="1" applyAlignment="1">
      <alignment horizontal="center" vertical="center" shrinkToFit="1"/>
    </xf>
    <xf numFmtId="0" fontId="1" fillId="0" borderId="3" xfId="1" applyFont="1" applyBorder="1" applyAlignment="1">
      <alignment horizontal="center" vertical="center" shrinkToFit="1"/>
    </xf>
    <xf numFmtId="0" fontId="1" fillId="0" borderId="0" xfId="0" applyFont="1" applyAlignment="1">
      <alignment horizontal="center"/>
    </xf>
    <xf numFmtId="178" fontId="4" fillId="0" borderId="7" xfId="0" applyNumberFormat="1" applyFont="1" applyBorder="1" applyAlignment="1">
      <alignment horizontal="center" vertical="center" shrinkToFit="1"/>
    </xf>
    <xf numFmtId="0" fontId="0" fillId="0" borderId="7" xfId="0" applyFont="1" applyBorder="1" applyAlignment="1">
      <alignment horizontal="center" vertical="center"/>
    </xf>
    <xf numFmtId="0" fontId="0" fillId="0" borderId="7" xfId="0" applyFont="1" applyBorder="1" applyAlignment="1">
      <alignment horizontal="center" vertical="distributed" textRotation="255" justifyLastLine="1"/>
    </xf>
    <xf numFmtId="0" fontId="0" fillId="0" borderId="7"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0" xfId="0" quotePrefix="1" applyFont="1" applyAlignment="1">
      <alignment horizontal="center"/>
    </xf>
    <xf numFmtId="0" fontId="0" fillId="0" borderId="13" xfId="0" applyFont="1" applyBorder="1" applyAlignment="1">
      <alignment horizontal="left" vertical="center"/>
    </xf>
    <xf numFmtId="0" fontId="0" fillId="0" borderId="9" xfId="0" applyFont="1" applyBorder="1" applyAlignment="1">
      <alignment horizontal="right" vertical="center"/>
    </xf>
    <xf numFmtId="0" fontId="1" fillId="0" borderId="0" xfId="0" applyFont="1" applyAlignment="1">
      <alignment horizontal="center" vertical="center" wrapText="1"/>
    </xf>
  </cellXfs>
  <cellStyles count="4">
    <cellStyle name="桁区切り 2" xfId="3" xr:uid="{A0A4710A-8C8D-4614-8924-09578D878DEC}"/>
    <cellStyle name="標準" xfId="0" builtinId="0"/>
    <cellStyle name="標準 2" xfId="2" xr:uid="{BDA17596-F819-4F09-AF1F-D66446DDC9BA}"/>
    <cellStyle name="標準 2 2" xfId="1" xr:uid="{C4CFFDEC-C118-4E65-96CB-5B67F96109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0</xdr:colOff>
      <xdr:row>4</xdr:row>
      <xdr:rowOff>0</xdr:rowOff>
    </xdr:to>
    <xdr:cxnSp macro="">
      <xdr:nvCxnSpPr>
        <xdr:cNvPr id="2" name="直線コネクタ 1">
          <a:extLst>
            <a:ext uri="{FF2B5EF4-FFF2-40B4-BE49-F238E27FC236}">
              <a16:creationId xmlns:a16="http://schemas.microsoft.com/office/drawing/2014/main" id="{44191F27-59AC-46F5-91C2-10897091FA8F}"/>
            </a:ext>
          </a:extLst>
        </xdr:cNvPr>
        <xdr:cNvCxnSpPr/>
      </xdr:nvCxnSpPr>
      <xdr:spPr>
        <a:xfrm>
          <a:off x="144780" y="236220"/>
          <a:ext cx="1249680" cy="4724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37507;&#20992;&#21361;&#38522;&#29289;&#20418;\&#37507;&#28779;&#36890;&#22577;&#65314;&#65327;&#65336;\H17\&#37507;&#28779;&#36890;&#22577;&#65326;&#65359;&#65298;&#65288;H16&#31649;&#29702;&#29366;&#27841;&#65289;\H16&#12414;&#12392;&#12417;&#21029;&#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000FLSA01\share\&#37507;&#20992;&#21361;&#38522;&#29289;&#20418;\&#20840;&#22269;&#20250;&#35696;&#36039;&#26009;\170426&#20840;&#22269;&#29983;&#23433;&#38306;&#20418;&#35506;&#38263;&#20250;&#35696;\&#36039;&#26009;&#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１・２所持許可状況"/>
      <sheetName val="別表３盗難事件"/>
      <sheetName val="別表４使用事件"/>
      <sheetName val="別表５事故発生（統計）"/>
      <sheetName val="別表６人身事故"/>
      <sheetName val="別表７自殺"/>
      <sheetName val="別表８・９行政処分"/>
      <sheetName val="別表10都道府県別"/>
      <sheetName val="別表11猟銃等検挙 "/>
      <sheetName val="別表12猟銃等検挙・図 "/>
      <sheetName val="別表13火薬類盗難"/>
      <sheetName val="別表14爆発犯罪"/>
      <sheetName val="別表15火薬事故"/>
    </sheetNames>
    <sheetDataSet>
      <sheetData sheetId="0" refreshError="1"/>
      <sheetData sheetId="1" refreshError="1"/>
      <sheetData sheetId="2" refreshError="1"/>
      <sheetData sheetId="3" refreshError="1"/>
      <sheetData sheetId="4">
        <row r="5">
          <cell r="F5" t="str">
            <v>経験</v>
          </cell>
          <cell r="G5" t="str">
            <v>年齢</v>
          </cell>
          <cell r="H5" t="str">
            <v>関係</v>
          </cell>
          <cell r="I5" t="str">
            <v>年齢</v>
          </cell>
        </row>
        <row r="6">
          <cell r="A6">
            <v>1</v>
          </cell>
          <cell r="B6" t="str">
            <v>自損</v>
          </cell>
          <cell r="C6" t="str">
            <v>山林</v>
          </cell>
          <cell r="D6" t="str">
            <v>千葉</v>
          </cell>
          <cell r="E6">
            <v>37998</v>
          </cell>
          <cell r="F6">
            <v>31</v>
          </cell>
          <cell r="G6">
            <v>56</v>
          </cell>
          <cell r="H6" t="str">
            <v xml:space="preserve"> 　　－</v>
          </cell>
          <cell r="I6" t="str">
            <v>　－</v>
          </cell>
          <cell r="J6" t="str">
            <v>暴発</v>
          </cell>
          <cell r="K6" t="str">
            <v>暴発により、跳弾が自己の右足に被弾したもの</v>
          </cell>
          <cell r="L6" t="str">
            <v>軽傷１名</v>
          </cell>
          <cell r="M6" t="str">
            <v>散弾銃</v>
          </cell>
          <cell r="N6" t="str">
            <v>兎猟</v>
          </cell>
        </row>
        <row r="7">
          <cell r="A7">
            <v>2</v>
          </cell>
          <cell r="B7" t="str">
            <v>他損</v>
          </cell>
          <cell r="C7" t="str">
            <v>竹山</v>
          </cell>
          <cell r="D7" t="str">
            <v>熊本</v>
          </cell>
          <cell r="E7">
            <v>38003</v>
          </cell>
          <cell r="F7">
            <v>26</v>
          </cell>
          <cell r="G7">
            <v>47</v>
          </cell>
          <cell r="H7" t="str">
            <v>共猟者</v>
          </cell>
          <cell r="I7">
            <v>75</v>
          </cell>
          <cell r="J7" t="str">
            <v>矢先不確認</v>
          </cell>
          <cell r="K7" t="str">
            <v>逃げる兎に対して連続発砲したが、散弾が竹にあたり跳弾となり被害者の顔面に被弾したもの</v>
          </cell>
          <cell r="L7" t="str">
            <v>軽傷１名</v>
          </cell>
          <cell r="M7" t="str">
            <v>散弾銃</v>
          </cell>
          <cell r="N7" t="str">
            <v>兎猟</v>
          </cell>
        </row>
        <row r="8">
          <cell r="A8">
            <v>3</v>
          </cell>
          <cell r="B8" t="str">
            <v>自損</v>
          </cell>
          <cell r="C8" t="str">
            <v>山中</v>
          </cell>
          <cell r="D8" t="str">
            <v>和歌山</v>
          </cell>
          <cell r="E8">
            <v>38006</v>
          </cell>
          <cell r="F8">
            <v>27</v>
          </cell>
          <cell r="G8">
            <v>53</v>
          </cell>
          <cell r="H8" t="str">
            <v xml:space="preserve"> 　　－</v>
          </cell>
          <cell r="I8" t="str">
            <v>　－</v>
          </cell>
          <cell r="J8" t="str">
            <v>矢先不確認</v>
          </cell>
          <cell r="K8" t="str">
            <v>矢先の不確認により、跳弾が自己の右足に被弾したもの</v>
          </cell>
          <cell r="L8" t="str">
            <v>軽傷１名</v>
          </cell>
          <cell r="M8" t="str">
            <v>散弾銃</v>
          </cell>
          <cell r="N8" t="str">
            <v>猪猟</v>
          </cell>
        </row>
        <row r="9">
          <cell r="A9">
            <v>4</v>
          </cell>
          <cell r="B9" t="str">
            <v>自損</v>
          </cell>
          <cell r="C9" t="str">
            <v>山林</v>
          </cell>
          <cell r="D9" t="str">
            <v>宮城</v>
          </cell>
          <cell r="E9">
            <v>38011</v>
          </cell>
          <cell r="F9">
            <v>25</v>
          </cell>
          <cell r="G9">
            <v>47</v>
          </cell>
          <cell r="H9" t="str">
            <v xml:space="preserve"> 　　－</v>
          </cell>
          <cell r="I9" t="str">
            <v>　－</v>
          </cell>
          <cell r="J9" t="str">
            <v>暴発</v>
          </cell>
          <cell r="K9" t="str">
            <v>１６名で散開し猪猟を開始したが、猪がいないので無線機で集合をかけたが１名だけ集まらず、このため探したところ、銃創を負い倒れて死亡している死者が発見されたもの</v>
          </cell>
          <cell r="L9" t="str">
            <v>死亡１名</v>
          </cell>
          <cell r="M9" t="str">
            <v>散弾銃</v>
          </cell>
          <cell r="N9" t="str">
            <v>猪猟</v>
          </cell>
        </row>
        <row r="10">
          <cell r="A10">
            <v>5</v>
          </cell>
          <cell r="B10" t="str">
            <v>自損</v>
          </cell>
          <cell r="C10" t="str">
            <v>自宅</v>
          </cell>
          <cell r="D10" t="str">
            <v>愛知</v>
          </cell>
          <cell r="E10">
            <v>38011</v>
          </cell>
          <cell r="F10">
            <v>38</v>
          </cell>
          <cell r="G10">
            <v>66</v>
          </cell>
          <cell r="H10" t="str">
            <v xml:space="preserve"> 　　－</v>
          </cell>
          <cell r="I10" t="str">
            <v>　－</v>
          </cell>
          <cell r="J10" t="str">
            <v>暴発</v>
          </cell>
          <cell r="K10" t="str">
            <v>自宅で、散弾銃（実包装填）を落とし、暴発被弾したもの</v>
          </cell>
          <cell r="L10" t="str">
            <v>重傷１名</v>
          </cell>
          <cell r="M10" t="str">
            <v>散弾銃</v>
          </cell>
          <cell r="N10" t="str">
            <v>帰宅後</v>
          </cell>
        </row>
        <row r="11">
          <cell r="A11">
            <v>6</v>
          </cell>
          <cell r="B11" t="str">
            <v>自損</v>
          </cell>
          <cell r="C11" t="str">
            <v>道路上</v>
          </cell>
          <cell r="D11" t="str">
            <v>静岡</v>
          </cell>
          <cell r="E11">
            <v>38012</v>
          </cell>
          <cell r="F11">
            <v>20</v>
          </cell>
          <cell r="G11">
            <v>69</v>
          </cell>
          <cell r="H11" t="str">
            <v xml:space="preserve"> 　　－</v>
          </cell>
          <cell r="I11" t="str">
            <v>　－</v>
          </cell>
          <cell r="J11" t="str">
            <v>暴発</v>
          </cell>
          <cell r="K11" t="str">
            <v>道路脇に駐車した軽四貨物車の後方路上で、銃創を負い倒れて死亡している死者が発見されたもの（猟犬が暴れて散弾銃が暴発した事故死と推定）</v>
          </cell>
          <cell r="L11" t="str">
            <v>死亡１名</v>
          </cell>
          <cell r="M11" t="str">
            <v>散弾銃</v>
          </cell>
          <cell r="N11" t="str">
            <v>不明</v>
          </cell>
        </row>
        <row r="12">
          <cell r="A12">
            <v>7</v>
          </cell>
          <cell r="B12" t="str">
            <v>他損</v>
          </cell>
          <cell r="C12" t="str">
            <v>山中</v>
          </cell>
          <cell r="D12" t="str">
            <v>宮崎</v>
          </cell>
          <cell r="E12">
            <v>38018</v>
          </cell>
          <cell r="F12" t="str">
            <v>不詳</v>
          </cell>
          <cell r="G12" t="str">
            <v>不詳</v>
          </cell>
          <cell r="H12" t="str">
            <v>共猟者</v>
          </cell>
          <cell r="I12">
            <v>74</v>
          </cell>
          <cell r="J12" t="str">
            <v>矢先不確認</v>
          </cell>
          <cell r="K12" t="str">
            <v>１２名で鹿猟中、被疑者不詳が発砲した散弾粒１個が胸部に被弾したもの</v>
          </cell>
          <cell r="L12" t="str">
            <v>重傷１名</v>
          </cell>
          <cell r="M12" t="str">
            <v>散弾銃</v>
          </cell>
          <cell r="N12" t="str">
            <v>鹿猟</v>
          </cell>
        </row>
        <row r="13">
          <cell r="A13">
            <v>8</v>
          </cell>
          <cell r="B13" t="str">
            <v>他損</v>
          </cell>
          <cell r="C13" t="str">
            <v>竹林</v>
          </cell>
          <cell r="D13" t="str">
            <v>千葉</v>
          </cell>
          <cell r="E13">
            <v>38018</v>
          </cell>
          <cell r="F13">
            <v>2</v>
          </cell>
          <cell r="G13">
            <v>32</v>
          </cell>
          <cell r="H13" t="str">
            <v>一般人</v>
          </cell>
          <cell r="I13">
            <v>53</v>
          </cell>
          <cell r="J13" t="str">
            <v>矢先不確認</v>
          </cell>
          <cell r="K13" t="str">
            <v>矢先を確認することなく、飛び立った鳩に向けて散弾銃を発砲したため、農作業中の被害者の頸部に被弾させたもの</v>
          </cell>
          <cell r="L13" t="str">
            <v>軽傷１名</v>
          </cell>
          <cell r="M13" t="str">
            <v>散弾銃</v>
          </cell>
          <cell r="N13" t="str">
            <v>鳩撃ち</v>
          </cell>
        </row>
        <row r="14">
          <cell r="A14">
            <v>9</v>
          </cell>
          <cell r="B14" t="str">
            <v>自損</v>
          </cell>
          <cell r="C14" t="str">
            <v>山林</v>
          </cell>
          <cell r="D14" t="str">
            <v>三重</v>
          </cell>
          <cell r="E14">
            <v>38026</v>
          </cell>
          <cell r="F14">
            <v>30</v>
          </cell>
          <cell r="G14">
            <v>65</v>
          </cell>
          <cell r="H14" t="str">
            <v xml:space="preserve"> 　　－</v>
          </cell>
          <cell r="I14" t="str">
            <v>　－</v>
          </cell>
          <cell r="J14" t="str">
            <v>暴発</v>
          </cell>
          <cell r="K14" t="str">
            <v>共猟者と２手にわかれて猪猟を開始したが、約１０分位で銃声がしたため無線機で連絡を入れたが応答がなく、その後銃声がした方向に赴いたところ、銃創を負い猟場で倒れて死亡している死者が発見されたもの</v>
          </cell>
          <cell r="L14" t="str">
            <v>死亡１名</v>
          </cell>
          <cell r="M14" t="str">
            <v>散弾銃</v>
          </cell>
          <cell r="N14" t="str">
            <v>猪猟</v>
          </cell>
        </row>
        <row r="15">
          <cell r="A15">
            <v>10</v>
          </cell>
          <cell r="B15" t="str">
            <v>自損</v>
          </cell>
          <cell r="C15" t="str">
            <v>山中</v>
          </cell>
          <cell r="D15" t="str">
            <v>岐阜</v>
          </cell>
          <cell r="E15">
            <v>38028</v>
          </cell>
          <cell r="F15">
            <v>22</v>
          </cell>
          <cell r="G15">
            <v>56</v>
          </cell>
          <cell r="H15" t="str">
            <v xml:space="preserve"> 　　－</v>
          </cell>
          <cell r="I15" t="str">
            <v>　－</v>
          </cell>
          <cell r="J15" t="str">
            <v>暴発</v>
          </cell>
          <cell r="K15" t="str">
            <v>散弾銃を構えた際に足を滑らせて転倒し、同銃が暴発し、左足踵に被弾したもの</v>
          </cell>
          <cell r="L15" t="str">
            <v>重傷１名</v>
          </cell>
          <cell r="M15" t="str">
            <v>散弾銃</v>
          </cell>
          <cell r="N15" t="str">
            <v>鳥撃ち</v>
          </cell>
        </row>
        <row r="16">
          <cell r="A16">
            <v>11</v>
          </cell>
          <cell r="B16" t="str">
            <v>自損</v>
          </cell>
          <cell r="C16" t="str">
            <v>自宅</v>
          </cell>
          <cell r="D16" t="str">
            <v>長崎</v>
          </cell>
          <cell r="E16">
            <v>38049</v>
          </cell>
          <cell r="F16">
            <v>5</v>
          </cell>
          <cell r="G16">
            <v>42</v>
          </cell>
          <cell r="H16" t="str">
            <v xml:space="preserve"> 　　－</v>
          </cell>
          <cell r="I16" t="str">
            <v>　－</v>
          </cell>
          <cell r="J16" t="str">
            <v>暴発（推定）</v>
          </cell>
          <cell r="K16" t="str">
            <v>銃創を負い、自宅玄関で倒れて死亡している死者が発見されたもの（玄関内で散弾銃を手入れ中、単身自動式散弾銃の弾倉内にスラッグ弾が装填されているのを失念し暴発させた事故死と推定）</v>
          </cell>
          <cell r="L16" t="str">
            <v>死亡１名</v>
          </cell>
          <cell r="M16" t="str">
            <v>散弾銃</v>
          </cell>
          <cell r="N16" t="str">
            <v>手入れ中</v>
          </cell>
        </row>
        <row r="17">
          <cell r="A17">
            <v>12</v>
          </cell>
          <cell r="B17" t="str">
            <v>自損</v>
          </cell>
          <cell r="C17" t="str">
            <v>山林</v>
          </cell>
          <cell r="D17" t="str">
            <v>千葉</v>
          </cell>
          <cell r="E17">
            <v>38052</v>
          </cell>
          <cell r="F17">
            <v>32</v>
          </cell>
          <cell r="G17">
            <v>63</v>
          </cell>
          <cell r="H17" t="str">
            <v xml:space="preserve"> 　　－</v>
          </cell>
          <cell r="I17" t="str">
            <v>　－</v>
          </cell>
          <cell r="J17" t="str">
            <v>暴発（推定）</v>
          </cell>
          <cell r="K17" t="str">
            <v>千葉県野生鹿調査及び生息調査のための捕獲事業に２２名で従事していたが、終了間際に銃声がしたため、その方向に赴いたところ、銃創を負い猟場崖下で倒れて死亡している死者が発見されたもの</v>
          </cell>
          <cell r="L17" t="str">
            <v>死亡１名</v>
          </cell>
          <cell r="M17" t="str">
            <v>散弾銃</v>
          </cell>
          <cell r="N17" t="str">
            <v>鹿捕獲事業</v>
          </cell>
        </row>
        <row r="18">
          <cell r="A18">
            <v>13</v>
          </cell>
          <cell r="B18" t="str">
            <v>自損</v>
          </cell>
          <cell r="C18" t="str">
            <v>自宅</v>
          </cell>
          <cell r="D18" t="str">
            <v>栃木</v>
          </cell>
          <cell r="E18">
            <v>38125</v>
          </cell>
          <cell r="F18">
            <v>7</v>
          </cell>
          <cell r="G18">
            <v>46</v>
          </cell>
          <cell r="H18" t="str">
            <v xml:space="preserve"> 　　－</v>
          </cell>
          <cell r="I18" t="str">
            <v>　－</v>
          </cell>
          <cell r="J18" t="str">
            <v>その他</v>
          </cell>
          <cell r="K18" t="str">
            <v>地域の預かり金の使い込みを苦にし自殺を企図するも、生命に別状無く、左ほほに重傷を負ったもの</v>
          </cell>
          <cell r="L18" t="str">
            <v>重傷１名</v>
          </cell>
          <cell r="M18" t="str">
            <v>散弾銃</v>
          </cell>
          <cell r="N18" t="str">
            <v>その他</v>
          </cell>
        </row>
        <row r="19">
          <cell r="A19">
            <v>14</v>
          </cell>
          <cell r="B19" t="str">
            <v>自損</v>
          </cell>
          <cell r="C19" t="str">
            <v>道路上</v>
          </cell>
          <cell r="D19" t="str">
            <v>福島</v>
          </cell>
          <cell r="E19">
            <v>38140</v>
          </cell>
          <cell r="F19">
            <v>28</v>
          </cell>
          <cell r="G19">
            <v>61</v>
          </cell>
          <cell r="H19" t="str">
            <v xml:space="preserve"> 　　－</v>
          </cell>
          <cell r="I19" t="str">
            <v>　－</v>
          </cell>
          <cell r="J19" t="str">
            <v>暴発</v>
          </cell>
          <cell r="K19" t="str">
            <v>有害鳥獣駆除隊員としてカラス等の駆除に従事中、場所移動のため車両へ戻りドアを開けようとしたところ、左手に抱えていた散弾銃を落下させ、その衝撃により暴発し、自己の胸部等に被弾したもの</v>
          </cell>
          <cell r="L19" t="str">
            <v>重傷１名</v>
          </cell>
          <cell r="M19" t="str">
            <v>散弾銃</v>
          </cell>
          <cell r="N19" t="str">
            <v>カラス等駆除</v>
          </cell>
        </row>
        <row r="20">
          <cell r="A20">
            <v>15</v>
          </cell>
          <cell r="B20" t="str">
            <v>他損</v>
          </cell>
          <cell r="C20" t="str">
            <v>道路上</v>
          </cell>
          <cell r="D20" t="str">
            <v>岩手</v>
          </cell>
          <cell r="E20">
            <v>38149</v>
          </cell>
          <cell r="F20">
            <v>40</v>
          </cell>
          <cell r="G20">
            <v>65</v>
          </cell>
          <cell r="H20" t="str">
            <v>一般人</v>
          </cell>
          <cell r="I20">
            <v>70</v>
          </cell>
          <cell r="J20" t="str">
            <v>矢先不確認</v>
          </cell>
          <cell r="K20" t="str">
            <v>カルガモの有害駆除に従事中、矢先を確認しないままカルガモに向けて散弾銃を発射したところ、前方道路を歩行中の被害者の左肩に命中させ、負傷させたもの</v>
          </cell>
          <cell r="L20" t="str">
            <v>軽傷１名</v>
          </cell>
          <cell r="M20" t="str">
            <v>散弾銃</v>
          </cell>
          <cell r="N20" t="str">
            <v>カルガモ駆除</v>
          </cell>
        </row>
        <row r="21">
          <cell r="A21">
            <v>16</v>
          </cell>
          <cell r="B21" t="str">
            <v>他損兼自損</v>
          </cell>
          <cell r="C21" t="str">
            <v>自宅</v>
          </cell>
          <cell r="D21" t="str">
            <v>新潟</v>
          </cell>
          <cell r="E21">
            <v>38158</v>
          </cell>
          <cell r="F21">
            <v>3</v>
          </cell>
          <cell r="G21">
            <v>27</v>
          </cell>
          <cell r="H21" t="str">
            <v>一般人</v>
          </cell>
          <cell r="I21">
            <v>24</v>
          </cell>
          <cell r="J21" t="str">
            <v>暴発</v>
          </cell>
          <cell r="K21" t="str">
            <v>恋人関係にあった被害者と別れ話で口論となり、散弾銃を持ちだして実包１個を装てんし、銃口を自己の喉元にあてたため、被害者が制止しようとしたところ暴発し、両名とも負傷したもの</v>
          </cell>
          <cell r="L21" t="str">
            <v>重傷２名</v>
          </cell>
          <cell r="M21" t="str">
            <v>散弾銃</v>
          </cell>
          <cell r="N21" t="str">
            <v>その他</v>
          </cell>
        </row>
        <row r="22">
          <cell r="A22">
            <v>17</v>
          </cell>
          <cell r="B22" t="str">
            <v>自損</v>
          </cell>
          <cell r="C22" t="str">
            <v>自宅小屋</v>
          </cell>
          <cell r="D22" t="str">
            <v>秋田</v>
          </cell>
          <cell r="E22">
            <v>38164</v>
          </cell>
          <cell r="F22">
            <v>24</v>
          </cell>
          <cell r="G22">
            <v>55</v>
          </cell>
          <cell r="H22" t="str">
            <v>－</v>
          </cell>
          <cell r="I22" t="str">
            <v>－</v>
          </cell>
          <cell r="J22" t="str">
            <v>暴発</v>
          </cell>
          <cell r="K22" t="str">
            <v>熊の駆除に行くため、自宅作業倉庫内において散弾銃を準備中、何らかの原因により銃が暴発して自己の頭部に被弾し、死亡したもの</v>
          </cell>
          <cell r="L22" t="str">
            <v>死亡１名</v>
          </cell>
          <cell r="M22" t="str">
            <v>散弾銃</v>
          </cell>
          <cell r="N22" t="str">
            <v>自宅小屋内</v>
          </cell>
        </row>
        <row r="23">
          <cell r="A23">
            <v>18</v>
          </cell>
          <cell r="B23" t="str">
            <v>他損</v>
          </cell>
          <cell r="C23" t="str">
            <v>新幹線高架下</v>
          </cell>
          <cell r="D23" t="str">
            <v>富山</v>
          </cell>
          <cell r="E23">
            <v>38228</v>
          </cell>
          <cell r="F23">
            <v>26</v>
          </cell>
          <cell r="G23">
            <v>57</v>
          </cell>
          <cell r="H23" t="str">
            <v>共猟者</v>
          </cell>
          <cell r="I23">
            <v>62</v>
          </cell>
          <cell r="J23" t="str">
            <v>暴発</v>
          </cell>
          <cell r="K23" t="str">
            <v>カラスの有害鳥獣駆除中、発射されなかった散弾を再度装填し直し、薬室を閉鎖して振り返ったところ暴発させ、共猟者の左足首に被弾させたもの</v>
          </cell>
          <cell r="L23" t="str">
            <v>重傷１名</v>
          </cell>
          <cell r="M23" t="str">
            <v>散弾銃</v>
          </cell>
          <cell r="N23" t="str">
            <v>カラス駆除</v>
          </cell>
        </row>
        <row r="24">
          <cell r="A24">
            <v>19</v>
          </cell>
          <cell r="B24" t="str">
            <v>自損</v>
          </cell>
          <cell r="C24" t="str">
            <v>山中</v>
          </cell>
          <cell r="D24" t="str">
            <v>熊本</v>
          </cell>
          <cell r="E24">
            <v>38229</v>
          </cell>
          <cell r="F24">
            <v>26</v>
          </cell>
          <cell r="G24">
            <v>65</v>
          </cell>
          <cell r="H24" t="str">
            <v xml:space="preserve"> 　　－</v>
          </cell>
          <cell r="I24" t="str">
            <v>　－</v>
          </cell>
          <cell r="J24" t="str">
            <v>暴発</v>
          </cell>
          <cell r="K24" t="str">
            <v>猪の有害鳥獣駆除中、藪から物音がしたことから散弾銃に実包１個を装填し発射しようとしたところ、引き金に指をかけていたため暴発し、自己の右足親指に被弾したもの</v>
          </cell>
          <cell r="L24" t="str">
            <v>重傷１名</v>
          </cell>
          <cell r="M24" t="str">
            <v>散弾銃</v>
          </cell>
          <cell r="N24" t="str">
            <v>猪猟</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事件短冊"/>
      <sheetName val="使用事件表"/>
      <sheetName val="行政処分短冊"/>
      <sheetName val="行政処分"/>
      <sheetName val="事故短冊"/>
      <sheetName val="事故推移"/>
      <sheetName val="猟銃等盗難短冊"/>
      <sheetName val="火薬類盗難短冊"/>
      <sheetName val="盗難件・丁数"/>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2573A-87A7-4CF7-AD14-4AA2BA2517D6}">
  <sheetPr>
    <tabColor rgb="FFFFC000"/>
  </sheetPr>
  <dimension ref="A1:Y15"/>
  <sheetViews>
    <sheetView tabSelected="1" view="pageLayout" zoomScale="115" zoomScaleNormal="100" zoomScalePageLayoutView="115" workbookViewId="0">
      <selection activeCell="B16" sqref="B16"/>
    </sheetView>
  </sheetViews>
  <sheetFormatPr defaultColWidth="3.21875" defaultRowHeight="18" customHeight="1"/>
  <cols>
    <col min="1" max="1" width="3.21875" style="1" customWidth="1"/>
    <col min="2" max="2" width="3.44140625" style="1" customWidth="1"/>
    <col min="3" max="4" width="1.77734375" style="1" customWidth="1"/>
    <col min="5" max="5" width="8.77734375" style="1" customWidth="1"/>
    <col min="6" max="23" width="3.21875" style="1"/>
    <col min="24" max="25" width="3.21875" style="11"/>
    <col min="26" max="16384" width="3.21875" style="1"/>
  </cols>
  <sheetData>
    <row r="1" spans="1:25" ht="18" customHeight="1">
      <c r="A1" s="17"/>
      <c r="B1" s="34" t="s">
        <v>47</v>
      </c>
      <c r="C1" s="34"/>
      <c r="D1" s="34"/>
      <c r="E1" s="34"/>
      <c r="F1" s="34"/>
      <c r="G1" s="34"/>
      <c r="H1" s="34"/>
      <c r="I1" s="34"/>
      <c r="J1" s="34"/>
      <c r="K1" s="34"/>
      <c r="L1" s="34"/>
      <c r="M1" s="34"/>
      <c r="N1" s="34"/>
      <c r="O1" s="34"/>
      <c r="P1" s="34"/>
      <c r="Q1" s="34"/>
      <c r="R1" s="34"/>
      <c r="S1" s="34"/>
      <c r="T1" s="34"/>
      <c r="U1" s="34"/>
      <c r="V1" s="34"/>
      <c r="W1" s="34"/>
      <c r="X1" s="34"/>
      <c r="Y1" s="34"/>
    </row>
    <row r="2" spans="1:25" ht="18" customHeight="1">
      <c r="B2" s="2"/>
      <c r="V2" s="15"/>
      <c r="W2" s="15"/>
      <c r="X2" s="15"/>
      <c r="Y2" s="15"/>
    </row>
    <row r="3" spans="1:25" ht="18" customHeight="1">
      <c r="B3" s="40"/>
      <c r="C3" s="40"/>
      <c r="D3" s="40"/>
      <c r="E3" s="40"/>
      <c r="F3" s="41" t="s">
        <v>0</v>
      </c>
      <c r="G3" s="42"/>
      <c r="H3" s="41" t="s">
        <v>1</v>
      </c>
      <c r="I3" s="42"/>
      <c r="J3" s="41" t="s">
        <v>2</v>
      </c>
      <c r="K3" s="42"/>
      <c r="L3" s="41" t="s">
        <v>3</v>
      </c>
      <c r="M3" s="42"/>
      <c r="N3" s="41" t="s">
        <v>4</v>
      </c>
      <c r="O3" s="42"/>
      <c r="P3" s="41" t="s">
        <v>5</v>
      </c>
      <c r="Q3" s="42"/>
      <c r="R3" s="41" t="s">
        <v>6</v>
      </c>
      <c r="S3" s="42"/>
      <c r="T3" s="41" t="s">
        <v>7</v>
      </c>
      <c r="U3" s="42"/>
      <c r="V3" s="37" t="s">
        <v>8</v>
      </c>
      <c r="W3" s="38"/>
      <c r="X3" s="37" t="s">
        <v>9</v>
      </c>
      <c r="Y3" s="38"/>
    </row>
    <row r="4" spans="1:25" ht="18" customHeight="1">
      <c r="B4" s="32" t="s">
        <v>48</v>
      </c>
      <c r="C4" s="39"/>
      <c r="D4" s="39"/>
      <c r="E4" s="33"/>
      <c r="F4" s="24">
        <v>236976</v>
      </c>
      <c r="G4" s="24"/>
      <c r="H4" s="24">
        <v>225002</v>
      </c>
      <c r="I4" s="24"/>
      <c r="J4" s="24">
        <v>216193</v>
      </c>
      <c r="K4" s="24"/>
      <c r="L4" s="24">
        <v>210926</v>
      </c>
      <c r="M4" s="24"/>
      <c r="N4" s="24">
        <v>206285</v>
      </c>
      <c r="O4" s="24"/>
      <c r="P4" s="24">
        <v>201527</v>
      </c>
      <c r="Q4" s="24"/>
      <c r="R4" s="24">
        <v>196518</v>
      </c>
      <c r="S4" s="24"/>
      <c r="T4" s="24">
        <v>191879</v>
      </c>
      <c r="U4" s="24"/>
      <c r="V4" s="24">
        <v>187870</v>
      </c>
      <c r="W4" s="24"/>
      <c r="X4" s="24">
        <f>SUM(X5,X11,X12)</f>
        <v>183514</v>
      </c>
      <c r="Y4" s="24"/>
    </row>
    <row r="5" spans="1:25" ht="18" customHeight="1">
      <c r="B5" s="3"/>
      <c r="C5" s="32" t="s">
        <v>10</v>
      </c>
      <c r="D5" s="35"/>
      <c r="E5" s="36"/>
      <c r="F5" s="24">
        <v>216778</v>
      </c>
      <c r="G5" s="24"/>
      <c r="H5" s="24">
        <v>206631</v>
      </c>
      <c r="I5" s="24"/>
      <c r="J5" s="24">
        <v>199494</v>
      </c>
      <c r="K5" s="24"/>
      <c r="L5" s="24">
        <v>195446</v>
      </c>
      <c r="M5" s="24"/>
      <c r="N5" s="24">
        <v>192161</v>
      </c>
      <c r="O5" s="24"/>
      <c r="P5" s="24">
        <v>188554</v>
      </c>
      <c r="Q5" s="24"/>
      <c r="R5" s="24">
        <v>184675</v>
      </c>
      <c r="S5" s="24"/>
      <c r="T5" s="24">
        <v>180707</v>
      </c>
      <c r="U5" s="24"/>
      <c r="V5" s="24">
        <v>177719</v>
      </c>
      <c r="W5" s="24"/>
      <c r="X5" s="24">
        <f>SUM(X6,X10)</f>
        <v>174133</v>
      </c>
      <c r="Y5" s="24"/>
    </row>
    <row r="6" spans="1:25" ht="18" customHeight="1">
      <c r="B6" s="3"/>
      <c r="C6" s="3"/>
      <c r="D6" s="32" t="s">
        <v>11</v>
      </c>
      <c r="E6" s="33"/>
      <c r="F6" s="24">
        <v>191707</v>
      </c>
      <c r="G6" s="24"/>
      <c r="H6" s="24">
        <v>182021</v>
      </c>
      <c r="I6" s="24"/>
      <c r="J6" s="24">
        <v>175218</v>
      </c>
      <c r="K6" s="24"/>
      <c r="L6" s="24">
        <v>171310</v>
      </c>
      <c r="M6" s="24"/>
      <c r="N6" s="24">
        <v>167868</v>
      </c>
      <c r="O6" s="24"/>
      <c r="P6" s="24">
        <v>164265</v>
      </c>
      <c r="Q6" s="24"/>
      <c r="R6" s="24">
        <v>160400</v>
      </c>
      <c r="S6" s="24"/>
      <c r="T6" s="24">
        <v>156698</v>
      </c>
      <c r="U6" s="24"/>
      <c r="V6" s="24">
        <v>153962</v>
      </c>
      <c r="W6" s="24"/>
      <c r="X6" s="24">
        <f>SUM(X7:Y9)</f>
        <v>150728</v>
      </c>
      <c r="Y6" s="24"/>
    </row>
    <row r="7" spans="1:25" ht="18" customHeight="1">
      <c r="B7" s="3"/>
      <c r="C7" s="3"/>
      <c r="D7" s="3"/>
      <c r="E7" s="18" t="s">
        <v>12</v>
      </c>
      <c r="F7" s="24">
        <v>32136</v>
      </c>
      <c r="G7" s="24"/>
      <c r="H7" s="24">
        <v>30920</v>
      </c>
      <c r="I7" s="24"/>
      <c r="J7" s="24">
        <v>30235</v>
      </c>
      <c r="K7" s="24"/>
      <c r="L7" s="24">
        <v>29904</v>
      </c>
      <c r="M7" s="24"/>
      <c r="N7" s="24">
        <v>29503</v>
      </c>
      <c r="O7" s="24"/>
      <c r="P7" s="24">
        <v>28995</v>
      </c>
      <c r="Q7" s="24"/>
      <c r="R7" s="24">
        <v>28273</v>
      </c>
      <c r="S7" s="24"/>
      <c r="T7" s="24">
        <v>27485</v>
      </c>
      <c r="U7" s="24"/>
      <c r="V7" s="24">
        <v>26751</v>
      </c>
      <c r="W7" s="24"/>
      <c r="X7" s="24">
        <v>26124</v>
      </c>
      <c r="Y7" s="24"/>
    </row>
    <row r="8" spans="1:25" ht="18" customHeight="1">
      <c r="B8" s="3"/>
      <c r="C8" s="3"/>
      <c r="D8" s="3"/>
      <c r="E8" s="4" t="s">
        <v>13</v>
      </c>
      <c r="F8" s="24">
        <v>158317</v>
      </c>
      <c r="G8" s="24"/>
      <c r="H8" s="24">
        <v>149739</v>
      </c>
      <c r="I8" s="24"/>
      <c r="J8" s="24">
        <v>143431</v>
      </c>
      <c r="K8" s="24"/>
      <c r="L8" s="24">
        <v>139562</v>
      </c>
      <c r="M8" s="24"/>
      <c r="N8" s="24">
        <v>136278</v>
      </c>
      <c r="O8" s="24"/>
      <c r="P8" s="24">
        <v>132946</v>
      </c>
      <c r="Q8" s="24"/>
      <c r="R8" s="24">
        <v>129485</v>
      </c>
      <c r="S8" s="24"/>
      <c r="T8" s="24">
        <v>126352</v>
      </c>
      <c r="U8" s="24"/>
      <c r="V8" s="24">
        <v>123966</v>
      </c>
      <c r="W8" s="24"/>
      <c r="X8" s="24">
        <v>121048</v>
      </c>
      <c r="Y8" s="24"/>
    </row>
    <row r="9" spans="1:25" s="5" customFormat="1" ht="19.2">
      <c r="B9" s="6"/>
      <c r="C9" s="6"/>
      <c r="D9" s="6"/>
      <c r="E9" s="12" t="s">
        <v>44</v>
      </c>
      <c r="F9" s="31">
        <v>1254</v>
      </c>
      <c r="G9" s="31"/>
      <c r="H9" s="31">
        <v>1362</v>
      </c>
      <c r="I9" s="31"/>
      <c r="J9" s="31">
        <v>1552</v>
      </c>
      <c r="K9" s="31"/>
      <c r="L9" s="31">
        <v>1844</v>
      </c>
      <c r="M9" s="31"/>
      <c r="N9" s="31">
        <v>2087</v>
      </c>
      <c r="O9" s="31"/>
      <c r="P9" s="31">
        <v>2324</v>
      </c>
      <c r="Q9" s="31"/>
      <c r="R9" s="31">
        <v>2642</v>
      </c>
      <c r="S9" s="31"/>
      <c r="T9" s="31">
        <v>2861</v>
      </c>
      <c r="U9" s="31"/>
      <c r="V9" s="31">
        <v>3245</v>
      </c>
      <c r="W9" s="31"/>
      <c r="X9" s="31">
        <v>3556</v>
      </c>
      <c r="Y9" s="31"/>
    </row>
    <row r="10" spans="1:25" ht="18" customHeight="1">
      <c r="B10" s="3"/>
      <c r="C10" s="3"/>
      <c r="D10" s="25" t="s">
        <v>14</v>
      </c>
      <c r="E10" s="27"/>
      <c r="F10" s="24">
        <v>25071</v>
      </c>
      <c r="G10" s="24"/>
      <c r="H10" s="24">
        <v>24610</v>
      </c>
      <c r="I10" s="24"/>
      <c r="J10" s="24">
        <v>24276</v>
      </c>
      <c r="K10" s="24"/>
      <c r="L10" s="24">
        <v>24136</v>
      </c>
      <c r="M10" s="24"/>
      <c r="N10" s="24">
        <v>24293</v>
      </c>
      <c r="O10" s="24"/>
      <c r="P10" s="24">
        <v>24289</v>
      </c>
      <c r="Q10" s="24"/>
      <c r="R10" s="24">
        <v>24275</v>
      </c>
      <c r="S10" s="24"/>
      <c r="T10" s="24">
        <v>24009</v>
      </c>
      <c r="U10" s="24"/>
      <c r="V10" s="24">
        <v>23757</v>
      </c>
      <c r="W10" s="24"/>
      <c r="X10" s="24">
        <v>23405</v>
      </c>
      <c r="Y10" s="24"/>
    </row>
    <row r="11" spans="1:25" ht="18" customHeight="1">
      <c r="B11" s="3"/>
      <c r="C11" s="25" t="s">
        <v>15</v>
      </c>
      <c r="D11" s="26"/>
      <c r="E11" s="27"/>
      <c r="F11" s="24">
        <v>15351</v>
      </c>
      <c r="G11" s="24"/>
      <c r="H11" s="24">
        <v>13609</v>
      </c>
      <c r="I11" s="24"/>
      <c r="J11" s="24">
        <v>12065</v>
      </c>
      <c r="K11" s="24"/>
      <c r="L11" s="24">
        <v>10885</v>
      </c>
      <c r="M11" s="24"/>
      <c r="N11" s="24">
        <v>9595</v>
      </c>
      <c r="O11" s="24"/>
      <c r="P11" s="24">
        <v>8531</v>
      </c>
      <c r="Q11" s="24"/>
      <c r="R11" s="24">
        <v>7531</v>
      </c>
      <c r="S11" s="24"/>
      <c r="T11" s="24">
        <v>6968</v>
      </c>
      <c r="U11" s="24"/>
      <c r="V11" s="24">
        <v>6070</v>
      </c>
      <c r="W11" s="24"/>
      <c r="X11" s="24">
        <v>5241</v>
      </c>
      <c r="Y11" s="24"/>
    </row>
    <row r="12" spans="1:25" ht="18" customHeight="1">
      <c r="B12" s="7"/>
      <c r="C12" s="28" t="s">
        <v>45</v>
      </c>
      <c r="D12" s="29"/>
      <c r="E12" s="30"/>
      <c r="F12" s="24">
        <v>4847</v>
      </c>
      <c r="G12" s="24"/>
      <c r="H12" s="24">
        <v>4762</v>
      </c>
      <c r="I12" s="24"/>
      <c r="J12" s="24">
        <v>4634</v>
      </c>
      <c r="K12" s="24"/>
      <c r="L12" s="24">
        <v>4595</v>
      </c>
      <c r="M12" s="24"/>
      <c r="N12" s="24">
        <v>4529</v>
      </c>
      <c r="O12" s="24"/>
      <c r="P12" s="24">
        <v>4442</v>
      </c>
      <c r="Q12" s="24"/>
      <c r="R12" s="24">
        <v>4312</v>
      </c>
      <c r="S12" s="24"/>
      <c r="T12" s="24">
        <v>4204</v>
      </c>
      <c r="U12" s="24"/>
      <c r="V12" s="24">
        <v>4081</v>
      </c>
      <c r="W12" s="24"/>
      <c r="X12" s="24">
        <f>3988+152</f>
        <v>4140</v>
      </c>
      <c r="Y12" s="24"/>
    </row>
    <row r="13" spans="1:25" ht="18" customHeight="1">
      <c r="B13" s="21" t="s">
        <v>43</v>
      </c>
      <c r="C13" s="22"/>
      <c r="D13" s="22"/>
      <c r="E13" s="23"/>
      <c r="F13" s="19">
        <v>3436</v>
      </c>
      <c r="G13" s="20"/>
      <c r="H13" s="19">
        <v>3321</v>
      </c>
      <c r="I13" s="20"/>
      <c r="J13" s="19">
        <v>3157</v>
      </c>
      <c r="K13" s="20"/>
      <c r="L13" s="19">
        <v>2934</v>
      </c>
      <c r="M13" s="20"/>
      <c r="N13" s="19">
        <v>2676</v>
      </c>
      <c r="O13" s="20"/>
      <c r="P13" s="19">
        <v>2500</v>
      </c>
      <c r="Q13" s="20"/>
      <c r="R13" s="19">
        <v>2336</v>
      </c>
      <c r="S13" s="20"/>
      <c r="T13" s="19">
        <v>2219</v>
      </c>
      <c r="U13" s="20"/>
      <c r="V13" s="19">
        <v>2100</v>
      </c>
      <c r="W13" s="20"/>
      <c r="X13" s="19">
        <v>2009</v>
      </c>
      <c r="Y13" s="20"/>
    </row>
    <row r="14" spans="1:25" ht="18" customHeight="1">
      <c r="B14" s="8"/>
      <c r="C14" s="9"/>
      <c r="D14" s="9"/>
      <c r="E14" s="9"/>
      <c r="F14" s="10"/>
      <c r="G14" s="10"/>
      <c r="H14" s="10"/>
      <c r="I14" s="10"/>
      <c r="J14" s="10"/>
      <c r="K14" s="10"/>
      <c r="L14" s="10"/>
      <c r="M14" s="10"/>
      <c r="N14" s="10"/>
      <c r="O14" s="10"/>
      <c r="P14" s="10"/>
      <c r="Q14" s="10"/>
      <c r="R14" s="10"/>
      <c r="S14" s="10"/>
      <c r="T14" s="10"/>
      <c r="U14" s="10"/>
      <c r="V14" s="10"/>
      <c r="W14" s="10"/>
      <c r="X14" s="10"/>
      <c r="Y14" s="10"/>
    </row>
    <row r="15" spans="1:25" ht="18" customHeight="1">
      <c r="B15" s="1" t="s">
        <v>49</v>
      </c>
    </row>
  </sheetData>
  <mergeCells count="119">
    <mergeCell ref="B3:E3"/>
    <mergeCell ref="F3:G3"/>
    <mergeCell ref="H3:I3"/>
    <mergeCell ref="J3:K3"/>
    <mergeCell ref="L3:M3"/>
    <mergeCell ref="N3:O3"/>
    <mergeCell ref="P3:Q3"/>
    <mergeCell ref="R3:S3"/>
    <mergeCell ref="T3:U3"/>
    <mergeCell ref="B1:Y1"/>
    <mergeCell ref="C5:E5"/>
    <mergeCell ref="F5:G5"/>
    <mergeCell ref="H5:I5"/>
    <mergeCell ref="J5:K5"/>
    <mergeCell ref="L5:M5"/>
    <mergeCell ref="V3:W3"/>
    <mergeCell ref="X3:Y3"/>
    <mergeCell ref="B4:E4"/>
    <mergeCell ref="F4:G4"/>
    <mergeCell ref="H4:I4"/>
    <mergeCell ref="J4:K4"/>
    <mergeCell ref="L4:M4"/>
    <mergeCell ref="N4:O4"/>
    <mergeCell ref="P4:Q4"/>
    <mergeCell ref="N5:O5"/>
    <mergeCell ref="P5:Q5"/>
    <mergeCell ref="R5:S5"/>
    <mergeCell ref="T5:U5"/>
    <mergeCell ref="V5:W5"/>
    <mergeCell ref="X5:Y5"/>
    <mergeCell ref="R4:S4"/>
    <mergeCell ref="T4:U4"/>
    <mergeCell ref="V4:W4"/>
    <mergeCell ref="F9:G9"/>
    <mergeCell ref="H9:I9"/>
    <mergeCell ref="J9:K9"/>
    <mergeCell ref="L9:M9"/>
    <mergeCell ref="N9:O9"/>
    <mergeCell ref="P9:Q9"/>
    <mergeCell ref="R9:S9"/>
    <mergeCell ref="X4:Y4"/>
    <mergeCell ref="D6:E6"/>
    <mergeCell ref="F6:G6"/>
    <mergeCell ref="H6:I6"/>
    <mergeCell ref="J6:K6"/>
    <mergeCell ref="L6:M6"/>
    <mergeCell ref="N6:O6"/>
    <mergeCell ref="P6:Q6"/>
    <mergeCell ref="R6:S6"/>
    <mergeCell ref="T6:U6"/>
    <mergeCell ref="V6:W6"/>
    <mergeCell ref="X6:Y6"/>
    <mergeCell ref="T7:U7"/>
    <mergeCell ref="V7:W7"/>
    <mergeCell ref="X7:Y7"/>
    <mergeCell ref="F8:G8"/>
    <mergeCell ref="H8:I8"/>
    <mergeCell ref="J8:K8"/>
    <mergeCell ref="L8:M8"/>
    <mergeCell ref="N8:O8"/>
    <mergeCell ref="P8:Q8"/>
    <mergeCell ref="F7:G7"/>
    <mergeCell ref="H7:I7"/>
    <mergeCell ref="J7:K7"/>
    <mergeCell ref="L7:M7"/>
    <mergeCell ref="N7:O7"/>
    <mergeCell ref="P7:Q7"/>
    <mergeCell ref="R7:S7"/>
    <mergeCell ref="T9:U9"/>
    <mergeCell ref="V9:W9"/>
    <mergeCell ref="X9:Y9"/>
    <mergeCell ref="R8:S8"/>
    <mergeCell ref="T8:U8"/>
    <mergeCell ref="V8:W8"/>
    <mergeCell ref="X8:Y8"/>
    <mergeCell ref="P10:Q10"/>
    <mergeCell ref="R10:S10"/>
    <mergeCell ref="T10:U10"/>
    <mergeCell ref="V10:W10"/>
    <mergeCell ref="X10:Y10"/>
    <mergeCell ref="D10:E10"/>
    <mergeCell ref="F10:G10"/>
    <mergeCell ref="H10:I10"/>
    <mergeCell ref="J10:K10"/>
    <mergeCell ref="L10:M10"/>
    <mergeCell ref="N10:O10"/>
    <mergeCell ref="P11:Q11"/>
    <mergeCell ref="R11:S11"/>
    <mergeCell ref="T11:U11"/>
    <mergeCell ref="V11:W11"/>
    <mergeCell ref="X11:Y11"/>
    <mergeCell ref="C11:E11"/>
    <mergeCell ref="F11:G11"/>
    <mergeCell ref="H11:I11"/>
    <mergeCell ref="J11:K11"/>
    <mergeCell ref="L11:M11"/>
    <mergeCell ref="N11:O11"/>
    <mergeCell ref="P12:Q12"/>
    <mergeCell ref="R12:S12"/>
    <mergeCell ref="T12:U12"/>
    <mergeCell ref="V12:W12"/>
    <mergeCell ref="X12:Y12"/>
    <mergeCell ref="C12:E12"/>
    <mergeCell ref="F12:G12"/>
    <mergeCell ref="H12:I12"/>
    <mergeCell ref="J12:K12"/>
    <mergeCell ref="L12:M12"/>
    <mergeCell ref="N12:O12"/>
    <mergeCell ref="P13:Q13"/>
    <mergeCell ref="R13:S13"/>
    <mergeCell ref="T13:U13"/>
    <mergeCell ref="V13:W13"/>
    <mergeCell ref="X13:Y13"/>
    <mergeCell ref="B13:E13"/>
    <mergeCell ref="F13:G13"/>
    <mergeCell ref="H13:I13"/>
    <mergeCell ref="J13:K13"/>
    <mergeCell ref="L13:M13"/>
    <mergeCell ref="N13:O13"/>
  </mergeCells>
  <phoneticPr fontId="2"/>
  <pageMargins left="0.70866141732283472" right="0.39370078740157483" top="0.74803149606299213" bottom="0.74803149606299213" header="0.31496062992125984" footer="0.31496062992125984"/>
  <pageSetup paperSize="9" orientation="portrait" useFirstPageNumber="1" r:id="rId1"/>
  <headerFoot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31814-5332-4131-B4DE-1081B6C6C991}">
  <sheetPr>
    <tabColor rgb="FFFFC000"/>
  </sheetPr>
  <dimension ref="B1:AA13"/>
  <sheetViews>
    <sheetView showGridLines="0" view="pageLayout" zoomScaleNormal="100" workbookViewId="0">
      <selection activeCell="B1" sqref="B1:AA1"/>
    </sheetView>
  </sheetViews>
  <sheetFormatPr defaultColWidth="3.21875" defaultRowHeight="18.600000000000001" customHeight="1"/>
  <cols>
    <col min="1" max="1" width="2.109375" style="14" customWidth="1"/>
    <col min="2" max="3" width="2.44140625" style="14" customWidth="1"/>
    <col min="4" max="7" width="3.21875" style="14"/>
    <col min="8" max="8" width="3.21875" style="14" customWidth="1"/>
    <col min="9" max="21" width="3.21875" style="14"/>
    <col min="22" max="22" width="3.21875" style="14" customWidth="1"/>
    <col min="23" max="23" width="3.21875" style="14"/>
    <col min="24" max="24" width="3.21875" style="14" customWidth="1"/>
    <col min="25" max="25" width="3.21875" style="14"/>
    <col min="26" max="26" width="3.21875" style="14" customWidth="1"/>
    <col min="27" max="16384" width="3.21875" style="14"/>
  </cols>
  <sheetData>
    <row r="1" spans="2:27" ht="18.600000000000001" customHeight="1">
      <c r="B1" s="49" t="s">
        <v>42</v>
      </c>
      <c r="C1" s="49"/>
      <c r="D1" s="49"/>
      <c r="E1" s="49"/>
      <c r="F1" s="49"/>
      <c r="G1" s="49"/>
      <c r="H1" s="49"/>
      <c r="I1" s="49"/>
      <c r="J1" s="49"/>
      <c r="K1" s="49"/>
      <c r="L1" s="49"/>
      <c r="M1" s="49"/>
      <c r="N1" s="49"/>
      <c r="O1" s="49"/>
      <c r="P1" s="49"/>
      <c r="Q1" s="49"/>
      <c r="R1" s="49"/>
      <c r="S1" s="49"/>
      <c r="T1" s="49"/>
      <c r="U1" s="49"/>
      <c r="V1" s="49"/>
      <c r="W1" s="49"/>
      <c r="X1" s="49"/>
      <c r="Y1" s="49"/>
      <c r="Z1" s="49"/>
      <c r="AA1" s="49"/>
    </row>
    <row r="2" spans="2:27" ht="18.600000000000001" customHeight="1">
      <c r="B2" s="13"/>
      <c r="D2" s="13"/>
    </row>
    <row r="3" spans="2:27" ht="18.600000000000001" customHeight="1">
      <c r="B3" s="51" t="s">
        <v>24</v>
      </c>
      <c r="C3" s="51"/>
      <c r="D3" s="51"/>
      <c r="E3" s="51"/>
      <c r="F3" s="51"/>
      <c r="G3" s="51"/>
      <c r="H3" s="48" t="s">
        <v>25</v>
      </c>
      <c r="I3" s="48"/>
      <c r="J3" s="48" t="s">
        <v>26</v>
      </c>
      <c r="K3" s="48"/>
      <c r="L3" s="48" t="s">
        <v>27</v>
      </c>
      <c r="M3" s="48"/>
      <c r="N3" s="48" t="s">
        <v>28</v>
      </c>
      <c r="O3" s="48"/>
      <c r="P3" s="48" t="s">
        <v>29</v>
      </c>
      <c r="Q3" s="48"/>
      <c r="R3" s="48" t="s">
        <v>30</v>
      </c>
      <c r="S3" s="48"/>
      <c r="T3" s="48" t="s">
        <v>31</v>
      </c>
      <c r="U3" s="48"/>
      <c r="V3" s="48" t="s">
        <v>7</v>
      </c>
      <c r="W3" s="48"/>
      <c r="X3" s="48" t="s">
        <v>8</v>
      </c>
      <c r="Y3" s="48"/>
      <c r="Z3" s="48" t="s">
        <v>9</v>
      </c>
      <c r="AA3" s="48"/>
    </row>
    <row r="4" spans="2:27" ht="18.600000000000001" customHeight="1">
      <c r="B4" s="50" t="s">
        <v>32</v>
      </c>
      <c r="C4" s="50"/>
      <c r="D4" s="50"/>
      <c r="E4" s="50"/>
      <c r="F4" s="50"/>
      <c r="G4" s="50"/>
      <c r="H4" s="48"/>
      <c r="I4" s="48"/>
      <c r="J4" s="48"/>
      <c r="K4" s="48"/>
      <c r="L4" s="48"/>
      <c r="M4" s="48"/>
      <c r="N4" s="48"/>
      <c r="O4" s="48"/>
      <c r="P4" s="48"/>
      <c r="Q4" s="48"/>
      <c r="R4" s="48"/>
      <c r="S4" s="48"/>
      <c r="T4" s="48"/>
      <c r="U4" s="48"/>
      <c r="V4" s="48"/>
      <c r="W4" s="48"/>
      <c r="X4" s="48"/>
      <c r="Y4" s="48"/>
      <c r="Z4" s="48"/>
      <c r="AA4" s="48"/>
    </row>
    <row r="5" spans="2:27" ht="18.600000000000001" customHeight="1">
      <c r="B5" s="47" t="s">
        <v>33</v>
      </c>
      <c r="C5" s="47"/>
      <c r="D5" s="47"/>
      <c r="E5" s="47"/>
      <c r="F5" s="47"/>
      <c r="G5" s="47"/>
      <c r="H5" s="44">
        <v>107651</v>
      </c>
      <c r="I5" s="44"/>
      <c r="J5" s="44">
        <v>102300</v>
      </c>
      <c r="K5" s="44"/>
      <c r="L5" s="44">
        <v>98638</v>
      </c>
      <c r="M5" s="44"/>
      <c r="N5" s="44">
        <v>96232</v>
      </c>
      <c r="O5" s="44"/>
      <c r="P5" s="44">
        <v>94726</v>
      </c>
      <c r="Q5" s="44"/>
      <c r="R5" s="44">
        <v>93034</v>
      </c>
      <c r="S5" s="44"/>
      <c r="T5" s="44">
        <v>92340</v>
      </c>
      <c r="U5" s="44"/>
      <c r="V5" s="44">
        <v>89820</v>
      </c>
      <c r="W5" s="44"/>
      <c r="X5" s="44">
        <v>87973</v>
      </c>
      <c r="Y5" s="44"/>
      <c r="Z5" s="44">
        <v>86499</v>
      </c>
      <c r="AA5" s="44"/>
    </row>
    <row r="6" spans="2:27" ht="18.600000000000001" customHeight="1">
      <c r="B6" s="46" t="s">
        <v>34</v>
      </c>
      <c r="C6" s="45" t="s">
        <v>35</v>
      </c>
      <c r="D6" s="45"/>
      <c r="E6" s="45"/>
      <c r="F6" s="45"/>
      <c r="G6" s="45"/>
      <c r="H6" s="44">
        <v>406</v>
      </c>
      <c r="I6" s="44"/>
      <c r="J6" s="44">
        <v>468</v>
      </c>
      <c r="K6" s="44"/>
      <c r="L6" s="44">
        <v>465</v>
      </c>
      <c r="M6" s="44"/>
      <c r="N6" s="44">
        <v>467</v>
      </c>
      <c r="O6" s="44"/>
      <c r="P6" s="44">
        <v>505</v>
      </c>
      <c r="Q6" s="44"/>
      <c r="R6" s="44">
        <v>467</v>
      </c>
      <c r="S6" s="44"/>
      <c r="T6" s="44">
        <v>442</v>
      </c>
      <c r="U6" s="44"/>
      <c r="V6" s="44">
        <v>347</v>
      </c>
      <c r="W6" s="44"/>
      <c r="X6" s="44">
        <v>298</v>
      </c>
      <c r="Y6" s="44"/>
      <c r="Z6" s="44">
        <v>319</v>
      </c>
      <c r="AA6" s="44"/>
    </row>
    <row r="7" spans="2:27" ht="18.600000000000001" customHeight="1">
      <c r="B7" s="46"/>
      <c r="C7" s="45" t="s">
        <v>36</v>
      </c>
      <c r="D7" s="45"/>
      <c r="E7" s="45"/>
      <c r="F7" s="45"/>
      <c r="G7" s="45"/>
      <c r="H7" s="44">
        <v>2525</v>
      </c>
      <c r="I7" s="44"/>
      <c r="J7" s="44">
        <v>2617</v>
      </c>
      <c r="K7" s="44"/>
      <c r="L7" s="44">
        <v>2716</v>
      </c>
      <c r="M7" s="44"/>
      <c r="N7" s="44">
        <v>2894</v>
      </c>
      <c r="O7" s="44"/>
      <c r="P7" s="44">
        <v>2957</v>
      </c>
      <c r="Q7" s="44"/>
      <c r="R7" s="44">
        <v>3083</v>
      </c>
      <c r="S7" s="44"/>
      <c r="T7" s="44">
        <v>3127</v>
      </c>
      <c r="U7" s="44"/>
      <c r="V7" s="44">
        <v>3093</v>
      </c>
      <c r="W7" s="44"/>
      <c r="X7" s="44">
        <v>3084</v>
      </c>
      <c r="Y7" s="44"/>
      <c r="Z7" s="44">
        <v>3104</v>
      </c>
      <c r="AA7" s="44"/>
    </row>
    <row r="8" spans="2:27" ht="18.600000000000001" customHeight="1">
      <c r="B8" s="46"/>
      <c r="C8" s="45" t="s">
        <v>37</v>
      </c>
      <c r="D8" s="45"/>
      <c r="E8" s="45"/>
      <c r="F8" s="45"/>
      <c r="G8" s="45"/>
      <c r="H8" s="44">
        <v>5409</v>
      </c>
      <c r="I8" s="44"/>
      <c r="J8" s="44">
        <v>5224</v>
      </c>
      <c r="K8" s="44"/>
      <c r="L8" s="44">
        <v>5241</v>
      </c>
      <c r="M8" s="44"/>
      <c r="N8" s="44">
        <v>5403</v>
      </c>
      <c r="O8" s="44"/>
      <c r="P8" s="44">
        <v>5756</v>
      </c>
      <c r="Q8" s="44"/>
      <c r="R8" s="44">
        <v>5878</v>
      </c>
      <c r="S8" s="44"/>
      <c r="T8" s="44">
        <v>5963</v>
      </c>
      <c r="U8" s="44"/>
      <c r="V8" s="44">
        <v>6086</v>
      </c>
      <c r="W8" s="44"/>
      <c r="X8" s="44">
        <v>6284</v>
      </c>
      <c r="Y8" s="44"/>
      <c r="Z8" s="44">
        <v>6386</v>
      </c>
      <c r="AA8" s="44"/>
    </row>
    <row r="9" spans="2:27" ht="18.600000000000001" customHeight="1">
      <c r="B9" s="46"/>
      <c r="C9" s="45" t="s">
        <v>38</v>
      </c>
      <c r="D9" s="45"/>
      <c r="E9" s="45"/>
      <c r="F9" s="45"/>
      <c r="G9" s="45"/>
      <c r="H9" s="44">
        <v>11499</v>
      </c>
      <c r="I9" s="44"/>
      <c r="J9" s="44">
        <v>11141</v>
      </c>
      <c r="K9" s="44"/>
      <c r="L9" s="44">
        <v>10927</v>
      </c>
      <c r="M9" s="44"/>
      <c r="N9" s="44">
        <v>11223</v>
      </c>
      <c r="O9" s="44"/>
      <c r="P9" s="44">
        <v>11239</v>
      </c>
      <c r="Q9" s="44"/>
      <c r="R9" s="44">
        <v>11450</v>
      </c>
      <c r="S9" s="44"/>
      <c r="T9" s="44">
        <v>11582</v>
      </c>
      <c r="U9" s="44"/>
      <c r="V9" s="44">
        <v>11555</v>
      </c>
      <c r="W9" s="44"/>
      <c r="X9" s="44">
        <v>11611</v>
      </c>
      <c r="Y9" s="44"/>
      <c r="Z9" s="44">
        <v>11675</v>
      </c>
      <c r="AA9" s="44"/>
    </row>
    <row r="10" spans="2:27" ht="18.600000000000001" customHeight="1">
      <c r="B10" s="46"/>
      <c r="C10" s="45" t="s">
        <v>39</v>
      </c>
      <c r="D10" s="45"/>
      <c r="E10" s="45"/>
      <c r="F10" s="45"/>
      <c r="G10" s="45"/>
      <c r="H10" s="44">
        <v>18826</v>
      </c>
      <c r="I10" s="44"/>
      <c r="J10" s="44">
        <v>17079</v>
      </c>
      <c r="K10" s="44"/>
      <c r="L10" s="44">
        <v>16021</v>
      </c>
      <c r="M10" s="44"/>
      <c r="N10" s="44">
        <v>15094</v>
      </c>
      <c r="O10" s="44"/>
      <c r="P10" s="44">
        <v>14998</v>
      </c>
      <c r="Q10" s="44"/>
      <c r="R10" s="44">
        <v>14666</v>
      </c>
      <c r="S10" s="44"/>
      <c r="T10" s="44">
        <v>14688</v>
      </c>
      <c r="U10" s="44"/>
      <c r="V10" s="44">
        <v>14608</v>
      </c>
      <c r="W10" s="44"/>
      <c r="X10" s="44">
        <v>14839</v>
      </c>
      <c r="Y10" s="44"/>
      <c r="Z10" s="44">
        <v>15163</v>
      </c>
      <c r="AA10" s="44"/>
    </row>
    <row r="11" spans="2:27" ht="18.600000000000001" customHeight="1">
      <c r="B11" s="46"/>
      <c r="C11" s="45" t="s">
        <v>40</v>
      </c>
      <c r="D11" s="45"/>
      <c r="E11" s="45"/>
      <c r="F11" s="45"/>
      <c r="G11" s="45"/>
      <c r="H11" s="44">
        <v>68986</v>
      </c>
      <c r="I11" s="44"/>
      <c r="J11" s="44">
        <v>65771</v>
      </c>
      <c r="K11" s="44"/>
      <c r="L11" s="44">
        <v>63268</v>
      </c>
      <c r="M11" s="44"/>
      <c r="N11" s="44">
        <v>61151</v>
      </c>
      <c r="O11" s="44"/>
      <c r="P11" s="44">
        <v>59271</v>
      </c>
      <c r="Q11" s="44"/>
      <c r="R11" s="44">
        <v>57490</v>
      </c>
      <c r="S11" s="44"/>
      <c r="T11" s="44">
        <v>56538</v>
      </c>
      <c r="U11" s="44"/>
      <c r="V11" s="44">
        <v>54131</v>
      </c>
      <c r="W11" s="44"/>
      <c r="X11" s="44">
        <v>51857</v>
      </c>
      <c r="Y11" s="44"/>
      <c r="Z11" s="44">
        <v>49852</v>
      </c>
      <c r="AA11" s="44"/>
    </row>
    <row r="12" spans="2:27" ht="10.199999999999999" customHeight="1"/>
    <row r="13" spans="2:27" ht="18.600000000000001" customHeight="1">
      <c r="N13" s="1"/>
      <c r="P13" s="43" t="s">
        <v>41</v>
      </c>
      <c r="Q13" s="43"/>
      <c r="R13" s="43"/>
      <c r="S13" s="43"/>
      <c r="T13" s="43"/>
      <c r="U13" s="43"/>
      <c r="V13" s="43"/>
      <c r="W13" s="43"/>
      <c r="X13" s="43"/>
      <c r="Y13" s="43"/>
      <c r="Z13" s="43"/>
      <c r="AA13" s="43"/>
    </row>
  </sheetData>
  <mergeCells count="92">
    <mergeCell ref="B1:AA1"/>
    <mergeCell ref="Z3:AA4"/>
    <mergeCell ref="B4:G4"/>
    <mergeCell ref="B3:G3"/>
    <mergeCell ref="H3:I4"/>
    <mergeCell ref="J3:K4"/>
    <mergeCell ref="L3:M4"/>
    <mergeCell ref="N3:O4"/>
    <mergeCell ref="P3:Q4"/>
    <mergeCell ref="P5:Q5"/>
    <mergeCell ref="R3:S4"/>
    <mergeCell ref="T3:U4"/>
    <mergeCell ref="V3:W4"/>
    <mergeCell ref="X3:Y4"/>
    <mergeCell ref="R5:S5"/>
    <mergeCell ref="T5:U5"/>
    <mergeCell ref="V5:W5"/>
    <mergeCell ref="X5:Y5"/>
    <mergeCell ref="B5:G5"/>
    <mergeCell ref="H5:I5"/>
    <mergeCell ref="J5:K5"/>
    <mergeCell ref="L5:M5"/>
    <mergeCell ref="N5:O5"/>
    <mergeCell ref="B6:B11"/>
    <mergeCell ref="C6:G6"/>
    <mergeCell ref="H6:I6"/>
    <mergeCell ref="J6:K6"/>
    <mergeCell ref="L6:M6"/>
    <mergeCell ref="C9:G9"/>
    <mergeCell ref="H9:I9"/>
    <mergeCell ref="J9:K9"/>
    <mergeCell ref="L9:M9"/>
    <mergeCell ref="C11:G11"/>
    <mergeCell ref="H11:I11"/>
    <mergeCell ref="J11:K11"/>
    <mergeCell ref="L11:M11"/>
    <mergeCell ref="Z5:AA5"/>
    <mergeCell ref="Z6:AA6"/>
    <mergeCell ref="C7:G7"/>
    <mergeCell ref="H7:I7"/>
    <mergeCell ref="J7:K7"/>
    <mergeCell ref="L7:M7"/>
    <mergeCell ref="N7:O7"/>
    <mergeCell ref="P7:Q7"/>
    <mergeCell ref="R7:S7"/>
    <mergeCell ref="T7:U7"/>
    <mergeCell ref="V7:W7"/>
    <mergeCell ref="N6:O6"/>
    <mergeCell ref="P6:Q6"/>
    <mergeCell ref="R6:S6"/>
    <mergeCell ref="T6:U6"/>
    <mergeCell ref="V6:W6"/>
    <mergeCell ref="X6:Y6"/>
    <mergeCell ref="X7:Y7"/>
    <mergeCell ref="Z7:AA7"/>
    <mergeCell ref="C8:G8"/>
    <mergeCell ref="H8:I8"/>
    <mergeCell ref="J8:K8"/>
    <mergeCell ref="L8:M8"/>
    <mergeCell ref="N8:O8"/>
    <mergeCell ref="P8:Q8"/>
    <mergeCell ref="R8:S8"/>
    <mergeCell ref="T8:U8"/>
    <mergeCell ref="V8:W8"/>
    <mergeCell ref="X8:Y8"/>
    <mergeCell ref="Z8:AA8"/>
    <mergeCell ref="X9:Y9"/>
    <mergeCell ref="Z9:AA9"/>
    <mergeCell ref="C10:G10"/>
    <mergeCell ref="H10:I10"/>
    <mergeCell ref="J10:K10"/>
    <mergeCell ref="L10:M10"/>
    <mergeCell ref="N10:O10"/>
    <mergeCell ref="P10:Q10"/>
    <mergeCell ref="N9:O9"/>
    <mergeCell ref="P9:Q9"/>
    <mergeCell ref="R9:S9"/>
    <mergeCell ref="T9:U9"/>
    <mergeCell ref="V9:W9"/>
    <mergeCell ref="P13:AA13"/>
    <mergeCell ref="N11:O11"/>
    <mergeCell ref="Z11:AA11"/>
    <mergeCell ref="R10:S10"/>
    <mergeCell ref="T10:U10"/>
    <mergeCell ref="V10:W10"/>
    <mergeCell ref="X10:Y10"/>
    <mergeCell ref="Z10:AA10"/>
    <mergeCell ref="P11:Q11"/>
    <mergeCell ref="R11:S11"/>
    <mergeCell ref="T11:U11"/>
    <mergeCell ref="V11:W11"/>
    <mergeCell ref="X11:Y11"/>
  </mergeCells>
  <phoneticPr fontId="2"/>
  <pageMargins left="0.70866141732283472" right="0.39370078740157483" top="0.74803149606299213" bottom="0.74803149606299213" header="0.31496062992125984" footer="0.31496062992125984"/>
  <pageSetup paperSize="9" firstPageNumber="3" orientation="portrait" useFirstPageNumber="1" r:id="rId1"/>
  <headerFooter>
    <oddFooter xml:space="preserve">&amp;C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A5611-436C-42C5-8F51-ACC9E7C5EFAF}">
  <sheetPr>
    <tabColor rgb="FFFFC000"/>
  </sheetPr>
  <dimension ref="A1:H4"/>
  <sheetViews>
    <sheetView view="pageLayout" zoomScaleNormal="100" workbookViewId="0">
      <selection activeCell="A2" sqref="A2"/>
    </sheetView>
  </sheetViews>
  <sheetFormatPr defaultRowHeight="13.2"/>
  <cols>
    <col min="1" max="1" width="12.5546875" customWidth="1"/>
  </cols>
  <sheetData>
    <row r="1" spans="1:8" ht="48.6" customHeight="1">
      <c r="A1" s="52" t="s">
        <v>46</v>
      </c>
      <c r="B1" s="52"/>
      <c r="C1" s="52"/>
      <c r="D1" s="52"/>
      <c r="E1" s="52"/>
      <c r="F1" s="52"/>
      <c r="G1" s="52"/>
      <c r="H1" s="52"/>
    </row>
    <row r="3" spans="1:8" ht="30" customHeight="1">
      <c r="A3" s="16"/>
      <c r="B3" s="16" t="s">
        <v>23</v>
      </c>
      <c r="C3" s="16" t="s">
        <v>22</v>
      </c>
      <c r="D3" s="16" t="s">
        <v>21</v>
      </c>
      <c r="E3" s="16" t="s">
        <v>20</v>
      </c>
      <c r="F3" s="16" t="s">
        <v>19</v>
      </c>
      <c r="G3" s="16" t="s">
        <v>18</v>
      </c>
      <c r="H3" s="16" t="s">
        <v>17</v>
      </c>
    </row>
    <row r="4" spans="1:8" ht="32.4" customHeight="1">
      <c r="A4" s="16" t="s">
        <v>16</v>
      </c>
      <c r="B4" s="16">
        <v>36</v>
      </c>
      <c r="C4" s="16">
        <v>35</v>
      </c>
      <c r="D4" s="16">
        <v>43</v>
      </c>
      <c r="E4" s="16">
        <v>38</v>
      </c>
      <c r="F4" s="16">
        <v>37</v>
      </c>
      <c r="G4" s="16">
        <v>47</v>
      </c>
      <c r="H4" s="16">
        <v>77</v>
      </c>
    </row>
  </sheetData>
  <mergeCells count="1">
    <mergeCell ref="A1:H1"/>
  </mergeCells>
  <phoneticPr fontId="2"/>
  <pageMargins left="0.94166666666666665"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銃砲刀剣類の許可丁数の推移</vt:lpstr>
      <vt:lpstr>年代別の猟銃等所持許可者数の推移</vt:lpstr>
      <vt:lpstr>ライフル銃の所持許可者数の推移（事業被害防止）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2024-03-08T07:50:16Z</dcterms:created>
  <dcterms:modified xsi:type="dcterms:W3CDTF">2024-03-13T01:32:33Z</dcterms:modified>
</cp:coreProperties>
</file>