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<sst xmlns="http://schemas.openxmlformats.org/spreadsheetml/2006/main" count="91" uniqueCount="82">
  <si>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</si>
  <si>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</si>
  <si>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</si>
  <si>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</si>
  <si>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</si>
  <si>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</si>
  <si>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</si>
  <si>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</si>
  <si>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</si>
  <si>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</si>
  <si>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</si>
  <si>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</si>
  <si>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</si>
  <si>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</si>
  <si>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</si>
  <si>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</si>
  <si>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</si>
  <si>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</si>
  <si>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</si>
  <si>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</si>
  <si>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</si>
  <si>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</si>
  <si>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</si>
  <si>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</si>
  <si>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</si>
  <si>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</si>
  <si>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</si>
  <si>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</si>
  <si>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</si>
  <si>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</si>
  <si>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</si>
  <si>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</si>
  <si>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</si>
  <si>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</si>
  <si>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</si>
  <si>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</si>
  <si>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</si>
  <si>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</si>
  <si>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</si>
  <si>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</si>
  <si>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</si>
  <si>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</si>
  <si>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</si>
  <si>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</si>
  <si>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</si>
  <si>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</si>
  <si>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</si>
  <si>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</si>
  <si>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</si>
  <si>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</si>
  <si>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</si>
  <si>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</si>
  <si>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</si>
  <si>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</si>
  <si>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</si>
  <si>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</si>
  <si>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</si>
  <si>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</si>
  <si>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</si>
  <si>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</si>
  <si>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</si>
  <si>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</si>
  <si>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</si>
  <si>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</si>
  <si>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</si>
  <si>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</si>
  <si>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</si>
  <si>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</si>
  <si>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</si>
  <si>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</si>
  <si>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</si>
  <si>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</si>
  <si>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</si>
  <si>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</si>
  <si>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</si>
  <si>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141　年次別　府県別　自転車盗　回復件数・率</t>
  </si>
  <si>
    <t>平成２０年</t>
  </si>
  <si>
    <t>平成２１年</t>
  </si>
  <si>
    <t>平成２２年</t>
  </si>
  <si>
    <t>平成２３年</t>
  </si>
  <si>
    <t>その他547</t>
  </si>
  <si>
    <t>平成２４年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</si>
</sst>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7" fillId="0" borderId="18" xfId="0" applyNumberFormat="1" applyFont="1" applyFill="1" applyBorder="1" applyAlignment="1">
      <alignment vertical="center"/>
    </xf>
    <xf numFmtId="38" fontId="7" fillId="0" borderId="19" xfId="0" applyNumberFormat="1" applyFont="1" applyFill="1" applyBorder="1" applyAlignment="1">
      <alignment vertical="center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7" fillId="0" borderId="20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 applyProtection="1">
      <alignment vertical="center"/>
      <protection locked="0"/>
    </xf>
    <xf numFmtId="38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38" fontId="0" fillId="0" borderId="22" xfId="0" applyNumberFormat="1" applyFill="1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0" fillId="0" borderId="24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>
      <alignment horizontal="distributed" vertical="center"/>
    </xf>
    <xf numFmtId="38" fontId="7" fillId="0" borderId="26" xfId="0" applyNumberFormat="1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198" fontId="7" fillId="0" borderId="28" xfId="0" applyNumberFormat="1" applyFont="1" applyFill="1" applyBorder="1" applyAlignment="1">
      <alignment vertical="center"/>
    </xf>
    <xf numFmtId="38" fontId="7" fillId="0" borderId="17" xfId="0" applyNumberFormat="1" applyFont="1" applyFill="1" applyBorder="1" applyAlignment="1">
      <alignment vertical="center"/>
    </xf>
    <xf numFmtId="198" fontId="7" fillId="0" borderId="29" xfId="0" applyNumberFormat="1" applyFont="1" applyFill="1" applyBorder="1" applyAlignment="1">
      <alignment vertical="center"/>
    </xf>
    <xf numFmtId="38" fontId="7" fillId="0" borderId="19" xfId="0" applyNumberFormat="1" applyFont="1" applyFill="1" applyBorder="1" applyAlignment="1">
      <alignment horizontal="distributed" vertical="center"/>
    </xf>
    <xf numFmtId="198" fontId="7" fillId="0" borderId="30" xfId="0" applyNumberFormat="1" applyFont="1" applyFill="1" applyBorder="1" applyAlignment="1">
      <alignment vertical="center"/>
    </xf>
    <xf numFmtId="198" fontId="7" fillId="0" borderId="31" xfId="0" applyNumberFormat="1" applyFont="1" applyFill="1" applyBorder="1" applyAlignment="1">
      <alignment vertical="center"/>
    </xf>
    <xf numFmtId="38" fontId="0" fillId="0" borderId="19" xfId="0" applyNumberForma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198" fontId="0" fillId="0" borderId="30" xfId="0" applyNumberForma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198" fontId="0" fillId="0" borderId="31" xfId="0" applyNumberFormat="1" applyFill="1" applyBorder="1" applyAlignment="1">
      <alignment vertical="center"/>
    </xf>
    <xf numFmtId="38" fontId="0" fillId="0" borderId="19" xfId="0" applyNumberFormat="1" applyFill="1" applyBorder="1" applyAlignment="1" applyProtection="1">
      <alignment vertical="center"/>
      <protection locked="0"/>
    </xf>
    <xf numFmtId="38" fontId="7" fillId="0" borderId="19" xfId="0" applyNumberFormat="1" applyFont="1" applyFill="1" applyBorder="1" applyAlignment="1" applyProtection="1">
      <alignment vertical="center"/>
      <protection locked="0"/>
    </xf>
    <xf numFmtId="38" fontId="0" fillId="0" borderId="32" xfId="0" applyNumberFormat="1" applyFill="1" applyBorder="1" applyAlignment="1">
      <alignment horizontal="distributed" vertical="center"/>
    </xf>
    <xf numFmtId="38" fontId="0" fillId="0" borderId="33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198" fontId="0" fillId="0" borderId="34" xfId="0" applyNumberFormat="1" applyFill="1" applyBorder="1" applyAlignment="1">
      <alignment vertical="center"/>
    </xf>
    <xf numFmtId="38" fontId="0" fillId="0" borderId="32" xfId="0" applyNumberFormat="1" applyFill="1" applyBorder="1" applyAlignment="1">
      <alignment vertical="center"/>
    </xf>
    <xf numFmtId="198" fontId="0" fillId="0" borderId="35" xfId="0" applyNumberFormat="1" applyFill="1" applyBorder="1" applyAlignment="1">
      <alignment vertical="center"/>
    </xf>
    <xf numFmtId="38" fontId="0" fillId="0" borderId="32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0" xfId="110" applyNumberFormat="1" applyFont="1" applyFill="1" applyBorder="1" applyAlignment="1">
      <alignment horizontal="right" vertical="center"/>
      <protection/>
    </xf>
    <xf numFmtId="204" fontId="0" fillId="0" borderId="20" xfId="110" applyNumberFormat="1" applyFont="1" applyFill="1" applyBorder="1" applyAlignment="1">
      <alignment horizontal="right" vertical="center"/>
      <protection/>
    </xf>
    <xf numFmtId="204" fontId="0" fillId="0" borderId="21" xfId="110" applyNumberFormat="1" applyFont="1" applyFill="1" applyBorder="1" applyAlignment="1">
      <alignment horizontal="right" vertical="center"/>
      <protection/>
    </xf>
    <xf numFmtId="204" fontId="7" fillId="0" borderId="18" xfId="110" applyNumberFormat="1" applyFont="1" applyFill="1" applyBorder="1" applyAlignment="1">
      <alignment horizontal="right" vertical="center"/>
      <protection/>
    </xf>
    <xf numFmtId="204" fontId="0" fillId="0" borderId="18" xfId="110" applyNumberFormat="1" applyFont="1" applyFill="1" applyBorder="1" applyAlignment="1">
      <alignment horizontal="right" vertical="center"/>
      <protection/>
    </xf>
    <xf numFmtId="204" fontId="0" fillId="0" borderId="33" xfId="11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24" xfId="0" applyNumberFormat="1" applyFill="1" applyBorder="1" applyAlignment="1">
      <alignment horizontal="center" vertical="center"/>
    </xf>
    <xf numFmtId="38" fontId="0" fillId="0" borderId="37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4" sqref="Q24"/>
    </sheetView>
  </sheetViews>
  <sheetFormatPr defaultColWidth="9.28125" defaultRowHeight="12"/>
  <cols>
    <col min="1" max="1" width="3.8515625" style="8" customWidth="1"/>
    <col min="2" max="4" width="8.8515625" style="8" customWidth="1"/>
    <col min="5" max="5" width="6.8515625" style="8" customWidth="1"/>
    <col min="6" max="7" width="8.8515625" style="8" customWidth="1"/>
    <col min="8" max="8" width="6.8515625" style="8" customWidth="1"/>
    <col min="9" max="10" width="8.8515625" style="8" customWidth="1"/>
    <col min="11" max="11" width="6.8515625" style="8" customWidth="1"/>
    <col min="12" max="13" width="8.8515625" style="8" customWidth="1"/>
    <col min="14" max="14" width="6.8515625" style="8" customWidth="1"/>
    <col min="15" max="16" width="8.8515625" style="8" customWidth="1"/>
    <col min="17" max="17" width="6.8515625" style="8" customWidth="1"/>
    <col min="18" max="18" width="3.8515625" style="8" customWidth="1"/>
    <col min="19" max="16384" width="9.28125" style="8" customWidth="1"/>
  </cols>
  <sheetData>
    <row r="1" ht="9">
      <c r="B1" s="8" t="s">
        <v>80</v>
      </c>
    </row>
    <row r="2" spans="2:17" ht="14.25">
      <c r="B2" s="47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2.75" customHeight="1" thickBot="1">
      <c r="C3" s="9"/>
    </row>
    <row r="4" spans="2:17" ht="12.75" customHeight="1">
      <c r="B4" s="49"/>
      <c r="C4" s="51" t="s">
        <v>76</v>
      </c>
      <c r="D4" s="52"/>
      <c r="E4" s="53"/>
      <c r="F4" s="51" t="s">
        <v>77</v>
      </c>
      <c r="G4" s="52"/>
      <c r="H4" s="53"/>
      <c r="I4" s="51" t="s">
        <v>78</v>
      </c>
      <c r="J4" s="52"/>
      <c r="K4" s="53"/>
      <c r="L4" s="51" t="s">
        <v>79</v>
      </c>
      <c r="M4" s="52"/>
      <c r="N4" s="52"/>
      <c r="O4" s="51" t="s">
        <v>81</v>
      </c>
      <c r="P4" s="52"/>
      <c r="Q4" s="52"/>
    </row>
    <row r="5" spans="2:17" ht="12.75" customHeight="1">
      <c r="B5" s="50"/>
      <c r="C5" s="10" t="s">
        <v>63</v>
      </c>
      <c r="D5" s="11" t="s">
        <v>64</v>
      </c>
      <c r="E5" s="12" t="s">
        <v>65</v>
      </c>
      <c r="F5" s="13" t="s">
        <v>63</v>
      </c>
      <c r="G5" s="11" t="s">
        <v>64</v>
      </c>
      <c r="H5" s="14" t="s">
        <v>65</v>
      </c>
      <c r="I5" s="10" t="s">
        <v>60</v>
      </c>
      <c r="J5" s="11" t="s">
        <v>61</v>
      </c>
      <c r="K5" s="12" t="s">
        <v>62</v>
      </c>
      <c r="L5" s="13" t="s">
        <v>60</v>
      </c>
      <c r="M5" s="11" t="s">
        <v>61</v>
      </c>
      <c r="N5" s="14" t="s">
        <v>62</v>
      </c>
      <c r="O5" s="10" t="s">
        <v>60</v>
      </c>
      <c r="P5" s="11" t="s">
        <v>61</v>
      </c>
      <c r="Q5" s="14" t="s">
        <v>62</v>
      </c>
    </row>
    <row r="6" spans="2:17" ht="12.75" customHeight="1">
      <c r="B6" s="15" t="s">
        <v>0</v>
      </c>
      <c r="C6" s="16">
        <v>395495</v>
      </c>
      <c r="D6" s="17">
        <v>162077</v>
      </c>
      <c r="E6" s="18">
        <v>40.98079621739845</v>
      </c>
      <c r="F6" s="19">
        <v>392098</v>
      </c>
      <c r="G6" s="17">
        <v>163233</v>
      </c>
      <c r="H6" s="20">
        <v>41.63066376263077</v>
      </c>
      <c r="I6" s="16">
        <v>376066</v>
      </c>
      <c r="J6" s="17">
        <v>157216</v>
      </c>
      <c r="K6" s="18">
        <v>41.805427770657275</v>
      </c>
      <c r="L6" s="19">
        <v>349215</v>
      </c>
      <c r="M6" s="19">
        <v>144282</v>
      </c>
      <c r="N6" s="20">
        <v>41.31609466947296</v>
      </c>
      <c r="O6" s="16">
        <v>316063</v>
      </c>
      <c r="P6" s="19">
        <f>P7+P13+P20+P21+P32+P39+P46+P52+P57</f>
        <v>132555</v>
      </c>
      <c r="Q6" s="20">
        <f>P6/O6*100</f>
        <v>41.93942346937161</v>
      </c>
    </row>
    <row r="7" spans="2:17" ht="12.75" customHeight="1">
      <c r="B7" s="21" t="s">
        <v>1</v>
      </c>
      <c r="C7" s="2">
        <v>13358</v>
      </c>
      <c r="D7" s="5">
        <v>6466</v>
      </c>
      <c r="E7" s="22">
        <v>48.40544991765234</v>
      </c>
      <c r="F7" s="3">
        <v>12345</v>
      </c>
      <c r="G7" s="5">
        <v>6641</v>
      </c>
      <c r="H7" s="23">
        <v>53.795058728230046</v>
      </c>
      <c r="I7" s="2">
        <v>12784</v>
      </c>
      <c r="J7" s="5">
        <v>6634</v>
      </c>
      <c r="K7" s="22">
        <v>51.89299123904881</v>
      </c>
      <c r="L7" s="3">
        <v>10906</v>
      </c>
      <c r="M7" s="3">
        <v>6583</v>
      </c>
      <c r="N7" s="23">
        <v>60.36126902622409</v>
      </c>
      <c r="O7" s="44">
        <v>8810</v>
      </c>
      <c r="P7" s="41">
        <v>4988</v>
      </c>
      <c r="Q7" s="23">
        <f aca="true" t="shared" si="0" ref="Q7:Q65">P7/O7*100</f>
        <v>56.617480136208854</v>
      </c>
    </row>
    <row r="8" spans="2:17" ht="12.75" customHeight="1">
      <c r="B8" s="24" t="s">
        <v>2</v>
      </c>
      <c r="C8" s="25">
        <v>9965</v>
      </c>
      <c r="D8" s="26">
        <v>4744</v>
      </c>
      <c r="E8" s="27">
        <v>47.60662318113397</v>
      </c>
      <c r="F8" s="28">
        <v>9567</v>
      </c>
      <c r="G8" s="26">
        <v>5084</v>
      </c>
      <c r="H8" s="29">
        <v>53.14100553987666</v>
      </c>
      <c r="I8" s="25">
        <v>9817</v>
      </c>
      <c r="J8" s="26">
        <v>5055</v>
      </c>
      <c r="K8" s="27">
        <v>51.4923092594479</v>
      </c>
      <c r="L8" s="30">
        <v>8361</v>
      </c>
      <c r="M8" s="4">
        <v>5109</v>
      </c>
      <c r="N8" s="29">
        <v>61.105130965195556</v>
      </c>
      <c r="O8" s="45">
        <v>6638</v>
      </c>
      <c r="P8" s="42">
        <v>3846</v>
      </c>
      <c r="Q8" s="29">
        <f t="shared" si="0"/>
        <v>57.93913829466707</v>
      </c>
    </row>
    <row r="9" spans="2:17" ht="12.75" customHeight="1">
      <c r="B9" s="24" t="s">
        <v>3</v>
      </c>
      <c r="C9" s="25">
        <v>1095</v>
      </c>
      <c r="D9" s="26">
        <v>566</v>
      </c>
      <c r="E9" s="27">
        <v>51.68949771689497</v>
      </c>
      <c r="F9" s="28">
        <v>842</v>
      </c>
      <c r="G9" s="26">
        <v>551</v>
      </c>
      <c r="H9" s="29">
        <v>65.43942992874109</v>
      </c>
      <c r="I9" s="25">
        <v>829</v>
      </c>
      <c r="J9" s="26">
        <v>407</v>
      </c>
      <c r="K9" s="27">
        <v>49.09529553679132</v>
      </c>
      <c r="L9" s="30">
        <v>666</v>
      </c>
      <c r="M9" s="4">
        <v>347</v>
      </c>
      <c r="N9" s="29">
        <v>52.1021021021021</v>
      </c>
      <c r="O9" s="45">
        <v>553</v>
      </c>
      <c r="P9" s="42">
        <v>336</v>
      </c>
      <c r="Q9" s="29">
        <f t="shared" si="0"/>
        <v>60.75949367088608</v>
      </c>
    </row>
    <row r="10" spans="2:17" ht="12.75" customHeight="1">
      <c r="B10" s="24" t="s">
        <v>4</v>
      </c>
      <c r="C10" s="25">
        <v>1176</v>
      </c>
      <c r="D10" s="26">
        <v>541</v>
      </c>
      <c r="E10" s="27">
        <v>46.00340136054422</v>
      </c>
      <c r="F10" s="28">
        <v>900</v>
      </c>
      <c r="G10" s="26">
        <v>429</v>
      </c>
      <c r="H10" s="29">
        <v>47.66666666666667</v>
      </c>
      <c r="I10" s="25">
        <v>976</v>
      </c>
      <c r="J10" s="26">
        <v>552</v>
      </c>
      <c r="K10" s="27">
        <v>56.557377049180324</v>
      </c>
      <c r="L10" s="30">
        <v>811</v>
      </c>
      <c r="M10" s="4">
        <v>466</v>
      </c>
      <c r="N10" s="29">
        <v>57.45992601726264</v>
      </c>
      <c r="O10" s="45">
        <v>694</v>
      </c>
      <c r="P10" s="42">
        <v>309</v>
      </c>
      <c r="Q10" s="29">
        <f t="shared" si="0"/>
        <v>44.524495677233425</v>
      </c>
    </row>
    <row r="11" spans="2:17" ht="12.75" customHeight="1">
      <c r="B11" s="24" t="s">
        <v>5</v>
      </c>
      <c r="C11" s="25">
        <v>807</v>
      </c>
      <c r="D11" s="26">
        <v>415</v>
      </c>
      <c r="E11" s="27">
        <v>51.42503097893433</v>
      </c>
      <c r="F11" s="28">
        <v>771</v>
      </c>
      <c r="G11" s="26">
        <v>405</v>
      </c>
      <c r="H11" s="29">
        <v>52.52918287937744</v>
      </c>
      <c r="I11" s="25">
        <v>873</v>
      </c>
      <c r="J11" s="26">
        <v>447</v>
      </c>
      <c r="K11" s="27">
        <v>51.20274914089347</v>
      </c>
      <c r="L11" s="30">
        <v>848</v>
      </c>
      <c r="M11" s="4">
        <v>503</v>
      </c>
      <c r="N11" s="29">
        <v>59.31603773584906</v>
      </c>
      <c r="O11" s="45">
        <v>767</v>
      </c>
      <c r="P11" s="42">
        <v>408</v>
      </c>
      <c r="Q11" s="29">
        <f t="shared" si="0"/>
        <v>53.19426336375489</v>
      </c>
    </row>
    <row r="12" spans="2:17" ht="12.75" customHeight="1">
      <c r="B12" s="24" t="s">
        <v>6</v>
      </c>
      <c r="C12" s="25">
        <v>315</v>
      </c>
      <c r="D12" s="26">
        <v>200</v>
      </c>
      <c r="E12" s="27">
        <v>63.49206349206349</v>
      </c>
      <c r="F12" s="28">
        <v>265</v>
      </c>
      <c r="G12" s="26">
        <v>172</v>
      </c>
      <c r="H12" s="29">
        <v>64.90566037735849</v>
      </c>
      <c r="I12" s="25">
        <v>289</v>
      </c>
      <c r="J12" s="26">
        <v>173</v>
      </c>
      <c r="K12" s="27">
        <v>59.86159169550172</v>
      </c>
      <c r="L12" s="30">
        <v>220</v>
      </c>
      <c r="M12" s="4">
        <v>158</v>
      </c>
      <c r="N12" s="29">
        <v>71.81818181818181</v>
      </c>
      <c r="O12" s="45">
        <v>158</v>
      </c>
      <c r="P12" s="42">
        <v>89</v>
      </c>
      <c r="Q12" s="29">
        <f t="shared" si="0"/>
        <v>56.32911392405063</v>
      </c>
    </row>
    <row r="13" spans="2:17" ht="12.75" customHeight="1">
      <c r="B13" s="21" t="s">
        <v>7</v>
      </c>
      <c r="C13" s="2">
        <v>16789</v>
      </c>
      <c r="D13" s="5">
        <v>10795</v>
      </c>
      <c r="E13" s="22">
        <v>64.2980522961463</v>
      </c>
      <c r="F13" s="3">
        <v>15638</v>
      </c>
      <c r="G13" s="5">
        <v>10053</v>
      </c>
      <c r="H13" s="23">
        <v>64.28571428571429</v>
      </c>
      <c r="I13" s="2">
        <v>16194</v>
      </c>
      <c r="J13" s="5">
        <v>10155</v>
      </c>
      <c r="K13" s="22">
        <v>62.70841052241571</v>
      </c>
      <c r="L13" s="3">
        <v>13030</v>
      </c>
      <c r="M13" s="5">
        <v>8198</v>
      </c>
      <c r="N13" s="23">
        <v>62.91634689178818</v>
      </c>
      <c r="O13" s="44">
        <v>10876</v>
      </c>
      <c r="P13" s="41">
        <v>7339</v>
      </c>
      <c r="Q13" s="23">
        <f t="shared" si="0"/>
        <v>67.47885251930857</v>
      </c>
    </row>
    <row r="14" spans="2:17" ht="12.75" customHeight="1">
      <c r="B14" s="24" t="s">
        <v>8</v>
      </c>
      <c r="C14" s="25">
        <v>2656</v>
      </c>
      <c r="D14" s="26">
        <v>1780</v>
      </c>
      <c r="E14" s="27">
        <v>67.01807228915662</v>
      </c>
      <c r="F14" s="28">
        <v>2098</v>
      </c>
      <c r="G14" s="26">
        <v>1423</v>
      </c>
      <c r="H14" s="29">
        <v>67.82650142993327</v>
      </c>
      <c r="I14" s="25">
        <v>2351</v>
      </c>
      <c r="J14" s="26">
        <v>1587</v>
      </c>
      <c r="K14" s="27">
        <v>67.50319013185879</v>
      </c>
      <c r="L14" s="30">
        <v>1884</v>
      </c>
      <c r="M14" s="4">
        <v>1260</v>
      </c>
      <c r="N14" s="29">
        <v>66.87898089171973</v>
      </c>
      <c r="O14" s="45">
        <v>1434</v>
      </c>
      <c r="P14" s="42">
        <v>1065</v>
      </c>
      <c r="Q14" s="29">
        <f t="shared" si="0"/>
        <v>74.26778242677824</v>
      </c>
    </row>
    <row r="15" spans="2:17" ht="12.75" customHeight="1">
      <c r="B15" s="24" t="s">
        <v>9</v>
      </c>
      <c r="C15" s="25">
        <v>2079</v>
      </c>
      <c r="D15" s="26">
        <v>1557</v>
      </c>
      <c r="E15" s="27">
        <v>74.89177489177489</v>
      </c>
      <c r="F15" s="28">
        <v>1836</v>
      </c>
      <c r="G15" s="26">
        <v>1427</v>
      </c>
      <c r="H15" s="29">
        <v>77.72331154684096</v>
      </c>
      <c r="I15" s="25">
        <v>1673</v>
      </c>
      <c r="J15" s="26">
        <v>1237</v>
      </c>
      <c r="K15" s="27">
        <v>73.93903167961746</v>
      </c>
      <c r="L15" s="30">
        <v>1489</v>
      </c>
      <c r="M15" s="4">
        <v>1110</v>
      </c>
      <c r="N15" s="29">
        <v>74.54667562122229</v>
      </c>
      <c r="O15" s="45">
        <v>1442</v>
      </c>
      <c r="P15" s="42">
        <v>1186</v>
      </c>
      <c r="Q15" s="29">
        <f t="shared" si="0"/>
        <v>82.24687933425797</v>
      </c>
    </row>
    <row r="16" spans="2:17" ht="12.75" customHeight="1">
      <c r="B16" s="24" t="s">
        <v>10</v>
      </c>
      <c r="C16" s="25">
        <v>6004</v>
      </c>
      <c r="D16" s="26">
        <v>3379</v>
      </c>
      <c r="E16" s="27">
        <v>56.27914723517655</v>
      </c>
      <c r="F16" s="28">
        <v>5131</v>
      </c>
      <c r="G16" s="26">
        <v>2872</v>
      </c>
      <c r="H16" s="29">
        <v>55.97349444552718</v>
      </c>
      <c r="I16" s="25">
        <v>5539</v>
      </c>
      <c r="J16" s="26">
        <v>2882</v>
      </c>
      <c r="K16" s="27">
        <v>52.03105253655894</v>
      </c>
      <c r="L16" s="30">
        <v>4764</v>
      </c>
      <c r="M16" s="4">
        <v>2525</v>
      </c>
      <c r="N16" s="29">
        <v>53.0016792611251</v>
      </c>
      <c r="O16" s="45">
        <v>3837</v>
      </c>
      <c r="P16" s="42">
        <v>2255</v>
      </c>
      <c r="Q16" s="29">
        <f t="shared" si="0"/>
        <v>58.76987229606463</v>
      </c>
    </row>
    <row r="17" spans="2:17" ht="12.75" customHeight="1">
      <c r="B17" s="24" t="s">
        <v>11</v>
      </c>
      <c r="C17" s="25">
        <v>1203</v>
      </c>
      <c r="D17" s="26">
        <v>791</v>
      </c>
      <c r="E17" s="27">
        <v>65.7522859517872</v>
      </c>
      <c r="F17" s="28">
        <v>1307</v>
      </c>
      <c r="G17" s="26">
        <v>859</v>
      </c>
      <c r="H17" s="29">
        <v>65.72302983932671</v>
      </c>
      <c r="I17" s="25">
        <v>1241</v>
      </c>
      <c r="J17" s="26">
        <v>844</v>
      </c>
      <c r="K17" s="27">
        <v>68.00966962127318</v>
      </c>
      <c r="L17" s="30">
        <v>921</v>
      </c>
      <c r="M17" s="4">
        <v>613</v>
      </c>
      <c r="N17" s="29">
        <v>66.55808903365906</v>
      </c>
      <c r="O17" s="45">
        <v>844</v>
      </c>
      <c r="P17" s="42">
        <v>536</v>
      </c>
      <c r="Q17" s="29">
        <f t="shared" si="0"/>
        <v>63.507109004739334</v>
      </c>
    </row>
    <row r="18" spans="2:17" ht="12.75" customHeight="1">
      <c r="B18" s="24" t="s">
        <v>12</v>
      </c>
      <c r="C18" s="25">
        <v>1585</v>
      </c>
      <c r="D18" s="26">
        <v>1157</v>
      </c>
      <c r="E18" s="27">
        <v>72.9968454258675</v>
      </c>
      <c r="F18" s="28">
        <v>1682</v>
      </c>
      <c r="G18" s="26">
        <v>1303</v>
      </c>
      <c r="H18" s="29">
        <v>77.46730083234245</v>
      </c>
      <c r="I18" s="25">
        <v>1471</v>
      </c>
      <c r="J18" s="26">
        <v>1099</v>
      </c>
      <c r="K18" s="27">
        <v>74.71108089734875</v>
      </c>
      <c r="L18" s="30">
        <v>1232</v>
      </c>
      <c r="M18" s="4">
        <v>918</v>
      </c>
      <c r="N18" s="29">
        <v>74.51298701298701</v>
      </c>
      <c r="O18" s="45">
        <v>909</v>
      </c>
      <c r="P18" s="42">
        <v>680</v>
      </c>
      <c r="Q18" s="29">
        <f t="shared" si="0"/>
        <v>74.80748074807481</v>
      </c>
    </row>
    <row r="19" spans="2:17" ht="12.75" customHeight="1">
      <c r="B19" s="24" t="s">
        <v>13</v>
      </c>
      <c r="C19" s="25">
        <v>3262</v>
      </c>
      <c r="D19" s="26">
        <v>2131</v>
      </c>
      <c r="E19" s="27">
        <v>65.32801961986512</v>
      </c>
      <c r="F19" s="28">
        <v>3584</v>
      </c>
      <c r="G19" s="26">
        <v>2169</v>
      </c>
      <c r="H19" s="29">
        <v>60.51897321428571</v>
      </c>
      <c r="I19" s="25">
        <v>3919</v>
      </c>
      <c r="J19" s="26">
        <v>2506</v>
      </c>
      <c r="K19" s="27">
        <v>63.94488389895382</v>
      </c>
      <c r="L19" s="30">
        <v>2740</v>
      </c>
      <c r="M19" s="4">
        <v>1772</v>
      </c>
      <c r="N19" s="29">
        <v>64.67153284671532</v>
      </c>
      <c r="O19" s="45">
        <v>2410</v>
      </c>
      <c r="P19" s="42">
        <v>1617</v>
      </c>
      <c r="Q19" s="29">
        <f t="shared" si="0"/>
        <v>67.0954356846473</v>
      </c>
    </row>
    <row r="20" spans="2:17" ht="12.75" customHeight="1">
      <c r="B20" s="21" t="s">
        <v>14</v>
      </c>
      <c r="C20" s="2">
        <v>59902</v>
      </c>
      <c r="D20" s="5">
        <v>15959</v>
      </c>
      <c r="E20" s="22">
        <v>26.641848352308774</v>
      </c>
      <c r="F20" s="3">
        <v>61334</v>
      </c>
      <c r="G20" s="5">
        <v>16405</v>
      </c>
      <c r="H20" s="23">
        <v>26.746991880523037</v>
      </c>
      <c r="I20" s="2">
        <v>59046</v>
      </c>
      <c r="J20" s="5">
        <v>15186</v>
      </c>
      <c r="K20" s="22">
        <v>25.718931002946853</v>
      </c>
      <c r="L20" s="31">
        <v>60027</v>
      </c>
      <c r="M20" s="6">
        <v>14375</v>
      </c>
      <c r="N20" s="23">
        <v>23.947556932713614</v>
      </c>
      <c r="O20" s="44">
        <v>53184</v>
      </c>
      <c r="P20" s="41">
        <v>13632</v>
      </c>
      <c r="Q20" s="23">
        <f t="shared" si="0"/>
        <v>25.63176895306859</v>
      </c>
    </row>
    <row r="21" spans="2:17" ht="12.75" customHeight="1">
      <c r="B21" s="21" t="s">
        <v>15</v>
      </c>
      <c r="C21" s="2">
        <v>113560</v>
      </c>
      <c r="D21" s="5">
        <v>44420</v>
      </c>
      <c r="E21" s="22">
        <v>39.11588587530821</v>
      </c>
      <c r="F21" s="3">
        <v>113794</v>
      </c>
      <c r="G21" s="5">
        <v>46042</v>
      </c>
      <c r="H21" s="23">
        <v>40.46083273283301</v>
      </c>
      <c r="I21" s="2">
        <v>107971</v>
      </c>
      <c r="J21" s="5">
        <v>44489</v>
      </c>
      <c r="K21" s="22">
        <v>41.204582712024525</v>
      </c>
      <c r="L21" s="3">
        <v>97719</v>
      </c>
      <c r="M21" s="5">
        <v>41507</v>
      </c>
      <c r="N21" s="23">
        <v>42.47587470195152</v>
      </c>
      <c r="O21" s="44">
        <v>88995</v>
      </c>
      <c r="P21" s="41">
        <v>39101</v>
      </c>
      <c r="Q21" s="23">
        <f t="shared" si="0"/>
        <v>43.936176189673574</v>
      </c>
    </row>
    <row r="22" spans="2:17" ht="12.75" customHeight="1">
      <c r="B22" s="24" t="s">
        <v>16</v>
      </c>
      <c r="C22" s="25">
        <v>5787</v>
      </c>
      <c r="D22" s="26">
        <v>921</v>
      </c>
      <c r="E22" s="27">
        <v>15.914981855883878</v>
      </c>
      <c r="F22" s="28">
        <v>5717</v>
      </c>
      <c r="G22" s="26">
        <v>1180</v>
      </c>
      <c r="H22" s="29">
        <v>20.6401959069442</v>
      </c>
      <c r="I22" s="25">
        <v>5863</v>
      </c>
      <c r="J22" s="26">
        <v>1058</v>
      </c>
      <c r="K22" s="27">
        <v>18.04536926488146</v>
      </c>
      <c r="L22" s="30">
        <v>5418</v>
      </c>
      <c r="M22" s="4">
        <v>887</v>
      </c>
      <c r="N22" s="29">
        <v>16.371354743447768</v>
      </c>
      <c r="O22" s="45">
        <v>4819</v>
      </c>
      <c r="P22" s="42">
        <v>632</v>
      </c>
      <c r="Q22" s="29">
        <f t="shared" si="0"/>
        <v>13.114754098360656</v>
      </c>
    </row>
    <row r="23" spans="2:17" ht="12.75" customHeight="1">
      <c r="B23" s="24" t="s">
        <v>17</v>
      </c>
      <c r="C23" s="25">
        <v>4317</v>
      </c>
      <c r="D23" s="26">
        <v>553</v>
      </c>
      <c r="E23" s="27">
        <v>12.80982163539495</v>
      </c>
      <c r="F23" s="28">
        <v>4094</v>
      </c>
      <c r="G23" s="26">
        <v>1104</v>
      </c>
      <c r="H23" s="29">
        <v>26.96629213483146</v>
      </c>
      <c r="I23" s="25">
        <v>3679</v>
      </c>
      <c r="J23" s="26">
        <v>897</v>
      </c>
      <c r="K23" s="27">
        <v>24.381625441696116</v>
      </c>
      <c r="L23" s="30">
        <v>3594</v>
      </c>
      <c r="M23" s="4">
        <v>763</v>
      </c>
      <c r="N23" s="29">
        <v>21.229827490261545</v>
      </c>
      <c r="O23" s="45">
        <v>3046</v>
      </c>
      <c r="P23" s="42">
        <v>624</v>
      </c>
      <c r="Q23" s="29">
        <f t="shared" si="0"/>
        <v>20.48588312541037</v>
      </c>
    </row>
    <row r="24" spans="2:17" ht="12.75" customHeight="1">
      <c r="B24" s="24" t="s">
        <v>18</v>
      </c>
      <c r="C24" s="25">
        <v>3889</v>
      </c>
      <c r="D24" s="26">
        <v>1569</v>
      </c>
      <c r="E24" s="27">
        <v>40.34456158395475</v>
      </c>
      <c r="F24" s="28">
        <v>3507</v>
      </c>
      <c r="G24" s="26">
        <v>1578</v>
      </c>
      <c r="H24" s="29">
        <v>44.99572284003422</v>
      </c>
      <c r="I24" s="25">
        <v>3311</v>
      </c>
      <c r="J24" s="26">
        <v>1518</v>
      </c>
      <c r="K24" s="27">
        <v>45.84717607973422</v>
      </c>
      <c r="L24" s="30">
        <v>2849</v>
      </c>
      <c r="M24" s="4">
        <v>1374</v>
      </c>
      <c r="N24" s="29">
        <v>48.22744822744823</v>
      </c>
      <c r="O24" s="45">
        <v>2806</v>
      </c>
      <c r="P24" s="42">
        <v>1102</v>
      </c>
      <c r="Q24" s="29">
        <f t="shared" si="0"/>
        <v>39.272986457590875</v>
      </c>
    </row>
    <row r="25" spans="2:17" ht="12.75" customHeight="1">
      <c r="B25" s="24" t="s">
        <v>19</v>
      </c>
      <c r="C25" s="25">
        <v>33289</v>
      </c>
      <c r="D25" s="26">
        <v>8775</v>
      </c>
      <c r="E25" s="27">
        <v>26.360058878308152</v>
      </c>
      <c r="F25" s="28">
        <v>33012</v>
      </c>
      <c r="G25" s="26">
        <v>8439</v>
      </c>
      <c r="H25" s="29">
        <v>25.56343147946201</v>
      </c>
      <c r="I25" s="25">
        <v>29728</v>
      </c>
      <c r="J25" s="26">
        <v>7699</v>
      </c>
      <c r="K25" s="27">
        <v>25.898143164693217</v>
      </c>
      <c r="L25" s="30">
        <v>27023</v>
      </c>
      <c r="M25" s="4">
        <v>7341</v>
      </c>
      <c r="N25" s="29">
        <v>27.16574769640677</v>
      </c>
      <c r="O25" s="45">
        <v>24706</v>
      </c>
      <c r="P25" s="42">
        <v>7300</v>
      </c>
      <c r="Q25" s="29">
        <f t="shared" si="0"/>
        <v>29.54747834534121</v>
      </c>
    </row>
    <row r="26" spans="2:17" ht="12.75" customHeight="1">
      <c r="B26" s="24" t="s">
        <v>20</v>
      </c>
      <c r="C26" s="25">
        <v>21685</v>
      </c>
      <c r="D26" s="26">
        <v>8288</v>
      </c>
      <c r="E26" s="27">
        <v>38.219967719621856</v>
      </c>
      <c r="F26" s="28">
        <v>23314</v>
      </c>
      <c r="G26" s="26">
        <v>9238</v>
      </c>
      <c r="H26" s="29">
        <v>39.62426010122673</v>
      </c>
      <c r="I26" s="25">
        <v>22300</v>
      </c>
      <c r="J26" s="26">
        <v>8765</v>
      </c>
      <c r="K26" s="27">
        <v>39.30493273542601</v>
      </c>
      <c r="L26" s="30">
        <v>19540</v>
      </c>
      <c r="M26" s="4">
        <v>7907</v>
      </c>
      <c r="N26" s="29">
        <v>40.46571136131013</v>
      </c>
      <c r="O26" s="45">
        <v>18890</v>
      </c>
      <c r="P26" s="42">
        <v>8308</v>
      </c>
      <c r="Q26" s="29">
        <f t="shared" si="0"/>
        <v>43.98094229751191</v>
      </c>
    </row>
    <row r="27" spans="2:17" ht="12.75" customHeight="1">
      <c r="B27" s="24" t="s">
        <v>21</v>
      </c>
      <c r="C27" s="25">
        <v>25811</v>
      </c>
      <c r="D27" s="26">
        <v>13150</v>
      </c>
      <c r="E27" s="27">
        <v>50.94727054356669</v>
      </c>
      <c r="F27" s="28">
        <v>26597</v>
      </c>
      <c r="G27" s="26">
        <v>13928</v>
      </c>
      <c r="H27" s="29">
        <v>52.36680828664887</v>
      </c>
      <c r="I27" s="25">
        <v>25711</v>
      </c>
      <c r="J27" s="26">
        <v>14447</v>
      </c>
      <c r="K27" s="27">
        <v>56.18995760569406</v>
      </c>
      <c r="L27" s="30">
        <v>23576</v>
      </c>
      <c r="M27" s="4">
        <v>13667</v>
      </c>
      <c r="N27" s="29">
        <v>57.96996946046827</v>
      </c>
      <c r="O27" s="45">
        <v>20643</v>
      </c>
      <c r="P27" s="42">
        <v>12424</v>
      </c>
      <c r="Q27" s="29">
        <f t="shared" si="0"/>
        <v>60.18505062248705</v>
      </c>
    </row>
    <row r="28" spans="2:17" ht="12.75" customHeight="1">
      <c r="B28" s="24" t="s">
        <v>22</v>
      </c>
      <c r="C28" s="25">
        <v>4920</v>
      </c>
      <c r="D28" s="26">
        <v>2675</v>
      </c>
      <c r="E28" s="27">
        <v>54.36991869918699</v>
      </c>
      <c r="F28" s="28">
        <v>4037</v>
      </c>
      <c r="G28" s="26">
        <v>2067</v>
      </c>
      <c r="H28" s="29">
        <v>51.201387168689614</v>
      </c>
      <c r="I28" s="25">
        <v>3866</v>
      </c>
      <c r="J28" s="26">
        <v>1823</v>
      </c>
      <c r="K28" s="27">
        <v>47.15468184169684</v>
      </c>
      <c r="L28" s="30">
        <v>3573</v>
      </c>
      <c r="M28" s="4">
        <v>1754</v>
      </c>
      <c r="N28" s="29">
        <v>49.09040022390148</v>
      </c>
      <c r="O28" s="45">
        <v>3256</v>
      </c>
      <c r="P28" s="42">
        <v>1619</v>
      </c>
      <c r="Q28" s="29">
        <f t="shared" si="0"/>
        <v>49.723587223587224</v>
      </c>
    </row>
    <row r="29" spans="2:17" ht="12.75" customHeight="1">
      <c r="B29" s="24" t="s">
        <v>23</v>
      </c>
      <c r="C29" s="25">
        <v>1092</v>
      </c>
      <c r="D29" s="26">
        <v>495</v>
      </c>
      <c r="E29" s="27">
        <v>45.32967032967033</v>
      </c>
      <c r="F29" s="28">
        <v>1225</v>
      </c>
      <c r="G29" s="26">
        <v>591</v>
      </c>
      <c r="H29" s="29">
        <v>48.244897959183675</v>
      </c>
      <c r="I29" s="25">
        <v>1290</v>
      </c>
      <c r="J29" s="26">
        <v>701</v>
      </c>
      <c r="K29" s="27">
        <v>54.34108527131784</v>
      </c>
      <c r="L29" s="30">
        <v>1242</v>
      </c>
      <c r="M29" s="4">
        <v>605</v>
      </c>
      <c r="N29" s="29">
        <v>48.711755233494365</v>
      </c>
      <c r="O29" s="45">
        <v>1337</v>
      </c>
      <c r="P29" s="42">
        <v>646</v>
      </c>
      <c r="Q29" s="29">
        <f t="shared" si="0"/>
        <v>48.317127898279736</v>
      </c>
    </row>
    <row r="30" spans="2:17" ht="12.75" customHeight="1">
      <c r="B30" s="24" t="s">
        <v>24</v>
      </c>
      <c r="C30" s="25">
        <v>4000</v>
      </c>
      <c r="D30" s="26">
        <v>2294</v>
      </c>
      <c r="E30" s="27">
        <v>57.35</v>
      </c>
      <c r="F30" s="28">
        <v>3847</v>
      </c>
      <c r="G30" s="26">
        <v>2447</v>
      </c>
      <c r="H30" s="29">
        <v>63.6080062386275</v>
      </c>
      <c r="I30" s="25">
        <v>4012</v>
      </c>
      <c r="J30" s="26">
        <v>2250</v>
      </c>
      <c r="K30" s="27">
        <v>56.08175473579262</v>
      </c>
      <c r="L30" s="30">
        <v>3752</v>
      </c>
      <c r="M30" s="4">
        <v>2190</v>
      </c>
      <c r="N30" s="29">
        <v>58.368869936034116</v>
      </c>
      <c r="O30" s="45">
        <v>3109</v>
      </c>
      <c r="P30" s="42">
        <v>2075</v>
      </c>
      <c r="Q30" s="29">
        <f t="shared" si="0"/>
        <v>66.74171759408169</v>
      </c>
    </row>
    <row r="31" spans="2:17" ht="12.75" customHeight="1">
      <c r="B31" s="24" t="s">
        <v>25</v>
      </c>
      <c r="C31" s="25">
        <v>8770</v>
      </c>
      <c r="D31" s="26">
        <v>5700</v>
      </c>
      <c r="E31" s="27">
        <v>64.99429874572405</v>
      </c>
      <c r="F31" s="28">
        <v>8444</v>
      </c>
      <c r="G31" s="26">
        <v>5470</v>
      </c>
      <c r="H31" s="29">
        <v>64.77972524869729</v>
      </c>
      <c r="I31" s="25">
        <v>8211</v>
      </c>
      <c r="J31" s="26">
        <v>5331</v>
      </c>
      <c r="K31" s="27">
        <v>64.9251004749726</v>
      </c>
      <c r="L31" s="30">
        <v>7152</v>
      </c>
      <c r="M31" s="4">
        <v>5019</v>
      </c>
      <c r="N31" s="29">
        <v>70.1761744966443</v>
      </c>
      <c r="O31" s="45">
        <v>6383</v>
      </c>
      <c r="P31" s="42">
        <v>4371</v>
      </c>
      <c r="Q31" s="29">
        <f t="shared" si="0"/>
        <v>68.47877173742755</v>
      </c>
    </row>
    <row r="32" spans="2:17" ht="12.75" customHeight="1">
      <c r="B32" s="21" t="s">
        <v>26</v>
      </c>
      <c r="C32" s="2">
        <v>43686</v>
      </c>
      <c r="D32" s="5">
        <v>15253</v>
      </c>
      <c r="E32" s="22">
        <v>34.91507576798059</v>
      </c>
      <c r="F32" s="3">
        <v>42391</v>
      </c>
      <c r="G32" s="5">
        <v>14289</v>
      </c>
      <c r="H32" s="23">
        <v>33.70762661885778</v>
      </c>
      <c r="I32" s="2">
        <v>37024</v>
      </c>
      <c r="J32" s="5">
        <v>14124</v>
      </c>
      <c r="K32" s="22">
        <v>38.148228176318064</v>
      </c>
      <c r="L32" s="3">
        <v>33172</v>
      </c>
      <c r="M32" s="5">
        <v>13090</v>
      </c>
      <c r="N32" s="23">
        <v>39.460991197395394</v>
      </c>
      <c r="O32" s="44">
        <v>31332</v>
      </c>
      <c r="P32" s="41">
        <v>13285</v>
      </c>
      <c r="Q32" s="23">
        <f t="shared" si="0"/>
        <v>42.400740457040726</v>
      </c>
    </row>
    <row r="33" spans="2:17" ht="12.75" customHeight="1">
      <c r="B33" s="24" t="s">
        <v>27</v>
      </c>
      <c r="C33" s="25">
        <v>2704</v>
      </c>
      <c r="D33" s="26">
        <v>1937</v>
      </c>
      <c r="E33" s="27">
        <v>71.63461538461539</v>
      </c>
      <c r="F33" s="28">
        <v>2061</v>
      </c>
      <c r="G33" s="26">
        <v>1598</v>
      </c>
      <c r="H33" s="29">
        <v>77.53517709849588</v>
      </c>
      <c r="I33" s="25">
        <v>1741</v>
      </c>
      <c r="J33" s="26">
        <v>1174</v>
      </c>
      <c r="K33" s="27">
        <v>67.43251005169442</v>
      </c>
      <c r="L33" s="30">
        <v>1566</v>
      </c>
      <c r="M33" s="4">
        <v>1108</v>
      </c>
      <c r="N33" s="29">
        <v>70.75351213282248</v>
      </c>
      <c r="O33" s="45">
        <v>1419</v>
      </c>
      <c r="P33" s="42">
        <v>976</v>
      </c>
      <c r="Q33" s="29">
        <f t="shared" si="0"/>
        <v>68.78083157152925</v>
      </c>
    </row>
    <row r="34" spans="2:17" ht="12.75" customHeight="1">
      <c r="B34" s="24" t="s">
        <v>28</v>
      </c>
      <c r="C34" s="25">
        <v>2438</v>
      </c>
      <c r="D34" s="26">
        <v>1466</v>
      </c>
      <c r="E34" s="27">
        <v>60.1312551271534</v>
      </c>
      <c r="F34" s="28">
        <v>2110</v>
      </c>
      <c r="G34" s="26">
        <v>1341</v>
      </c>
      <c r="H34" s="29">
        <v>63.55450236966824</v>
      </c>
      <c r="I34" s="25">
        <v>2081</v>
      </c>
      <c r="J34" s="26">
        <v>1209</v>
      </c>
      <c r="K34" s="27">
        <v>58.097068716962994</v>
      </c>
      <c r="L34" s="30">
        <v>1992</v>
      </c>
      <c r="M34" s="4">
        <v>1050</v>
      </c>
      <c r="N34" s="29">
        <v>52.71084337349398</v>
      </c>
      <c r="O34" s="45">
        <v>1811</v>
      </c>
      <c r="P34" s="42">
        <v>1099</v>
      </c>
      <c r="Q34" s="29">
        <f t="shared" si="0"/>
        <v>60.684704583103255</v>
      </c>
    </row>
    <row r="35" spans="2:17" ht="12.75" customHeight="1">
      <c r="B35" s="24" t="s">
        <v>29</v>
      </c>
      <c r="C35" s="25">
        <v>1450</v>
      </c>
      <c r="D35" s="26">
        <v>860</v>
      </c>
      <c r="E35" s="27">
        <v>59.310344827586206</v>
      </c>
      <c r="F35" s="28">
        <v>1103</v>
      </c>
      <c r="G35" s="26">
        <v>712</v>
      </c>
      <c r="H35" s="29">
        <v>64.55122393472348</v>
      </c>
      <c r="I35" s="25">
        <v>1096</v>
      </c>
      <c r="J35" s="26">
        <v>618</v>
      </c>
      <c r="K35" s="27">
        <v>56.38686131386861</v>
      </c>
      <c r="L35" s="30">
        <v>1134</v>
      </c>
      <c r="M35" s="4">
        <v>493</v>
      </c>
      <c r="N35" s="29">
        <v>43.47442680776014</v>
      </c>
      <c r="O35" s="45">
        <v>965</v>
      </c>
      <c r="P35" s="42">
        <v>383</v>
      </c>
      <c r="Q35" s="29">
        <f t="shared" si="0"/>
        <v>39.689119170984455</v>
      </c>
    </row>
    <row r="36" spans="2:17" ht="12.75" customHeight="1">
      <c r="B36" s="24" t="s">
        <v>30</v>
      </c>
      <c r="C36" s="25">
        <v>5131</v>
      </c>
      <c r="D36" s="26">
        <v>3198</v>
      </c>
      <c r="E36" s="27">
        <v>62.32703176768661</v>
      </c>
      <c r="F36" s="28">
        <v>4643</v>
      </c>
      <c r="G36" s="26">
        <v>3004</v>
      </c>
      <c r="H36" s="29">
        <v>64.69954770622442</v>
      </c>
      <c r="I36" s="25">
        <v>4010</v>
      </c>
      <c r="J36" s="26">
        <v>2624</v>
      </c>
      <c r="K36" s="27">
        <v>65.4364089775561</v>
      </c>
      <c r="L36" s="30">
        <v>3949</v>
      </c>
      <c r="M36" s="4">
        <v>2509</v>
      </c>
      <c r="N36" s="29">
        <v>63.53507217016966</v>
      </c>
      <c r="O36" s="45">
        <v>3951</v>
      </c>
      <c r="P36" s="42">
        <v>2435</v>
      </c>
      <c r="Q36" s="29">
        <f t="shared" si="0"/>
        <v>61.62996709693749</v>
      </c>
    </row>
    <row r="37" spans="2:17" ht="12.75" customHeight="1">
      <c r="B37" s="24" t="s">
        <v>31</v>
      </c>
      <c r="C37" s="25">
        <v>27126</v>
      </c>
      <c r="D37" s="26">
        <v>5343</v>
      </c>
      <c r="E37" s="27">
        <v>19.696969696969695</v>
      </c>
      <c r="F37" s="28">
        <v>27407</v>
      </c>
      <c r="G37" s="26">
        <v>5010</v>
      </c>
      <c r="H37" s="29">
        <v>18.280001459481156</v>
      </c>
      <c r="I37" s="25">
        <v>23664</v>
      </c>
      <c r="J37" s="26">
        <v>6221</v>
      </c>
      <c r="K37" s="27">
        <v>26.288877620013523</v>
      </c>
      <c r="L37" s="30">
        <v>20329</v>
      </c>
      <c r="M37" s="4">
        <v>5909</v>
      </c>
      <c r="N37" s="29">
        <v>29.06685031236165</v>
      </c>
      <c r="O37" s="45">
        <v>18823</v>
      </c>
      <c r="P37" s="42">
        <v>5924</v>
      </c>
      <c r="Q37" s="29">
        <f t="shared" si="0"/>
        <v>31.4721351538012</v>
      </c>
    </row>
    <row r="38" spans="2:17" ht="12.75" customHeight="1">
      <c r="B38" s="24" t="s">
        <v>32</v>
      </c>
      <c r="C38" s="25">
        <v>4837</v>
      </c>
      <c r="D38" s="26">
        <v>2449</v>
      </c>
      <c r="E38" s="27">
        <v>50.63055612983254</v>
      </c>
      <c r="F38" s="28">
        <v>5067</v>
      </c>
      <c r="G38" s="26">
        <v>2624</v>
      </c>
      <c r="H38" s="29">
        <v>51.78606670613776</v>
      </c>
      <c r="I38" s="25">
        <v>4432</v>
      </c>
      <c r="J38" s="26">
        <v>2278</v>
      </c>
      <c r="K38" s="27">
        <v>51.398916967509024</v>
      </c>
      <c r="L38" s="30">
        <v>4202</v>
      </c>
      <c r="M38" s="4">
        <v>2021</v>
      </c>
      <c r="N38" s="29">
        <v>48.09614469300333</v>
      </c>
      <c r="O38" s="45">
        <v>4363</v>
      </c>
      <c r="P38" s="42">
        <v>2468</v>
      </c>
      <c r="Q38" s="29">
        <f t="shared" si="0"/>
        <v>56.56658262663306</v>
      </c>
    </row>
    <row r="39" spans="2:17" ht="12.75" customHeight="1">
      <c r="B39" s="21" t="s">
        <v>33</v>
      </c>
      <c r="C39" s="2">
        <v>86458</v>
      </c>
      <c r="D39" s="5">
        <v>32707</v>
      </c>
      <c r="E39" s="22">
        <v>37.82992898285873</v>
      </c>
      <c r="F39" s="3">
        <v>83697</v>
      </c>
      <c r="G39" s="5">
        <v>32353</v>
      </c>
      <c r="H39" s="23">
        <v>38.65490997287836</v>
      </c>
      <c r="I39" s="2">
        <v>81755</v>
      </c>
      <c r="J39" s="5">
        <v>29252</v>
      </c>
      <c r="K39" s="22">
        <v>35.780074613173504</v>
      </c>
      <c r="L39" s="3">
        <v>78027</v>
      </c>
      <c r="M39" s="5">
        <v>26955</v>
      </c>
      <c r="N39" s="23">
        <v>34.54573416894152</v>
      </c>
      <c r="O39" s="44">
        <v>73665</v>
      </c>
      <c r="P39" s="41">
        <v>24714</v>
      </c>
      <c r="Q39" s="23">
        <f t="shared" si="0"/>
        <v>33.54917532070861</v>
      </c>
    </row>
    <row r="40" spans="2:17" ht="12.75" customHeight="1">
      <c r="B40" s="24" t="s">
        <v>34</v>
      </c>
      <c r="C40" s="25">
        <v>3520</v>
      </c>
      <c r="D40" s="26">
        <v>1929</v>
      </c>
      <c r="E40" s="27">
        <v>54.80113636363636</v>
      </c>
      <c r="F40" s="28">
        <v>3423</v>
      </c>
      <c r="G40" s="26">
        <v>2000</v>
      </c>
      <c r="H40" s="29">
        <v>58.42827928717499</v>
      </c>
      <c r="I40" s="25">
        <v>3502</v>
      </c>
      <c r="J40" s="26">
        <v>1830</v>
      </c>
      <c r="K40" s="27">
        <v>52.25585379782981</v>
      </c>
      <c r="L40" s="30">
        <v>3238</v>
      </c>
      <c r="M40" s="4">
        <v>1645</v>
      </c>
      <c r="N40" s="29">
        <v>50.802964793082154</v>
      </c>
      <c r="O40" s="45">
        <v>3593</v>
      </c>
      <c r="P40" s="42">
        <v>1635</v>
      </c>
      <c r="Q40" s="29">
        <f t="shared" si="0"/>
        <v>45.50514890064014</v>
      </c>
    </row>
    <row r="41" spans="2:17" ht="12.75" customHeight="1">
      <c r="B41" s="24" t="s">
        <v>35</v>
      </c>
      <c r="C41" s="25">
        <v>11972</v>
      </c>
      <c r="D41" s="26">
        <v>5130</v>
      </c>
      <c r="E41" s="27">
        <v>42.84998329435349</v>
      </c>
      <c r="F41" s="28">
        <v>10985</v>
      </c>
      <c r="G41" s="26">
        <v>5152</v>
      </c>
      <c r="H41" s="29">
        <v>46.90031861629495</v>
      </c>
      <c r="I41" s="25">
        <v>10035</v>
      </c>
      <c r="J41" s="26">
        <v>4624</v>
      </c>
      <c r="K41" s="27">
        <v>46.07872446437469</v>
      </c>
      <c r="L41" s="30">
        <v>8923</v>
      </c>
      <c r="M41" s="4">
        <v>4274</v>
      </c>
      <c r="N41" s="29">
        <v>47.89868878179984</v>
      </c>
      <c r="O41" s="45">
        <v>7359</v>
      </c>
      <c r="P41" s="42">
        <v>3165</v>
      </c>
      <c r="Q41" s="29">
        <f t="shared" si="0"/>
        <v>43.00856094578068</v>
      </c>
    </row>
    <row r="42" spans="2:17" ht="12.75" customHeight="1">
      <c r="B42" s="24" t="s">
        <v>36</v>
      </c>
      <c r="C42" s="25">
        <v>44827</v>
      </c>
      <c r="D42" s="26">
        <v>14440</v>
      </c>
      <c r="E42" s="27">
        <v>32.21272893568608</v>
      </c>
      <c r="F42" s="28">
        <v>44842</v>
      </c>
      <c r="G42" s="26">
        <v>13762</v>
      </c>
      <c r="H42" s="29">
        <v>30.689978145488606</v>
      </c>
      <c r="I42" s="25">
        <v>44851</v>
      </c>
      <c r="J42" s="26">
        <v>11552</v>
      </c>
      <c r="K42" s="27">
        <v>25.75639339145169</v>
      </c>
      <c r="L42" s="30">
        <v>44712</v>
      </c>
      <c r="M42" s="4">
        <v>10202</v>
      </c>
      <c r="N42" s="29">
        <v>22.817140812309894</v>
      </c>
      <c r="O42" s="45">
        <v>42509</v>
      </c>
      <c r="P42" s="42">
        <v>9406</v>
      </c>
      <c r="Q42" s="29">
        <f t="shared" si="0"/>
        <v>22.127078971511914</v>
      </c>
    </row>
    <row r="43" spans="2:17" ht="12.75" customHeight="1">
      <c r="B43" s="24" t="s">
        <v>37</v>
      </c>
      <c r="C43" s="25">
        <v>19820</v>
      </c>
      <c r="D43" s="26">
        <v>7360</v>
      </c>
      <c r="E43" s="27">
        <v>37.134207870837535</v>
      </c>
      <c r="F43" s="28">
        <v>18430</v>
      </c>
      <c r="G43" s="26">
        <v>7718</v>
      </c>
      <c r="H43" s="29">
        <v>41.87737384698861</v>
      </c>
      <c r="I43" s="25">
        <v>18077</v>
      </c>
      <c r="J43" s="26">
        <v>8026</v>
      </c>
      <c r="K43" s="27">
        <v>44.39896000442551</v>
      </c>
      <c r="L43" s="30">
        <v>16383</v>
      </c>
      <c r="M43" s="4">
        <v>7761</v>
      </c>
      <c r="N43" s="29">
        <v>47.37227613990112</v>
      </c>
      <c r="O43" s="45">
        <v>15930</v>
      </c>
      <c r="P43" s="42">
        <v>7731</v>
      </c>
      <c r="Q43" s="29">
        <f t="shared" si="0"/>
        <v>48.53107344632768</v>
      </c>
    </row>
    <row r="44" spans="2:17" ht="12.75" customHeight="1">
      <c r="B44" s="24" t="s">
        <v>38</v>
      </c>
      <c r="C44" s="25">
        <v>3801</v>
      </c>
      <c r="D44" s="26">
        <v>2278</v>
      </c>
      <c r="E44" s="27">
        <v>59.93159694817153</v>
      </c>
      <c r="F44" s="28">
        <v>3372</v>
      </c>
      <c r="G44" s="26">
        <v>2110</v>
      </c>
      <c r="H44" s="29">
        <v>62.57413997627521</v>
      </c>
      <c r="I44" s="25">
        <v>3124</v>
      </c>
      <c r="J44" s="26">
        <v>1867</v>
      </c>
      <c r="K44" s="27">
        <v>59.76312419974392</v>
      </c>
      <c r="L44" s="30">
        <v>2920</v>
      </c>
      <c r="M44" s="4">
        <v>1892</v>
      </c>
      <c r="N44" s="29">
        <v>64.7945205479452</v>
      </c>
      <c r="O44" s="45">
        <v>2514</v>
      </c>
      <c r="P44" s="42">
        <v>1733</v>
      </c>
      <c r="Q44" s="29">
        <f t="shared" si="0"/>
        <v>68.93396976929196</v>
      </c>
    </row>
    <row r="45" spans="2:17" ht="12.75" customHeight="1">
      <c r="B45" s="24" t="s">
        <v>39</v>
      </c>
      <c r="C45" s="25">
        <v>2518</v>
      </c>
      <c r="D45" s="26">
        <v>1570</v>
      </c>
      <c r="E45" s="27">
        <v>62.35107227958697</v>
      </c>
      <c r="F45" s="28">
        <v>2645</v>
      </c>
      <c r="G45" s="26">
        <v>1611</v>
      </c>
      <c r="H45" s="29">
        <v>60.907372400756145</v>
      </c>
      <c r="I45" s="25">
        <v>2166</v>
      </c>
      <c r="J45" s="26">
        <v>1353</v>
      </c>
      <c r="K45" s="27">
        <v>62.46537396121884</v>
      </c>
      <c r="L45" s="30">
        <v>1851</v>
      </c>
      <c r="M45" s="4">
        <v>1181</v>
      </c>
      <c r="N45" s="29">
        <v>63.803349540788766</v>
      </c>
      <c r="O45" s="45">
        <v>1760</v>
      </c>
      <c r="P45" s="42">
        <v>1044</v>
      </c>
      <c r="Q45" s="29">
        <f t="shared" si="0"/>
        <v>59.31818181818181</v>
      </c>
    </row>
    <row r="46" spans="2:17" ht="12.75" customHeight="1">
      <c r="B46" s="21" t="s">
        <v>40</v>
      </c>
      <c r="C46" s="2">
        <v>18704</v>
      </c>
      <c r="D46" s="5">
        <v>11976</v>
      </c>
      <c r="E46" s="22">
        <v>64.02908468776732</v>
      </c>
      <c r="F46" s="3">
        <v>18397</v>
      </c>
      <c r="G46" s="5">
        <v>11607</v>
      </c>
      <c r="H46" s="23">
        <v>63.09180844702941</v>
      </c>
      <c r="I46" s="2">
        <v>18879</v>
      </c>
      <c r="J46" s="5">
        <v>12069</v>
      </c>
      <c r="K46" s="22">
        <v>63.92817416176704</v>
      </c>
      <c r="L46" s="3">
        <v>17497</v>
      </c>
      <c r="M46" s="5">
        <v>10986</v>
      </c>
      <c r="N46" s="23">
        <v>62.78790649825684</v>
      </c>
      <c r="O46" s="44">
        <v>14715</v>
      </c>
      <c r="P46" s="41">
        <v>9722</v>
      </c>
      <c r="Q46" s="23">
        <f t="shared" si="0"/>
        <v>66.06863744478423</v>
      </c>
    </row>
    <row r="47" spans="2:17" ht="12.75" customHeight="1">
      <c r="B47" s="24" t="s">
        <v>41</v>
      </c>
      <c r="C47" s="25">
        <v>1154</v>
      </c>
      <c r="D47" s="26">
        <v>668</v>
      </c>
      <c r="E47" s="27">
        <v>57.885615251299825</v>
      </c>
      <c r="F47" s="28">
        <v>1024</v>
      </c>
      <c r="G47" s="26">
        <v>633</v>
      </c>
      <c r="H47" s="29">
        <v>61.81640625</v>
      </c>
      <c r="I47" s="25">
        <v>1143</v>
      </c>
      <c r="J47" s="26">
        <v>619</v>
      </c>
      <c r="K47" s="27">
        <v>54.15573053368329</v>
      </c>
      <c r="L47" s="30">
        <v>1199</v>
      </c>
      <c r="M47" s="4">
        <v>623</v>
      </c>
      <c r="N47" s="29">
        <v>51.959966638865716</v>
      </c>
      <c r="O47" s="45">
        <v>862</v>
      </c>
      <c r="P47" s="42">
        <v>549</v>
      </c>
      <c r="Q47" s="29">
        <f t="shared" si="0"/>
        <v>63.68909512761021</v>
      </c>
    </row>
    <row r="48" spans="2:17" ht="12.75" customHeight="1">
      <c r="B48" s="24" t="s">
        <v>42</v>
      </c>
      <c r="C48" s="25">
        <v>1086</v>
      </c>
      <c r="D48" s="26">
        <v>810</v>
      </c>
      <c r="E48" s="27">
        <v>74.58563535911603</v>
      </c>
      <c r="F48" s="28">
        <v>1033</v>
      </c>
      <c r="G48" s="26">
        <v>776</v>
      </c>
      <c r="H48" s="29">
        <v>75.12100677637947</v>
      </c>
      <c r="I48" s="25">
        <v>1020</v>
      </c>
      <c r="J48" s="26">
        <v>745</v>
      </c>
      <c r="K48" s="27">
        <v>73.0392156862745</v>
      </c>
      <c r="L48" s="30">
        <v>916</v>
      </c>
      <c r="M48" s="4">
        <v>684</v>
      </c>
      <c r="N48" s="29">
        <v>74.67248908296943</v>
      </c>
      <c r="O48" s="45">
        <v>835</v>
      </c>
      <c r="P48" s="42">
        <v>590</v>
      </c>
      <c r="Q48" s="29">
        <f t="shared" si="0"/>
        <v>70.65868263473054</v>
      </c>
    </row>
    <row r="49" spans="2:17" ht="12.75" customHeight="1">
      <c r="B49" s="24" t="s">
        <v>43</v>
      </c>
      <c r="C49" s="25">
        <v>6800</v>
      </c>
      <c r="D49" s="26">
        <v>4426</v>
      </c>
      <c r="E49" s="27">
        <v>65.08823529411765</v>
      </c>
      <c r="F49" s="28">
        <v>6620</v>
      </c>
      <c r="G49" s="26">
        <v>4409</v>
      </c>
      <c r="H49" s="29">
        <v>66.6012084592145</v>
      </c>
      <c r="I49" s="25">
        <v>6805</v>
      </c>
      <c r="J49" s="26">
        <v>4336</v>
      </c>
      <c r="K49" s="27">
        <v>63.717854518736225</v>
      </c>
      <c r="L49" s="30">
        <v>6258</v>
      </c>
      <c r="M49" s="4">
        <v>3992</v>
      </c>
      <c r="N49" s="29">
        <v>63.79034835410674</v>
      </c>
      <c r="O49" s="45">
        <v>5477</v>
      </c>
      <c r="P49" s="42">
        <v>3646</v>
      </c>
      <c r="Q49" s="29">
        <f t="shared" si="0"/>
        <v>66.56928975716633</v>
      </c>
    </row>
    <row r="50" spans="2:17" ht="12.75" customHeight="1">
      <c r="B50" s="24" t="s">
        <v>44</v>
      </c>
      <c r="C50" s="25">
        <v>6773</v>
      </c>
      <c r="D50" s="26">
        <v>4297</v>
      </c>
      <c r="E50" s="27">
        <v>63.44308282887937</v>
      </c>
      <c r="F50" s="28">
        <v>7087</v>
      </c>
      <c r="G50" s="26">
        <v>4171</v>
      </c>
      <c r="H50" s="29">
        <v>58.85424015803584</v>
      </c>
      <c r="I50" s="25">
        <v>7285</v>
      </c>
      <c r="J50" s="26">
        <v>4732</v>
      </c>
      <c r="K50" s="27">
        <v>64.955387783116</v>
      </c>
      <c r="L50" s="30">
        <v>6568</v>
      </c>
      <c r="M50" s="4">
        <v>4179</v>
      </c>
      <c r="N50" s="29">
        <v>63.62667478684531</v>
      </c>
      <c r="O50" s="45">
        <v>5307</v>
      </c>
      <c r="P50" s="42">
        <v>3572</v>
      </c>
      <c r="Q50" s="29">
        <f t="shared" si="0"/>
        <v>67.30732994158657</v>
      </c>
    </row>
    <row r="51" spans="2:17" ht="12.75" customHeight="1">
      <c r="B51" s="24" t="s">
        <v>45</v>
      </c>
      <c r="C51" s="25">
        <v>2891</v>
      </c>
      <c r="D51" s="26">
        <v>1775</v>
      </c>
      <c r="E51" s="27">
        <v>61.39744033206503</v>
      </c>
      <c r="F51" s="28">
        <v>2633</v>
      </c>
      <c r="G51" s="26">
        <v>1618</v>
      </c>
      <c r="H51" s="29">
        <v>61.45081655905811</v>
      </c>
      <c r="I51" s="25">
        <v>2626</v>
      </c>
      <c r="J51" s="26">
        <v>1637</v>
      </c>
      <c r="K51" s="27">
        <v>62.33815689261234</v>
      </c>
      <c r="L51" s="30">
        <v>2556</v>
      </c>
      <c r="M51" s="4">
        <v>1508</v>
      </c>
      <c r="N51" s="29">
        <v>58.99843505477308</v>
      </c>
      <c r="O51" s="45">
        <v>2234</v>
      </c>
      <c r="P51" s="42">
        <v>1365</v>
      </c>
      <c r="Q51" s="29">
        <f t="shared" si="0"/>
        <v>61.10116383169203</v>
      </c>
    </row>
    <row r="52" spans="2:17" ht="12.75" customHeight="1">
      <c r="B52" s="21" t="s">
        <v>46</v>
      </c>
      <c r="C52" s="2">
        <v>9169</v>
      </c>
      <c r="D52" s="5">
        <v>5719</v>
      </c>
      <c r="E52" s="22">
        <v>62.37321409095866</v>
      </c>
      <c r="F52" s="3">
        <v>9024</v>
      </c>
      <c r="G52" s="5">
        <v>5740</v>
      </c>
      <c r="H52" s="23">
        <v>63.60815602836879</v>
      </c>
      <c r="I52" s="2">
        <v>9002</v>
      </c>
      <c r="J52" s="5">
        <v>5485</v>
      </c>
      <c r="K52" s="22">
        <v>60.93090424350145</v>
      </c>
      <c r="L52" s="3">
        <v>8361</v>
      </c>
      <c r="M52" s="5">
        <v>4995</v>
      </c>
      <c r="N52" s="23">
        <v>59.74165769644779</v>
      </c>
      <c r="O52" s="44">
        <v>7429</v>
      </c>
      <c r="P52" s="41">
        <v>4197</v>
      </c>
      <c r="Q52" s="23">
        <f t="shared" si="0"/>
        <v>56.49481760667654</v>
      </c>
    </row>
    <row r="53" spans="2:17" ht="12.75" customHeight="1">
      <c r="B53" s="24" t="s">
        <v>47</v>
      </c>
      <c r="C53" s="25">
        <v>1675</v>
      </c>
      <c r="D53" s="26">
        <v>1282</v>
      </c>
      <c r="E53" s="27">
        <v>76.53731343283582</v>
      </c>
      <c r="F53" s="28">
        <v>1616</v>
      </c>
      <c r="G53" s="26">
        <v>1101</v>
      </c>
      <c r="H53" s="29">
        <v>68.13118811881188</v>
      </c>
      <c r="I53" s="25">
        <v>1703</v>
      </c>
      <c r="J53" s="26">
        <v>1250</v>
      </c>
      <c r="K53" s="27">
        <v>73.3998825601879</v>
      </c>
      <c r="L53" s="30">
        <v>1556</v>
      </c>
      <c r="M53" s="4">
        <v>1130</v>
      </c>
      <c r="N53" s="29">
        <v>72.62210796915167</v>
      </c>
      <c r="O53" s="45">
        <v>1496</v>
      </c>
      <c r="P53" s="42">
        <v>1080</v>
      </c>
      <c r="Q53" s="29">
        <f t="shared" si="0"/>
        <v>72.19251336898395</v>
      </c>
    </row>
    <row r="54" spans="2:17" ht="12.75" customHeight="1">
      <c r="B54" s="24" t="s">
        <v>48</v>
      </c>
      <c r="C54" s="25">
        <v>1883</v>
      </c>
      <c r="D54" s="26">
        <v>1010</v>
      </c>
      <c r="E54" s="27">
        <v>53.63781200212428</v>
      </c>
      <c r="F54" s="28">
        <v>2095</v>
      </c>
      <c r="G54" s="26">
        <v>1171</v>
      </c>
      <c r="H54" s="29">
        <v>55.89498806682578</v>
      </c>
      <c r="I54" s="25">
        <v>2011</v>
      </c>
      <c r="J54" s="26">
        <v>1191</v>
      </c>
      <c r="K54" s="27">
        <v>59.22426653406265</v>
      </c>
      <c r="L54" s="30">
        <v>1747</v>
      </c>
      <c r="M54" s="4">
        <v>976</v>
      </c>
      <c r="N54" s="29">
        <v>55.867200915855754</v>
      </c>
      <c r="O54" s="45">
        <v>1652</v>
      </c>
      <c r="P54" s="42">
        <v>932</v>
      </c>
      <c r="Q54" s="29">
        <f t="shared" si="0"/>
        <v>56.416464891041166</v>
      </c>
    </row>
    <row r="55" spans="2:17" ht="12.75" customHeight="1">
      <c r="B55" s="24" t="s">
        <v>49</v>
      </c>
      <c r="C55" s="25">
        <v>2902</v>
      </c>
      <c r="D55" s="26">
        <v>1675</v>
      </c>
      <c r="E55" s="27">
        <v>57.718814610613364</v>
      </c>
      <c r="F55" s="28">
        <v>2801</v>
      </c>
      <c r="G55" s="26">
        <v>1782</v>
      </c>
      <c r="H55" s="29">
        <v>63.62013566583363</v>
      </c>
      <c r="I55" s="25">
        <v>2816</v>
      </c>
      <c r="J55" s="26">
        <v>1348</v>
      </c>
      <c r="K55" s="27">
        <v>47.86931818181818</v>
      </c>
      <c r="L55" s="30">
        <v>2846</v>
      </c>
      <c r="M55" s="4">
        <v>1382</v>
      </c>
      <c r="N55" s="29">
        <v>48.55938158819396</v>
      </c>
      <c r="O55" s="45">
        <v>2545</v>
      </c>
      <c r="P55" s="42">
        <v>983</v>
      </c>
      <c r="Q55" s="29">
        <f t="shared" si="0"/>
        <v>38.624754420432225</v>
      </c>
    </row>
    <row r="56" spans="2:17" ht="12.75" customHeight="1">
      <c r="B56" s="24" t="s">
        <v>50</v>
      </c>
      <c r="C56" s="25">
        <v>2709</v>
      </c>
      <c r="D56" s="26">
        <v>1752</v>
      </c>
      <c r="E56" s="27">
        <v>64.6733111849391</v>
      </c>
      <c r="F56" s="28">
        <v>2512</v>
      </c>
      <c r="G56" s="26">
        <v>1686</v>
      </c>
      <c r="H56" s="29">
        <v>67.11783439490446</v>
      </c>
      <c r="I56" s="25">
        <v>2472</v>
      </c>
      <c r="J56" s="26">
        <v>1696</v>
      </c>
      <c r="K56" s="27">
        <v>68.6084142394822</v>
      </c>
      <c r="L56" s="30">
        <v>2212</v>
      </c>
      <c r="M56" s="4">
        <v>1507</v>
      </c>
      <c r="N56" s="29">
        <v>68.12839059674502</v>
      </c>
      <c r="O56" s="45">
        <v>1736</v>
      </c>
      <c r="P56" s="42">
        <v>1202</v>
      </c>
      <c r="Q56" s="29">
        <f t="shared" si="0"/>
        <v>69.23963133640552</v>
      </c>
    </row>
    <row r="57" spans="2:17" ht="12.75" customHeight="1">
      <c r="B57" s="21" t="s">
        <v>51</v>
      </c>
      <c r="C57" s="2">
        <v>33869</v>
      </c>
      <c r="D57" s="5">
        <v>18782</v>
      </c>
      <c r="E57" s="22">
        <v>55.454840709793615</v>
      </c>
      <c r="F57" s="3">
        <v>35478</v>
      </c>
      <c r="G57" s="5">
        <v>20103</v>
      </c>
      <c r="H57" s="23">
        <v>56.66328428885507</v>
      </c>
      <c r="I57" s="2">
        <v>33411</v>
      </c>
      <c r="J57" s="5">
        <v>19822</v>
      </c>
      <c r="K57" s="22">
        <v>59.32776630451049</v>
      </c>
      <c r="L57" s="3">
        <v>30476</v>
      </c>
      <c r="M57" s="5">
        <v>17593</v>
      </c>
      <c r="N57" s="23">
        <v>57.727392046200286</v>
      </c>
      <c r="O57" s="44">
        <v>27057</v>
      </c>
      <c r="P57" s="41">
        <v>15577</v>
      </c>
      <c r="Q57" s="23">
        <f t="shared" si="0"/>
        <v>57.571053701445095</v>
      </c>
    </row>
    <row r="58" spans="2:17" ht="12.75" customHeight="1">
      <c r="B58" s="24" t="s">
        <v>52</v>
      </c>
      <c r="C58" s="25">
        <v>16352</v>
      </c>
      <c r="D58" s="26">
        <v>8384</v>
      </c>
      <c r="E58" s="27">
        <v>51.2720156555773</v>
      </c>
      <c r="F58" s="28">
        <v>18335</v>
      </c>
      <c r="G58" s="26">
        <v>9435</v>
      </c>
      <c r="H58" s="29">
        <v>51.45895827652032</v>
      </c>
      <c r="I58" s="25">
        <v>17521</v>
      </c>
      <c r="J58" s="26">
        <v>9978</v>
      </c>
      <c r="K58" s="27">
        <v>56.94880429199246</v>
      </c>
      <c r="L58" s="30">
        <v>15808</v>
      </c>
      <c r="M58" s="4">
        <v>8551</v>
      </c>
      <c r="N58" s="29">
        <v>54.09286437246964</v>
      </c>
      <c r="O58" s="45">
        <v>14216</v>
      </c>
      <c r="P58" s="42">
        <v>7834</v>
      </c>
      <c r="Q58" s="29">
        <f t="shared" si="0"/>
        <v>55.10692177827799</v>
      </c>
    </row>
    <row r="59" spans="2:17" ht="12.75" customHeight="1">
      <c r="B59" s="24" t="s">
        <v>53</v>
      </c>
      <c r="C59" s="25">
        <v>2306</v>
      </c>
      <c r="D59" s="26">
        <v>1666</v>
      </c>
      <c r="E59" s="27">
        <v>72.24631396357329</v>
      </c>
      <c r="F59" s="28">
        <v>2306</v>
      </c>
      <c r="G59" s="26">
        <v>1513</v>
      </c>
      <c r="H59" s="29">
        <v>65.61144839549003</v>
      </c>
      <c r="I59" s="25">
        <v>2253</v>
      </c>
      <c r="J59" s="26">
        <v>1493</v>
      </c>
      <c r="K59" s="27">
        <v>66.26719928983577</v>
      </c>
      <c r="L59" s="30">
        <v>2221</v>
      </c>
      <c r="M59" s="4">
        <v>1458</v>
      </c>
      <c r="N59" s="29">
        <v>65.64610535794687</v>
      </c>
      <c r="O59" s="45">
        <v>1697</v>
      </c>
      <c r="P59" s="42">
        <v>1154</v>
      </c>
      <c r="Q59" s="29">
        <f t="shared" si="0"/>
        <v>68.00235710076605</v>
      </c>
    </row>
    <row r="60" spans="2:17" ht="12.75" customHeight="1">
      <c r="B60" s="24" t="s">
        <v>54</v>
      </c>
      <c r="C60" s="25">
        <v>1259</v>
      </c>
      <c r="D60" s="26">
        <v>676</v>
      </c>
      <c r="E60" s="27">
        <v>53.693407466243045</v>
      </c>
      <c r="F60" s="28">
        <v>1156</v>
      </c>
      <c r="G60" s="26">
        <v>670</v>
      </c>
      <c r="H60" s="29">
        <v>57.95847750865052</v>
      </c>
      <c r="I60" s="25">
        <v>1176</v>
      </c>
      <c r="J60" s="26">
        <v>652</v>
      </c>
      <c r="K60" s="27">
        <v>55.44217687074829</v>
      </c>
      <c r="L60" s="30">
        <v>1066</v>
      </c>
      <c r="M60" s="4">
        <v>657</v>
      </c>
      <c r="N60" s="29">
        <v>61.63227016885553</v>
      </c>
      <c r="O60" s="45">
        <v>881</v>
      </c>
      <c r="P60" s="42">
        <v>531</v>
      </c>
      <c r="Q60" s="29">
        <f t="shared" si="0"/>
        <v>60.27241770715096</v>
      </c>
    </row>
    <row r="61" spans="2:17" ht="12.75" customHeight="1">
      <c r="B61" s="24" t="s">
        <v>55</v>
      </c>
      <c r="C61" s="25">
        <v>3873</v>
      </c>
      <c r="D61" s="26">
        <v>2526</v>
      </c>
      <c r="E61" s="27">
        <v>65.22075910147173</v>
      </c>
      <c r="F61" s="28">
        <v>3986</v>
      </c>
      <c r="G61" s="26">
        <v>2495</v>
      </c>
      <c r="H61" s="29">
        <v>62.594079277471145</v>
      </c>
      <c r="I61" s="25">
        <v>3930</v>
      </c>
      <c r="J61" s="26">
        <v>2514</v>
      </c>
      <c r="K61" s="27">
        <v>63.969465648854964</v>
      </c>
      <c r="L61" s="30">
        <v>3163</v>
      </c>
      <c r="M61" s="4">
        <v>2018</v>
      </c>
      <c r="N61" s="29">
        <v>63.80018969332911</v>
      </c>
      <c r="O61" s="45">
        <v>2693</v>
      </c>
      <c r="P61" s="42">
        <v>1714</v>
      </c>
      <c r="Q61" s="29">
        <f t="shared" si="0"/>
        <v>63.6464909023394</v>
      </c>
    </row>
    <row r="62" spans="2:17" ht="12.75" customHeight="1">
      <c r="B62" s="24" t="s">
        <v>56</v>
      </c>
      <c r="C62" s="25">
        <v>2357</v>
      </c>
      <c r="D62" s="26">
        <v>1236</v>
      </c>
      <c r="E62" s="27">
        <v>52.43954179041154</v>
      </c>
      <c r="F62" s="28">
        <v>2332</v>
      </c>
      <c r="G62" s="26">
        <v>1492</v>
      </c>
      <c r="H62" s="29">
        <v>63.979416809605496</v>
      </c>
      <c r="I62" s="25">
        <v>2018</v>
      </c>
      <c r="J62" s="26">
        <v>1146</v>
      </c>
      <c r="K62" s="27">
        <v>56.78889990089198</v>
      </c>
      <c r="L62" s="30">
        <v>1858</v>
      </c>
      <c r="M62" s="4">
        <v>1079</v>
      </c>
      <c r="N62" s="29">
        <v>58.07319698600646</v>
      </c>
      <c r="O62" s="45">
        <v>1516</v>
      </c>
      <c r="P62" s="42">
        <v>914</v>
      </c>
      <c r="Q62" s="29">
        <f t="shared" si="0"/>
        <v>60.29023746701847</v>
      </c>
    </row>
    <row r="63" spans="2:17" ht="12.75" customHeight="1">
      <c r="B63" s="24" t="s">
        <v>57</v>
      </c>
      <c r="C63" s="25">
        <v>2706</v>
      </c>
      <c r="D63" s="26">
        <v>1817</v>
      </c>
      <c r="E63" s="27">
        <v>67.14708056171472</v>
      </c>
      <c r="F63" s="28">
        <v>2473</v>
      </c>
      <c r="G63" s="26">
        <v>1570</v>
      </c>
      <c r="H63" s="29">
        <v>63.485644965628794</v>
      </c>
      <c r="I63" s="25">
        <v>2542</v>
      </c>
      <c r="J63" s="26">
        <v>1893</v>
      </c>
      <c r="K63" s="27">
        <v>74.46892210857592</v>
      </c>
      <c r="L63" s="30">
        <v>2493</v>
      </c>
      <c r="M63" s="4">
        <v>1829</v>
      </c>
      <c r="N63" s="29">
        <v>73.36542318491777</v>
      </c>
      <c r="O63" s="45">
        <v>2220</v>
      </c>
      <c r="P63" s="42">
        <v>1320</v>
      </c>
      <c r="Q63" s="29">
        <f t="shared" si="0"/>
        <v>59.45945945945946</v>
      </c>
    </row>
    <row r="64" spans="2:17" ht="12.75" customHeight="1">
      <c r="B64" s="24" t="s">
        <v>58</v>
      </c>
      <c r="C64" s="25">
        <v>3163</v>
      </c>
      <c r="D64" s="26">
        <v>2031</v>
      </c>
      <c r="E64" s="27">
        <v>64.21119190641795</v>
      </c>
      <c r="F64" s="28">
        <v>3218</v>
      </c>
      <c r="G64" s="26">
        <v>2427</v>
      </c>
      <c r="H64" s="29">
        <v>75.41951522684897</v>
      </c>
      <c r="I64" s="25">
        <v>2497</v>
      </c>
      <c r="J64" s="26">
        <v>1783</v>
      </c>
      <c r="K64" s="27">
        <v>71.40568682418903</v>
      </c>
      <c r="L64" s="30">
        <v>2383</v>
      </c>
      <c r="M64" s="4">
        <v>1591</v>
      </c>
      <c r="N64" s="29">
        <v>66.76458245908519</v>
      </c>
      <c r="O64" s="45">
        <v>2267</v>
      </c>
      <c r="P64" s="42">
        <v>1803</v>
      </c>
      <c r="Q64" s="29">
        <f t="shared" si="0"/>
        <v>79.53242170269078</v>
      </c>
    </row>
    <row r="65" spans="2:17" ht="12.75" customHeight="1" thickBot="1">
      <c r="B65" s="32" t="s">
        <v>59</v>
      </c>
      <c r="C65" s="33">
        <v>1853</v>
      </c>
      <c r="D65" s="34">
        <v>446</v>
      </c>
      <c r="E65" s="35">
        <v>24.069077172153264</v>
      </c>
      <c r="F65" s="36">
        <v>1672</v>
      </c>
      <c r="G65" s="34">
        <v>501</v>
      </c>
      <c r="H65" s="37">
        <v>29.964114832535888</v>
      </c>
      <c r="I65" s="33">
        <v>1474</v>
      </c>
      <c r="J65" s="34">
        <v>363</v>
      </c>
      <c r="K65" s="35">
        <v>24.62686567164179</v>
      </c>
      <c r="L65" s="38">
        <v>1484</v>
      </c>
      <c r="M65" s="7">
        <v>410</v>
      </c>
      <c r="N65" s="37">
        <v>27.628032345013477</v>
      </c>
      <c r="O65" s="46">
        <v>1567</v>
      </c>
      <c r="P65" s="43">
        <v>307</v>
      </c>
      <c r="Q65" s="37">
        <f t="shared" si="0"/>
        <v>19.591576260370132</v>
      </c>
    </row>
    <row r="68" spans="2:17" ht="9">
      <c r="B68" s="39" t="s">
        <v>66</v>
      </c>
      <c r="C68" s="40">
        <f>SUM(C7,C13,C20,C21,C32,C39,C46,C52,C57)-C6</f>
        <v>0</v>
      </c>
      <c r="D68" s="40">
        <f>SUM(D7,D13,D20,D21,D32,D39,D46,D52,D57)-D6</f>
        <v>0</v>
      </c>
      <c r="E68" s="40"/>
      <c r="F68" s="40">
        <f>SUM(F7,F13,F20,F21,F32,F39,F46,F52,F57)-F6</f>
        <v>0</v>
      </c>
      <c r="G68" s="40">
        <f>SUM(G7,G13,G20,G21,G32,G39,G46,G52,G57)-G6</f>
        <v>0</v>
      </c>
      <c r="H68" s="40"/>
      <c r="I68" s="40">
        <f>SUM(I7,I13,I20,I21,I32,I39,I46,I52,I57)-I6</f>
        <v>0</v>
      </c>
      <c r="J68" s="40">
        <f>SUM(J7,J13,J20,J21,J32,J39,J46,J52,J57)-J6</f>
        <v>0</v>
      </c>
      <c r="K68" s="40"/>
      <c r="L68" s="40">
        <f>SUM(L7,L13,L20,L21,L32,L39,L46,L52,L57)-L6</f>
        <v>0</v>
      </c>
      <c r="M68" s="40">
        <f>SUM(M7,M13,M20,M21,M32,M39,M46,M52,M57)-M6</f>
        <v>0</v>
      </c>
      <c r="N68" s="39"/>
      <c r="O68" s="40">
        <f>SUM(O7,O13,O20,O21,O32,O39,O46,O52,O57)-O6</f>
        <v>0</v>
      </c>
      <c r="P68" s="40">
        <f>SUM(P7,P13,P20,P21,P32,P39,P46,P52,P57)-P6</f>
        <v>0</v>
      </c>
      <c r="Q68" s="39"/>
    </row>
    <row r="69" spans="2:17" ht="9">
      <c r="B69" s="1" t="s">
        <v>67</v>
      </c>
      <c r="C69" s="40">
        <f>SUM(C8:C12)-C7</f>
        <v>0</v>
      </c>
      <c r="D69" s="40">
        <f>SUM(D8:D12)-D7</f>
        <v>0</v>
      </c>
      <c r="E69" s="40"/>
      <c r="F69" s="40">
        <f>SUM(F8:F12)-F7</f>
        <v>0</v>
      </c>
      <c r="G69" s="40">
        <f>SUM(G8:G12)-G7</f>
        <v>0</v>
      </c>
      <c r="H69" s="40"/>
      <c r="I69" s="40">
        <f>SUM(I8:I12)-I7</f>
        <v>0</v>
      </c>
      <c r="J69" s="40">
        <f>SUM(J8:J12)-J7</f>
        <v>0</v>
      </c>
      <c r="K69" s="40"/>
      <c r="L69" s="40">
        <f>SUM(L8:L12)-L7</f>
        <v>0</v>
      </c>
      <c r="M69" s="40">
        <f>SUM(M8:M12)-M7</f>
        <v>0</v>
      </c>
      <c r="N69" s="39"/>
      <c r="O69" s="40">
        <f>SUM(O8:O12)-O7</f>
        <v>0</v>
      </c>
      <c r="P69" s="40">
        <f>SUM(P8:P12)-P7</f>
        <v>0</v>
      </c>
      <c r="Q69" s="39"/>
    </row>
    <row r="70" spans="2:17" ht="9">
      <c r="B70" s="39" t="s">
        <v>68</v>
      </c>
      <c r="C70" s="40">
        <f>SUM(C14:C19)-C13</f>
        <v>0</v>
      </c>
      <c r="D70" s="40">
        <f>SUM(D14:D19)-D13</f>
        <v>0</v>
      </c>
      <c r="E70" s="40"/>
      <c r="F70" s="40">
        <f>SUM(F14:F19)-F13</f>
        <v>0</v>
      </c>
      <c r="G70" s="40">
        <f>SUM(G14:G19)-G13</f>
        <v>0</v>
      </c>
      <c r="H70" s="40"/>
      <c r="I70" s="40">
        <f>SUM(I14:I19)-I13</f>
        <v>0</v>
      </c>
      <c r="J70" s="40">
        <f>SUM(J14:J19)-J13</f>
        <v>0</v>
      </c>
      <c r="K70" s="40"/>
      <c r="L70" s="40">
        <f>SUM(L14:L19)-L13</f>
        <v>0</v>
      </c>
      <c r="M70" s="40">
        <f>SUM(M14:M19)-M13</f>
        <v>0</v>
      </c>
      <c r="N70" s="39"/>
      <c r="O70" s="40">
        <f>SUM(O14:O19)-O13</f>
        <v>0</v>
      </c>
      <c r="P70" s="40">
        <f>SUM(P14:P19)-P13</f>
        <v>0</v>
      </c>
      <c r="Q70" s="39"/>
    </row>
    <row r="71" spans="2:17" ht="9">
      <c r="B71" s="39" t="s">
        <v>69</v>
      </c>
      <c r="C71" s="40">
        <f>SUM(C22:C31)-C21</f>
        <v>0</v>
      </c>
      <c r="D71" s="40">
        <f>SUM(D22:D31)-D21</f>
        <v>0</v>
      </c>
      <c r="E71" s="40"/>
      <c r="F71" s="40">
        <f>SUM(F22:F31)-F21</f>
        <v>0</v>
      </c>
      <c r="G71" s="40">
        <f>SUM(G22:G31)-G21</f>
        <v>0</v>
      </c>
      <c r="H71" s="40"/>
      <c r="I71" s="40">
        <f>SUM(I22:I31)-I21</f>
        <v>0</v>
      </c>
      <c r="J71" s="40">
        <f>SUM(J22:J31)-J21</f>
        <v>0</v>
      </c>
      <c r="K71" s="40"/>
      <c r="L71" s="40">
        <f>SUM(L22:L31)-L21</f>
        <v>0</v>
      </c>
      <c r="M71" s="40">
        <f>SUM(M22:M31)-M21</f>
        <v>0</v>
      </c>
      <c r="N71" s="39"/>
      <c r="O71" s="40">
        <f>SUM(O22:O31)-O21</f>
        <v>0</v>
      </c>
      <c r="P71" s="40">
        <f>SUM(P22:P31)-P21</f>
        <v>0</v>
      </c>
      <c r="Q71" s="39"/>
    </row>
    <row r="72" spans="2:17" ht="9">
      <c r="B72" s="39" t="s">
        <v>70</v>
      </c>
      <c r="C72" s="40">
        <f>SUM(C33:C38)-C32</f>
        <v>0</v>
      </c>
      <c r="D72" s="40">
        <f>SUM(D33:D38)-D32</f>
        <v>0</v>
      </c>
      <c r="E72" s="40"/>
      <c r="F72" s="40">
        <f>SUM(F33:F38)-F32</f>
        <v>0</v>
      </c>
      <c r="G72" s="40">
        <f>SUM(G33:G38)-G32</f>
        <v>0</v>
      </c>
      <c r="H72" s="40"/>
      <c r="I72" s="40">
        <f>SUM(I33:I38)-I32</f>
        <v>0</v>
      </c>
      <c r="J72" s="40">
        <f>SUM(J33:J38)-J32</f>
        <v>0</v>
      </c>
      <c r="K72" s="40"/>
      <c r="L72" s="40">
        <f>SUM(L33:L38)-L32</f>
        <v>0</v>
      </c>
      <c r="M72" s="40">
        <f>SUM(M33:M38)-M32</f>
        <v>0</v>
      </c>
      <c r="N72" s="39"/>
      <c r="O72" s="40">
        <f>SUM(O33:O38)-O32</f>
        <v>0</v>
      </c>
      <c r="P72" s="40">
        <f>SUM(P33:P38)-P32</f>
        <v>0</v>
      </c>
      <c r="Q72" s="39"/>
    </row>
    <row r="73" spans="2:17" ht="9">
      <c r="B73" s="39" t="s">
        <v>71</v>
      </c>
      <c r="C73" s="40">
        <f>SUM(C40:C45)-C39</f>
        <v>0</v>
      </c>
      <c r="D73" s="40">
        <f>SUM(D40:D45)-D39</f>
        <v>0</v>
      </c>
      <c r="E73" s="40"/>
      <c r="F73" s="40">
        <f>SUM(F40:F45)-F39</f>
        <v>0</v>
      </c>
      <c r="G73" s="40">
        <f>SUM(G40:G45)-G39</f>
        <v>0</v>
      </c>
      <c r="H73" s="40"/>
      <c r="I73" s="40">
        <f>SUM(I40:I45)-I39</f>
        <v>0</v>
      </c>
      <c r="J73" s="40">
        <f>SUM(J40:J45)-J39</f>
        <v>0</v>
      </c>
      <c r="K73" s="40"/>
      <c r="L73" s="40">
        <f>SUM(L40:L45)-L39</f>
        <v>0</v>
      </c>
      <c r="M73" s="40">
        <f>SUM(M40:M45)-M39</f>
        <v>0</v>
      </c>
      <c r="N73" s="39"/>
      <c r="O73" s="40">
        <f>SUM(O40:O45)-O39</f>
        <v>0</v>
      </c>
      <c r="P73" s="40">
        <f>SUM(P40:P45)-P39</f>
        <v>0</v>
      </c>
      <c r="Q73" s="39"/>
    </row>
    <row r="74" spans="2:17" ht="9">
      <c r="B74" s="39" t="s">
        <v>72</v>
      </c>
      <c r="C74" s="40">
        <f>SUM(C47:C51)-C46</f>
        <v>0</v>
      </c>
      <c r="D74" s="40">
        <f>SUM(D47:D51)-D46</f>
        <v>0</v>
      </c>
      <c r="E74" s="40"/>
      <c r="F74" s="40">
        <f>SUM(F47:F51)-F46</f>
        <v>0</v>
      </c>
      <c r="G74" s="40">
        <f>SUM(G47:G51)-G46</f>
        <v>0</v>
      </c>
      <c r="H74" s="40"/>
      <c r="I74" s="40">
        <f>SUM(I47:I51)-I46</f>
        <v>0</v>
      </c>
      <c r="J74" s="40">
        <f>SUM(J47:J51)-J46</f>
        <v>0</v>
      </c>
      <c r="K74" s="40"/>
      <c r="L74" s="40">
        <f>SUM(L47:L51)-L46</f>
        <v>0</v>
      </c>
      <c r="M74" s="40">
        <f>SUM(M47:M51)-M46</f>
        <v>0</v>
      </c>
      <c r="N74" s="39"/>
      <c r="O74" s="40">
        <f>SUM(O47:O51)-O46</f>
        <v>0</v>
      </c>
      <c r="P74" s="40">
        <f>SUM(P47:P51)-P46</f>
        <v>0</v>
      </c>
      <c r="Q74" s="39"/>
    </row>
    <row r="75" spans="2:17" ht="9">
      <c r="B75" s="39" t="s">
        <v>73</v>
      </c>
      <c r="C75" s="40">
        <f>SUM(C53:C56)-C52</f>
        <v>0</v>
      </c>
      <c r="D75" s="40">
        <f>SUM(D53:D56)-D52</f>
        <v>0</v>
      </c>
      <c r="E75" s="40"/>
      <c r="F75" s="40">
        <f>SUM(F53:F56)-F52</f>
        <v>0</v>
      </c>
      <c r="G75" s="40">
        <f>SUM(G53:G56)-G52</f>
        <v>0</v>
      </c>
      <c r="H75" s="40"/>
      <c r="I75" s="40">
        <f>SUM(I53:I56)-I52</f>
        <v>0</v>
      </c>
      <c r="J75" s="40">
        <f>SUM(J53:J56)-J52</f>
        <v>0</v>
      </c>
      <c r="K75" s="40"/>
      <c r="L75" s="40">
        <f>SUM(L53:L56)-L52</f>
        <v>0</v>
      </c>
      <c r="M75" s="40">
        <f>SUM(M53:M56)-M52</f>
        <v>0</v>
      </c>
      <c r="N75" s="39"/>
      <c r="O75" s="40">
        <f>SUM(O53:O56)-O52</f>
        <v>0</v>
      </c>
      <c r="P75" s="40">
        <f>SUM(P53:P56)-P52</f>
        <v>0</v>
      </c>
      <c r="Q75" s="39"/>
    </row>
    <row r="76" spans="2:17" ht="9">
      <c r="B76" s="39" t="s">
        <v>74</v>
      </c>
      <c r="C76" s="40">
        <f>SUM(C58:C65)-C57</f>
        <v>0</v>
      </c>
      <c r="D76" s="40">
        <f>SUM(D58:D65)-D57</f>
        <v>0</v>
      </c>
      <c r="E76" s="40"/>
      <c r="F76" s="40">
        <f>SUM(F58:F65)-F57</f>
        <v>0</v>
      </c>
      <c r="G76" s="40">
        <f>SUM(G58:G65)-G57</f>
        <v>0</v>
      </c>
      <c r="H76" s="40"/>
      <c r="I76" s="40">
        <f>SUM(I58:I65)-I57</f>
        <v>0</v>
      </c>
      <c r="J76" s="40">
        <f>SUM(J58:J65)-J57</f>
        <v>0</v>
      </c>
      <c r="K76" s="40"/>
      <c r="L76" s="40">
        <f>SUM(L58:L65)-L57</f>
        <v>0</v>
      </c>
      <c r="M76" s="40">
        <f>SUM(M58:M65)-M57</f>
        <v>0</v>
      </c>
      <c r="N76" s="39"/>
      <c r="O76" s="40">
        <f>SUM(O58:O65)-O57</f>
        <v>0</v>
      </c>
      <c r="P76" s="40">
        <f>SUM(P58:P65)-P57</f>
        <v>0</v>
      </c>
      <c r="Q76" s="39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2022-07-28T02:48:38Z</dcterms:created>
  <dcterms:modified xsi:type="dcterms:W3CDTF">2022-07-28T02:48:38Z</dcterms:modified>
  <cp:category/>
  <cp:version/>
  <cp:contentType/>
  <cp:contentStatus/>
</cp:coreProperties>
</file>