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7716" activeTab="0"/>
  </bookViews>
  <sheets>
    <sheet name="96-1" sheetId="1" r:id="rId1"/>
    <sheet name="96-2" sheetId="2" r:id="rId2"/>
  </sheets>
  <definedNames>
    <definedName name="_xlnm.Print_Area" localSheetId="0">'96-1'!$B$2:$N$67,'96-1'!$P$2:$AF$67</definedName>
    <definedName name="_xlnm.Print_Area" localSheetId="1">'96-2'!$A$1:$O$67</definedName>
  </definedNames>
  <calcPr fullCalcOnLoad="1"/>
</workbook>
</file>

<file path=xl/sharedStrings.xml><?xml version="1.0" encoding="utf-8"?>
<sst xmlns="http://schemas.openxmlformats.org/spreadsheetml/2006/main" count="254" uniqueCount="88">
  <si>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</si>
  <si>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</si>
  <si>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</si>
  <si>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</si>
  <si>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</si>
  <si>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</si>
  <si>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</si>
  <si>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</si>
  <si>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</si>
  <si>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</si>
  <si>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</si>
  <si>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</si>
  <si>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</si>
  <si>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</si>
  <si>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</si>
  <si>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</si>
  <si>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</si>
  <si>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</si>
  <si>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</si>
  <si>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</si>
  <si>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</si>
  <si>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</si>
  <si>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</si>
  <si>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</si>
  <si>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</si>
  <si>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</si>
  <si>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</si>
  <si>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</si>
  <si>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</si>
  <si>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</si>
  <si>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</si>
  <si>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</si>
  <si>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</si>
  <si>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</si>
  <si>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</si>
  <si>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</si>
  <si>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</si>
  <si>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</si>
  <si>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</si>
  <si>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　　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</si>
  <si>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</si>
  <si>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</si>
  <si>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</si>
  <si>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</si>
  <si>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</si>
  <si>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</si>
  <si>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</si>
  <si>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</si>
  <si>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</si>
  <si>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</si>
  <si>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</si>
  <si>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</si>
  <si>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</si>
  <si>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</si>
  <si>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</si>
  <si>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</si>
  <si>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</si>
  <si>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</si>
  <si>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</si>
  <si>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</si>
  <si>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</si>
  <si>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件数</t>
  </si>
  <si>
    <t>総数</t>
  </si>
  <si>
    <t>人員</t>
  </si>
  <si>
    <t>別　送致件数及び送致人員</t>
  </si>
  <si>
    <t>危険運転致死傷罪</t>
  </si>
  <si>
    <t>小計</t>
  </si>
  <si>
    <t>うち）少年</t>
  </si>
  <si>
    <t>件数</t>
  </si>
  <si>
    <t>人員</t>
  </si>
  <si>
    <t>うち）少年</t>
  </si>
  <si>
    <t>うち)少年</t>
  </si>
  <si>
    <t>うち）少年</t>
  </si>
  <si>
    <t>交通４０２</t>
  </si>
  <si>
    <t>交通４０３</t>
  </si>
  <si>
    <t xml:space="preserve">96　府県別　交通事故事件　罪種  </t>
  </si>
  <si>
    <t xml:space="preserve">96　府県別　交通事故事件　罪種別　送致件数及び送致人員（つづき）  </t>
  </si>
  <si>
    <t>業務上過失致死傷罪</t>
  </si>
  <si>
    <t>業務上過失傷害</t>
  </si>
  <si>
    <t>自動車運転過失（業過）致死傷罪</t>
  </si>
  <si>
    <t>自動車運転過失（業過）致死</t>
  </si>
  <si>
    <t>自動車運転過失（業過）傷害</t>
  </si>
  <si>
    <t>自動車運転過失（業過）致死傷罪</t>
  </si>
  <si>
    <t>（重）過失致死傷罪</t>
  </si>
  <si>
    <t>危険運転致死罪</t>
  </si>
  <si>
    <t>危険運転致傷罪</t>
  </si>
  <si>
    <t>（重）過失致死</t>
  </si>
  <si>
    <t>（重）過失傷害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</si>
</sst>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  <numFmt numFmtId="178" formatCode="0;0;"/>
    <numFmt numFmtId="179" formatCode="#,##0_ ;[Red]\-#,##0\ "/>
  </numFmts>
  <fonts count="47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9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38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8" fontId="0" fillId="0" borderId="0" xfId="0" applyNumberFormat="1" applyFill="1" applyBorder="1" applyAlignment="1">
      <alignment horizontal="distributed" vertical="center"/>
    </xf>
    <xf numFmtId="38" fontId="0" fillId="0" borderId="10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38" fontId="0" fillId="0" borderId="12" xfId="0" applyNumberForma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3" xfId="0" applyNumberFormat="1" applyFill="1" applyBorder="1" applyAlignment="1">
      <alignment horizontal="centerContinuous" vertical="center"/>
    </xf>
    <xf numFmtId="38" fontId="0" fillId="0" borderId="14" xfId="0" applyNumberFormat="1" applyFill="1" applyBorder="1" applyAlignment="1">
      <alignment horizontal="centerContinuous" vertical="center"/>
    </xf>
    <xf numFmtId="38" fontId="0" fillId="0" borderId="15" xfId="0" applyNumberFormat="1" applyFill="1" applyBorder="1" applyAlignment="1">
      <alignment horizontal="centerContinuous" vertical="center"/>
    </xf>
    <xf numFmtId="38" fontId="0" fillId="0" borderId="16" xfId="0" applyNumberFormat="1" applyFill="1" applyBorder="1" applyAlignment="1">
      <alignment horizontal="centerContinuous" vertical="center"/>
    </xf>
    <xf numFmtId="0" fontId="8" fillId="0" borderId="0" xfId="0" applyFont="1" applyFill="1" applyAlignment="1">
      <alignment/>
    </xf>
    <xf numFmtId="0" fontId="8" fillId="0" borderId="17" xfId="0" applyFont="1" applyFill="1" applyBorder="1" applyAlignment="1" applyProtection="1">
      <alignment horizontal="center"/>
      <protection/>
    </xf>
    <xf numFmtId="177" fontId="8" fillId="0" borderId="18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77" fontId="8" fillId="0" borderId="0" xfId="0" applyNumberFormat="1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177" fontId="8" fillId="0" borderId="22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/>
    </xf>
    <xf numFmtId="177" fontId="8" fillId="0" borderId="24" xfId="0" applyNumberFormat="1" applyFont="1" applyFill="1" applyBorder="1" applyAlignment="1" applyProtection="1">
      <alignment vertical="center"/>
      <protection/>
    </xf>
    <xf numFmtId="177" fontId="8" fillId="0" borderId="25" xfId="0" applyNumberFormat="1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 locked="0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26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177" fontId="7" fillId="0" borderId="28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 applyProtection="1">
      <alignment vertical="center"/>
      <protection/>
    </xf>
    <xf numFmtId="177" fontId="7" fillId="0" borderId="29" xfId="0" applyNumberFormat="1" applyFont="1" applyFill="1" applyBorder="1" applyAlignment="1" applyProtection="1">
      <alignment vertical="center"/>
      <protection locked="0"/>
    </xf>
    <xf numFmtId="177" fontId="7" fillId="0" borderId="3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7" fillId="0" borderId="31" xfId="0" applyFont="1" applyFill="1" applyBorder="1" applyAlignment="1" applyProtection="1">
      <alignment/>
      <protection/>
    </xf>
    <xf numFmtId="0" fontId="7" fillId="0" borderId="31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38" fontId="0" fillId="0" borderId="0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vertical="center"/>
    </xf>
    <xf numFmtId="0" fontId="10" fillId="0" borderId="10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distributed"/>
      <protection/>
    </xf>
    <xf numFmtId="38" fontId="0" fillId="0" borderId="15" xfId="0" applyNumberFormat="1" applyFill="1" applyBorder="1" applyAlignment="1">
      <alignment horizontal="distributed" vertical="center"/>
    </xf>
    <xf numFmtId="38" fontId="0" fillId="0" borderId="33" xfId="0" applyNumberFormat="1" applyFill="1" applyBorder="1" applyAlignment="1">
      <alignment horizontal="distributed" vertical="center"/>
    </xf>
    <xf numFmtId="38" fontId="0" fillId="0" borderId="34" xfId="0" applyNumberFormat="1" applyFill="1" applyBorder="1" applyAlignment="1">
      <alignment horizontal="distributed" vertical="center"/>
    </xf>
    <xf numFmtId="38" fontId="10" fillId="0" borderId="15" xfId="0" applyNumberFormat="1" applyFont="1" applyFill="1" applyBorder="1" applyAlignment="1">
      <alignment horizontal="distributed" vertical="center"/>
    </xf>
    <xf numFmtId="0" fontId="10" fillId="0" borderId="15" xfId="0" applyFont="1" applyFill="1" applyBorder="1" applyAlignment="1" applyProtection="1">
      <alignment horizontal="distributed"/>
      <protection/>
    </xf>
    <xf numFmtId="0" fontId="10" fillId="0" borderId="35" xfId="0" applyFont="1" applyFill="1" applyBorder="1" applyAlignment="1" applyProtection="1">
      <alignment horizontal="distributed"/>
      <protection/>
    </xf>
    <xf numFmtId="0" fontId="8" fillId="0" borderId="36" xfId="0" applyFont="1" applyFill="1" applyBorder="1" applyAlignment="1" applyProtection="1">
      <alignment horizontal="center"/>
      <protection/>
    </xf>
    <xf numFmtId="177" fontId="8" fillId="0" borderId="13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14" xfId="0" applyNumberFormat="1" applyFont="1" applyFill="1" applyBorder="1" applyAlignment="1" applyProtection="1">
      <alignment/>
      <protection/>
    </xf>
    <xf numFmtId="177" fontId="13" fillId="0" borderId="13" xfId="0" applyNumberFormat="1" applyFont="1" applyFill="1" applyBorder="1" applyAlignment="1" applyProtection="1">
      <alignment/>
      <protection/>
    </xf>
    <xf numFmtId="38" fontId="8" fillId="0" borderId="14" xfId="50" applyFont="1" applyFill="1" applyBorder="1" applyAlignment="1">
      <alignment horizontal="right" vertical="center"/>
    </xf>
    <xf numFmtId="38" fontId="8" fillId="0" borderId="38" xfId="50" applyFont="1" applyFill="1" applyBorder="1" applyAlignment="1">
      <alignment horizontal="right" vertical="center"/>
    </xf>
    <xf numFmtId="38" fontId="8" fillId="0" borderId="14" xfId="51" applyFont="1" applyFill="1" applyBorder="1" applyAlignment="1" applyProtection="1">
      <alignment vertical="center"/>
      <protection/>
    </xf>
    <xf numFmtId="38" fontId="8" fillId="0" borderId="14" xfId="51" applyFont="1" applyFill="1" applyBorder="1" applyAlignment="1">
      <alignment horizontal="right" vertical="center"/>
    </xf>
    <xf numFmtId="38" fontId="13" fillId="0" borderId="14" xfId="51" applyFont="1" applyFill="1" applyBorder="1" applyAlignment="1">
      <alignment horizontal="right" vertical="center"/>
    </xf>
    <xf numFmtId="38" fontId="13" fillId="0" borderId="38" xfId="50" applyFont="1" applyFill="1" applyBorder="1" applyAlignment="1">
      <alignment horizontal="right" vertical="center"/>
    </xf>
    <xf numFmtId="0" fontId="8" fillId="0" borderId="3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38" fontId="8" fillId="0" borderId="0" xfId="51" applyFont="1" applyFill="1" applyBorder="1" applyAlignment="1" applyProtection="1">
      <alignment vertical="center"/>
      <protection/>
    </xf>
    <xf numFmtId="38" fontId="8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 applyProtection="1">
      <alignment horizontal="center"/>
      <protection/>
    </xf>
    <xf numFmtId="177" fontId="7" fillId="0" borderId="13" xfId="0" applyNumberFormat="1" applyFont="1" applyFill="1" applyBorder="1" applyAlignment="1" applyProtection="1">
      <alignment/>
      <protection locked="0"/>
    </xf>
    <xf numFmtId="177" fontId="7" fillId="0" borderId="37" xfId="0" applyNumberFormat="1" applyFont="1" applyFill="1" applyBorder="1" applyAlignment="1" applyProtection="1">
      <alignment/>
      <protection locked="0"/>
    </xf>
    <xf numFmtId="177" fontId="7" fillId="0" borderId="0" xfId="0" applyNumberFormat="1" applyFont="1" applyFill="1" applyBorder="1" applyAlignment="1" applyProtection="1">
      <alignment/>
      <protection locked="0"/>
    </xf>
    <xf numFmtId="177" fontId="7" fillId="0" borderId="36" xfId="0" applyNumberFormat="1" applyFont="1" applyFill="1" applyBorder="1" applyAlignment="1" applyProtection="1">
      <alignment/>
      <protection locked="0"/>
    </xf>
    <xf numFmtId="177" fontId="7" fillId="0" borderId="14" xfId="0" applyNumberFormat="1" applyFont="1" applyFill="1" applyBorder="1" applyAlignment="1" applyProtection="1">
      <alignment/>
      <protection locked="0"/>
    </xf>
    <xf numFmtId="177" fontId="7" fillId="0" borderId="13" xfId="0" applyNumberFormat="1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78" fontId="8" fillId="0" borderId="0" xfId="51" applyNumberFormat="1" applyFont="1" applyFill="1" applyBorder="1" applyAlignment="1" applyProtection="1">
      <alignment vertical="center"/>
      <protection/>
    </xf>
    <xf numFmtId="178" fontId="8" fillId="0" borderId="0" xfId="51" applyNumberFormat="1" applyFont="1" applyFill="1" applyBorder="1" applyAlignment="1">
      <alignment horizontal="right" vertical="center"/>
    </xf>
    <xf numFmtId="177" fontId="8" fillId="0" borderId="37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36" xfId="0" applyNumberFormat="1" applyFont="1" applyFill="1" applyBorder="1" applyAlignment="1" applyProtection="1">
      <alignment/>
      <protection locked="0"/>
    </xf>
    <xf numFmtId="177" fontId="8" fillId="0" borderId="14" xfId="0" applyNumberFormat="1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177" fontId="8" fillId="0" borderId="40" xfId="0" applyNumberFormat="1" applyFont="1" applyFill="1" applyBorder="1" applyAlignment="1" applyProtection="1">
      <alignment/>
      <protection/>
    </xf>
    <xf numFmtId="177" fontId="8" fillId="0" borderId="41" xfId="0" applyNumberFormat="1" applyFont="1" applyFill="1" applyBorder="1" applyAlignment="1" applyProtection="1">
      <alignment/>
      <protection/>
    </xf>
    <xf numFmtId="177" fontId="7" fillId="0" borderId="40" xfId="0" applyNumberFormat="1" applyFont="1" applyFill="1" applyBorder="1" applyAlignment="1" applyProtection="1">
      <alignment/>
      <protection locked="0"/>
    </xf>
    <xf numFmtId="177" fontId="7" fillId="0" borderId="42" xfId="0" applyNumberFormat="1" applyFont="1" applyFill="1" applyBorder="1" applyAlignment="1" applyProtection="1">
      <alignment/>
      <protection locked="0"/>
    </xf>
    <xf numFmtId="177" fontId="7" fillId="0" borderId="39" xfId="0" applyNumberFormat="1" applyFont="1" applyFill="1" applyBorder="1" applyAlignment="1" applyProtection="1">
      <alignment/>
      <protection locked="0"/>
    </xf>
    <xf numFmtId="177" fontId="7" fillId="0" borderId="41" xfId="0" applyNumberFormat="1" applyFont="1" applyFill="1" applyBorder="1" applyAlignment="1" applyProtection="1">
      <alignment/>
      <protection locked="0"/>
    </xf>
    <xf numFmtId="177" fontId="7" fillId="0" borderId="40" xfId="0" applyNumberFormat="1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38" fontId="0" fillId="0" borderId="38" xfId="0" applyNumberFormat="1" applyFill="1" applyBorder="1" applyAlignment="1">
      <alignment horizontal="distributed" vertical="center"/>
    </xf>
    <xf numFmtId="38" fontId="0" fillId="0" borderId="45" xfId="0" applyNumberFormat="1" applyFill="1" applyBorder="1" applyAlignment="1">
      <alignment horizontal="distributed" vertical="center"/>
    </xf>
    <xf numFmtId="38" fontId="0" fillId="0" borderId="46" xfId="0" applyNumberFormat="1" applyFill="1" applyBorder="1" applyAlignment="1">
      <alignment horizontal="distributed" vertical="center"/>
    </xf>
    <xf numFmtId="38" fontId="0" fillId="0" borderId="36" xfId="0" applyNumberForma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0" fillId="0" borderId="47" xfId="0" applyNumberFormat="1" applyFill="1" applyBorder="1" applyAlignment="1">
      <alignment horizontal="distributed" vertical="center"/>
    </xf>
    <xf numFmtId="38" fontId="0" fillId="0" borderId="15" xfId="0" applyNumberFormat="1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distributed" vertical="center"/>
    </xf>
    <xf numFmtId="0" fontId="0" fillId="0" borderId="49" xfId="0" applyNumberFormat="1" applyFill="1" applyBorder="1" applyAlignment="1">
      <alignment horizontal="distributed" vertical="center"/>
    </xf>
    <xf numFmtId="0" fontId="0" fillId="0" borderId="50" xfId="0" applyNumberFormat="1" applyFill="1" applyBorder="1" applyAlignment="1">
      <alignment horizontal="distributed" vertical="center"/>
    </xf>
    <xf numFmtId="0" fontId="7" fillId="0" borderId="51" xfId="0" applyFont="1" applyFill="1" applyBorder="1" applyAlignment="1" applyProtection="1">
      <alignment horizontal="distributed" vertical="center"/>
      <protection/>
    </xf>
    <xf numFmtId="0" fontId="7" fillId="0" borderId="52" xfId="0" applyFont="1" applyFill="1" applyBorder="1" applyAlignment="1" applyProtection="1">
      <alignment horizontal="distributed" vertical="center"/>
      <protection/>
    </xf>
    <xf numFmtId="0" fontId="7" fillId="0" borderId="53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47" xfId="0" applyFont="1" applyFill="1" applyBorder="1" applyAlignment="1" applyProtection="1">
      <alignment horizontal="distributed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distributed"/>
      <protection/>
    </xf>
    <xf numFmtId="0" fontId="7" fillId="0" borderId="45" xfId="0" applyFont="1" applyFill="1" applyBorder="1" applyAlignment="1" applyProtection="1">
      <alignment horizontal="distributed"/>
      <protection/>
    </xf>
    <xf numFmtId="0" fontId="7" fillId="0" borderId="46" xfId="0" applyFont="1" applyFill="1" applyBorder="1" applyAlignment="1" applyProtection="1">
      <alignment horizontal="distributed"/>
      <protection/>
    </xf>
    <xf numFmtId="0" fontId="7" fillId="0" borderId="48" xfId="0" applyFont="1" applyFill="1" applyBorder="1" applyAlignment="1" applyProtection="1">
      <alignment horizontal="distributed" vertical="center"/>
      <protection/>
    </xf>
    <xf numFmtId="0" fontId="7" fillId="0" borderId="49" xfId="0" applyFont="1" applyFill="1" applyBorder="1" applyAlignment="1" applyProtection="1">
      <alignment horizontal="distributed" vertic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56" xfId="0" applyFont="1" applyFill="1" applyBorder="1" applyAlignment="1" applyProtection="1">
      <alignment horizontal="center"/>
      <protection/>
    </xf>
    <xf numFmtId="38" fontId="0" fillId="0" borderId="57" xfId="0" applyNumberFormat="1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0" fontId="10" fillId="0" borderId="59" xfId="0" applyFont="1" applyFill="1" applyBorder="1" applyAlignment="1" applyProtection="1">
      <alignment horizontal="center"/>
      <protection/>
    </xf>
    <xf numFmtId="38" fontId="10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38" fontId="0" fillId="0" borderId="35" xfId="0" applyNumberFormat="1" applyFill="1" applyBorder="1" applyAlignment="1">
      <alignment horizontal="center" vertical="center"/>
    </xf>
    <xf numFmtId="38" fontId="0" fillId="0" borderId="60" xfId="0" applyNumberFormat="1" applyFill="1" applyBorder="1" applyAlignment="1">
      <alignment horizontal="center" vertical="center"/>
    </xf>
    <xf numFmtId="38" fontId="0" fillId="0" borderId="59" xfId="0" applyNumberFormat="1" applyFill="1" applyBorder="1" applyAlignment="1">
      <alignment horizontal="center" vertical="center"/>
    </xf>
    <xf numFmtId="38" fontId="0" fillId="0" borderId="61" xfId="0" applyNumberForma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center" vertical="center"/>
      <protection/>
    </xf>
    <xf numFmtId="38" fontId="0" fillId="0" borderId="48" xfId="0" applyNumberFormat="1" applyFill="1" applyBorder="1" applyAlignment="1">
      <alignment horizontal="distributed" vertical="center"/>
    </xf>
    <xf numFmtId="38" fontId="0" fillId="0" borderId="49" xfId="0" applyNumberFormat="1" applyFill="1" applyBorder="1" applyAlignment="1">
      <alignment horizontal="distributed" vertical="center"/>
    </xf>
    <xf numFmtId="38" fontId="0" fillId="0" borderId="49" xfId="0" applyNumberFormat="1" applyFont="1" applyFill="1" applyBorder="1" applyAlignment="1">
      <alignment horizontal="distributed" vertical="center"/>
    </xf>
    <xf numFmtId="38" fontId="0" fillId="0" borderId="50" xfId="0" applyNumberFormat="1" applyFill="1" applyBorder="1" applyAlignment="1">
      <alignment horizontal="distributed" vertical="center"/>
    </xf>
    <xf numFmtId="38" fontId="0" fillId="0" borderId="13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17" xfId="70"/>
    <cellStyle name="標準 18" xfId="71"/>
    <cellStyle name="標準 19" xfId="72"/>
    <cellStyle name="標準 2" xfId="73"/>
    <cellStyle name="標準 20" xfId="74"/>
    <cellStyle name="標準 21" xfId="75"/>
    <cellStyle name="標準 22" xfId="76"/>
    <cellStyle name="標準 23" xfId="77"/>
    <cellStyle name="標準 24" xfId="78"/>
    <cellStyle name="標準 25" xfId="79"/>
    <cellStyle name="標準 26" xfId="80"/>
    <cellStyle name="標準 27" xfId="81"/>
    <cellStyle name="標準 28" xfId="82"/>
    <cellStyle name="標準 29" xfId="83"/>
    <cellStyle name="標準 3" xfId="84"/>
    <cellStyle name="標準 30" xfId="85"/>
    <cellStyle name="標準 31" xfId="86"/>
    <cellStyle name="標準 32" xfId="87"/>
    <cellStyle name="標準 33" xfId="88"/>
    <cellStyle name="標準 34" xfId="89"/>
    <cellStyle name="標準 35" xfId="90"/>
    <cellStyle name="標準 36" xfId="91"/>
    <cellStyle name="標準 4" xfId="92"/>
    <cellStyle name="標準 5" xfId="93"/>
    <cellStyle name="標準 6" xfId="94"/>
    <cellStyle name="標準 7" xfId="95"/>
    <cellStyle name="標準 8" xfId="96"/>
    <cellStyle name="標準 9" xfId="97"/>
    <cellStyle name="良い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68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A70" sqref="AA70"/>
    </sheetView>
  </sheetViews>
  <sheetFormatPr defaultColWidth="9.375" defaultRowHeight="12"/>
  <cols>
    <col min="1" max="1" width="2.875" style="85" customWidth="1"/>
    <col min="2" max="2" width="10.00390625" style="110" customWidth="1"/>
    <col min="3" max="4" width="10.125" style="85" bestFit="1" customWidth="1"/>
    <col min="5" max="6" width="9.00390625" style="85" bestFit="1" customWidth="1"/>
    <col min="7" max="8" width="10.125" style="85" bestFit="1" customWidth="1"/>
    <col min="9" max="9" width="9.00390625" style="85" bestFit="1" customWidth="1"/>
    <col min="10" max="10" width="9.375" style="85" bestFit="1" customWidth="1"/>
    <col min="11" max="12" width="8.125" style="85" bestFit="1" customWidth="1"/>
    <col min="13" max="14" width="6.125" style="85" bestFit="1" customWidth="1"/>
    <col min="15" max="15" width="5.875" style="110" customWidth="1"/>
    <col min="16" max="17" width="9.125" style="85" customWidth="1"/>
    <col min="18" max="19" width="8.00390625" style="85" customWidth="1"/>
    <col min="20" max="21" width="7.375" style="85" customWidth="1"/>
    <col min="22" max="23" width="6.00390625" style="85" customWidth="1"/>
    <col min="24" max="27" width="4.875" style="85" customWidth="1"/>
    <col min="28" max="29" width="7.375" style="85" customWidth="1"/>
    <col min="30" max="31" width="6.00390625" style="85" customWidth="1"/>
    <col min="32" max="32" width="10.125" style="111" customWidth="1"/>
    <col min="33" max="34" width="6.875" style="85" customWidth="1"/>
    <col min="35" max="35" width="8.875" style="85" customWidth="1"/>
    <col min="36" max="40" width="6.875" style="85" customWidth="1"/>
    <col min="41" max="16384" width="9.375" style="85" customWidth="1"/>
  </cols>
  <sheetData>
    <row r="1" spans="1:32" s="3" customFormat="1" ht="12">
      <c r="A1" s="44"/>
      <c r="B1" s="2" t="s">
        <v>73</v>
      </c>
      <c r="O1" s="2"/>
      <c r="P1" s="3" t="s">
        <v>74</v>
      </c>
      <c r="AF1" s="45"/>
    </row>
    <row r="2" spans="2:33" s="4" customFormat="1" ht="14.25" customHeight="1">
      <c r="B2" s="46"/>
      <c r="C2" s="47"/>
      <c r="D2" s="146" t="s">
        <v>75</v>
      </c>
      <c r="E2" s="147"/>
      <c r="F2" s="147"/>
      <c r="G2" s="147"/>
      <c r="H2" s="147"/>
      <c r="I2" s="147"/>
      <c r="J2" s="147"/>
      <c r="K2" s="147"/>
      <c r="L2" s="147"/>
      <c r="M2" s="147"/>
      <c r="N2" s="48"/>
      <c r="O2" s="48"/>
      <c r="P2" s="48"/>
      <c r="Q2" s="146" t="s">
        <v>64</v>
      </c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47"/>
      <c r="AE2" s="47"/>
      <c r="AF2" s="47"/>
      <c r="AG2" s="49"/>
    </row>
    <row r="3" spans="2:33" s="3" customFormat="1" ht="12" thickBot="1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1"/>
      <c r="AG3" s="6"/>
    </row>
    <row r="4" spans="2:33" s="3" customFormat="1" ht="12">
      <c r="B4" s="112" t="s">
        <v>0</v>
      </c>
      <c r="C4" s="125" t="s">
        <v>62</v>
      </c>
      <c r="D4" s="126"/>
      <c r="E4" s="126"/>
      <c r="F4" s="127"/>
      <c r="G4" s="122" t="s">
        <v>79</v>
      </c>
      <c r="H4" s="123"/>
      <c r="I4" s="123"/>
      <c r="J4" s="123"/>
      <c r="K4" s="123"/>
      <c r="L4" s="123"/>
      <c r="M4" s="123"/>
      <c r="N4" s="124"/>
      <c r="O4" s="52"/>
      <c r="P4" s="141" t="s">
        <v>82</v>
      </c>
      <c r="Q4" s="142"/>
      <c r="R4" s="142"/>
      <c r="S4" s="143"/>
      <c r="T4" s="137" t="s">
        <v>83</v>
      </c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1" t="s">
        <v>0</v>
      </c>
      <c r="AG4" s="6"/>
    </row>
    <row r="5" spans="2:33" s="3" customFormat="1" ht="12" customHeight="1">
      <c r="B5" s="113"/>
      <c r="C5" s="128"/>
      <c r="D5" s="129"/>
      <c r="E5" s="129"/>
      <c r="F5" s="130"/>
      <c r="G5" s="115" t="s">
        <v>66</v>
      </c>
      <c r="H5" s="116"/>
      <c r="I5" s="116"/>
      <c r="J5" s="117"/>
      <c r="K5" s="115" t="s">
        <v>80</v>
      </c>
      <c r="L5" s="116"/>
      <c r="M5" s="116"/>
      <c r="N5" s="153"/>
      <c r="O5" s="8"/>
      <c r="P5" s="118" t="s">
        <v>81</v>
      </c>
      <c r="Q5" s="119"/>
      <c r="R5" s="119"/>
      <c r="S5" s="120"/>
      <c r="T5" s="115" t="s">
        <v>66</v>
      </c>
      <c r="U5" s="116"/>
      <c r="V5" s="116"/>
      <c r="W5" s="117"/>
      <c r="X5" s="134" t="s">
        <v>86</v>
      </c>
      <c r="Y5" s="135"/>
      <c r="Z5" s="135"/>
      <c r="AA5" s="136"/>
      <c r="AB5" s="134" t="s">
        <v>87</v>
      </c>
      <c r="AC5" s="135"/>
      <c r="AD5" s="135"/>
      <c r="AE5" s="135"/>
      <c r="AF5" s="132"/>
      <c r="AG5" s="5"/>
    </row>
    <row r="6" spans="2:33" s="3" customFormat="1" ht="12.75" customHeight="1">
      <c r="B6" s="113"/>
      <c r="C6" s="53"/>
      <c r="D6" s="54"/>
      <c r="E6" s="148" t="s">
        <v>70</v>
      </c>
      <c r="F6" s="149"/>
      <c r="G6" s="9"/>
      <c r="H6" s="10"/>
      <c r="I6" s="121" t="s">
        <v>67</v>
      </c>
      <c r="J6" s="121"/>
      <c r="K6" s="9"/>
      <c r="L6" s="11"/>
      <c r="M6" s="150" t="s">
        <v>67</v>
      </c>
      <c r="N6" s="151"/>
      <c r="O6" s="55"/>
      <c r="P6" s="56"/>
      <c r="Q6" s="10"/>
      <c r="R6" s="150" t="s">
        <v>67</v>
      </c>
      <c r="S6" s="152"/>
      <c r="T6" s="9"/>
      <c r="U6" s="10"/>
      <c r="V6" s="145" t="s">
        <v>72</v>
      </c>
      <c r="W6" s="145"/>
      <c r="X6" s="57"/>
      <c r="Y6" s="58"/>
      <c r="Z6" s="139" t="s">
        <v>71</v>
      </c>
      <c r="AA6" s="144"/>
      <c r="AB6" s="57"/>
      <c r="AC6" s="58"/>
      <c r="AD6" s="139" t="s">
        <v>71</v>
      </c>
      <c r="AE6" s="140"/>
      <c r="AF6" s="132"/>
      <c r="AG6" s="5"/>
    </row>
    <row r="7" spans="2:33" s="3" customFormat="1" ht="12.75" customHeight="1">
      <c r="B7" s="114"/>
      <c r="C7" s="59" t="s">
        <v>61</v>
      </c>
      <c r="D7" s="59" t="s">
        <v>63</v>
      </c>
      <c r="E7" s="59" t="s">
        <v>61</v>
      </c>
      <c r="F7" s="59" t="s">
        <v>63</v>
      </c>
      <c r="G7" s="60" t="s">
        <v>68</v>
      </c>
      <c r="H7" s="60" t="s">
        <v>69</v>
      </c>
      <c r="I7" s="60" t="s">
        <v>68</v>
      </c>
      <c r="J7" s="60" t="s">
        <v>69</v>
      </c>
      <c r="K7" s="60" t="s">
        <v>68</v>
      </c>
      <c r="L7" s="60" t="s">
        <v>69</v>
      </c>
      <c r="M7" s="60" t="s">
        <v>68</v>
      </c>
      <c r="N7" s="61" t="s">
        <v>69</v>
      </c>
      <c r="O7" s="8"/>
      <c r="P7" s="62" t="s">
        <v>68</v>
      </c>
      <c r="Q7" s="60" t="s">
        <v>69</v>
      </c>
      <c r="R7" s="60" t="s">
        <v>68</v>
      </c>
      <c r="S7" s="60" t="s">
        <v>69</v>
      </c>
      <c r="T7" s="63" t="s">
        <v>68</v>
      </c>
      <c r="U7" s="63" t="s">
        <v>69</v>
      </c>
      <c r="V7" s="63" t="s">
        <v>68</v>
      </c>
      <c r="W7" s="63" t="s">
        <v>69</v>
      </c>
      <c r="X7" s="64" t="s">
        <v>61</v>
      </c>
      <c r="Y7" s="64" t="s">
        <v>63</v>
      </c>
      <c r="Z7" s="64" t="s">
        <v>61</v>
      </c>
      <c r="AA7" s="64" t="s">
        <v>63</v>
      </c>
      <c r="AB7" s="64" t="s">
        <v>61</v>
      </c>
      <c r="AC7" s="64" t="s">
        <v>63</v>
      </c>
      <c r="AD7" s="64" t="s">
        <v>61</v>
      </c>
      <c r="AE7" s="65" t="s">
        <v>63</v>
      </c>
      <c r="AF7" s="133"/>
      <c r="AG7" s="5"/>
    </row>
    <row r="8" spans="2:37" s="17" customFormat="1" ht="12">
      <c r="B8" s="66" t="s">
        <v>1</v>
      </c>
      <c r="C8" s="67">
        <f>'96-1'!G8+'96-1'!T8+'96-2'!C8</f>
        <v>658960</v>
      </c>
      <c r="D8" s="67">
        <f>'96-1'!H8+'96-1'!U8+'96-2'!D8</f>
        <v>680437</v>
      </c>
      <c r="E8" s="67">
        <f>'96-1'!I8+'96-1'!V8+'96-2'!E8</f>
        <v>21148</v>
      </c>
      <c r="F8" s="67">
        <f>'96-1'!J8+'96-1'!W8+'96-2'!F8</f>
        <v>21777</v>
      </c>
      <c r="G8" s="67">
        <f>K8+P8</f>
        <v>653394</v>
      </c>
      <c r="H8" s="67">
        <f>L8+Q8</f>
        <v>674454</v>
      </c>
      <c r="I8" s="67">
        <f>M8+R8</f>
        <v>19884</v>
      </c>
      <c r="J8" s="67">
        <f>N8+S8</f>
        <v>20444</v>
      </c>
      <c r="K8" s="67">
        <f>SUM(K9+K15+K22+K23+K34+K41+K48+K54+K59)</f>
        <v>3815</v>
      </c>
      <c r="L8" s="67">
        <f>SUM(L9+L15+L22+L23+L34+L41+L48+L54+L59)</f>
        <v>3985</v>
      </c>
      <c r="M8" s="67">
        <f>SUM(M9+M15+M22+M23+M34+M41+M48+M54+M59)</f>
        <v>122</v>
      </c>
      <c r="N8" s="68">
        <f>SUM(N9+N15+N22+N23+N34+N41+N48+N54+N59)</f>
        <v>128</v>
      </c>
      <c r="O8" s="69"/>
      <c r="P8" s="70">
        <f>SUM(P9+P15+P22+P23+P34+P41+P48+P54+P59)</f>
        <v>649579</v>
      </c>
      <c r="Q8" s="71">
        <f>SUM(Q9+Q15+Q22+Q23+Q34+Q41+Q48+Q54+Q59)</f>
        <v>670469</v>
      </c>
      <c r="R8" s="71">
        <f>SUM(R9+R15+R22+R23+R34+R41+R48+R54+R59)</f>
        <v>19762</v>
      </c>
      <c r="S8" s="67">
        <f>SUM(S9+S15+S22+S23+S34+S41+S48+S54+S59)</f>
        <v>20316</v>
      </c>
      <c r="T8" s="67">
        <f>X8+AB8</f>
        <v>5233</v>
      </c>
      <c r="U8" s="67">
        <f>Y8+AC8</f>
        <v>5663</v>
      </c>
      <c r="V8" s="72">
        <f>Z8+AD8</f>
        <v>1207</v>
      </c>
      <c r="W8" s="72">
        <f>AA8+AE8</f>
        <v>1276</v>
      </c>
      <c r="X8" s="73">
        <f>SUM(X9+X15+X23+X34+X22+X41+X48+X54+X59)</f>
        <v>29</v>
      </c>
      <c r="Y8" s="73">
        <f aca="true" t="shared" si="0" ref="Y8:AE8">SUM(Y9+Y15+Y23+Y34+Y22+Y41+Y48+Y54+Y59)</f>
        <v>33</v>
      </c>
      <c r="Z8" s="73">
        <f t="shared" si="0"/>
        <v>14</v>
      </c>
      <c r="AA8" s="74">
        <f t="shared" si="0"/>
        <v>16</v>
      </c>
      <c r="AB8" s="75">
        <f t="shared" si="0"/>
        <v>5204</v>
      </c>
      <c r="AC8" s="76">
        <f t="shared" si="0"/>
        <v>5630</v>
      </c>
      <c r="AD8" s="77">
        <f t="shared" si="0"/>
        <v>1193</v>
      </c>
      <c r="AE8" s="78">
        <f t="shared" si="0"/>
        <v>1260</v>
      </c>
      <c r="AF8" s="79" t="s">
        <v>1</v>
      </c>
      <c r="AG8" s="80"/>
      <c r="AH8" s="81"/>
      <c r="AI8" s="82"/>
      <c r="AJ8" s="83"/>
      <c r="AK8" s="83"/>
    </row>
    <row r="9" spans="2:37" s="17" customFormat="1" ht="12">
      <c r="B9" s="66" t="s">
        <v>2</v>
      </c>
      <c r="C9" s="67">
        <f>'96-1'!G9+'96-1'!T9+'96-2'!C9</f>
        <v>15982</v>
      </c>
      <c r="D9" s="67">
        <f>'96-1'!H9+'96-1'!U9+'96-2'!D9</f>
        <v>16225</v>
      </c>
      <c r="E9" s="67">
        <f>'96-1'!I9+'96-1'!V9+'96-2'!E9</f>
        <v>412</v>
      </c>
      <c r="F9" s="67">
        <f>'96-1'!J9+'96-1'!W9+'96-2'!F9</f>
        <v>412</v>
      </c>
      <c r="G9" s="67">
        <f aca="true" t="shared" si="1" ref="G9:G67">K9+P9</f>
        <v>15940</v>
      </c>
      <c r="H9" s="67">
        <f aca="true" t="shared" si="2" ref="H9:H67">L9+Q9</f>
        <v>16182</v>
      </c>
      <c r="I9" s="67">
        <f aca="true" t="shared" si="3" ref="I9:I67">M9+R9</f>
        <v>401</v>
      </c>
      <c r="J9" s="67">
        <f aca="true" t="shared" si="4" ref="J9:J67">N9+S9</f>
        <v>401</v>
      </c>
      <c r="K9" s="67">
        <f>SUM(K10:K14)</f>
        <v>115</v>
      </c>
      <c r="L9" s="67">
        <f>SUM(L10:L14)</f>
        <v>115</v>
      </c>
      <c r="M9" s="67">
        <f>SUM(M10:M14)</f>
        <v>1</v>
      </c>
      <c r="N9" s="68">
        <f>SUM(N10:N14)</f>
        <v>1</v>
      </c>
      <c r="O9" s="69"/>
      <c r="P9" s="70">
        <f>SUM(P10:P14)</f>
        <v>15825</v>
      </c>
      <c r="Q9" s="71">
        <f>SUM(Q10:Q14)</f>
        <v>16067</v>
      </c>
      <c r="R9" s="71">
        <f>SUM(R10:R14)</f>
        <v>400</v>
      </c>
      <c r="S9" s="67">
        <f>SUM(S10:S14)</f>
        <v>400</v>
      </c>
      <c r="T9" s="67">
        <f aca="true" t="shared" si="5" ref="T9:T67">X9+AB9</f>
        <v>33</v>
      </c>
      <c r="U9" s="67">
        <f aca="true" t="shared" si="6" ref="U9:U67">Y9+AC9</f>
        <v>33</v>
      </c>
      <c r="V9" s="67">
        <f aca="true" t="shared" si="7" ref="V9:V67">Z9+AD9</f>
        <v>10</v>
      </c>
      <c r="W9" s="67">
        <f aca="true" t="shared" si="8" ref="W9:W67">AA9+AE9</f>
        <v>10</v>
      </c>
      <c r="X9" s="25">
        <f aca="true" t="shared" si="9" ref="X9:AE9">SUM(X10:X14)</f>
        <v>0</v>
      </c>
      <c r="Y9" s="26">
        <f t="shared" si="9"/>
        <v>0</v>
      </c>
      <c r="Z9" s="26">
        <f t="shared" si="9"/>
        <v>0</v>
      </c>
      <c r="AA9" s="26">
        <f t="shared" si="9"/>
        <v>0</v>
      </c>
      <c r="AB9" s="25">
        <f t="shared" si="9"/>
        <v>33</v>
      </c>
      <c r="AC9" s="26">
        <f t="shared" si="9"/>
        <v>33</v>
      </c>
      <c r="AD9" s="26">
        <f t="shared" si="9"/>
        <v>10</v>
      </c>
      <c r="AE9" s="26">
        <f t="shared" si="9"/>
        <v>10</v>
      </c>
      <c r="AF9" s="79" t="s">
        <v>2</v>
      </c>
      <c r="AG9" s="80"/>
      <c r="AH9" s="81"/>
      <c r="AI9" s="82"/>
      <c r="AJ9" s="82"/>
      <c r="AK9" s="82"/>
    </row>
    <row r="10" spans="2:37" ht="12">
      <c r="B10" s="86" t="s">
        <v>3</v>
      </c>
      <c r="C10" s="67">
        <f>'96-1'!G10+'96-1'!T10+'96-2'!C10</f>
        <v>10913</v>
      </c>
      <c r="D10" s="67">
        <f>'96-1'!H10+'96-1'!U10+'96-2'!D10</f>
        <v>11019</v>
      </c>
      <c r="E10" s="67">
        <f>'96-1'!I10+'96-1'!V10+'96-2'!E10</f>
        <v>238</v>
      </c>
      <c r="F10" s="67">
        <f>'96-1'!J10+'96-1'!W10+'96-2'!F10</f>
        <v>238</v>
      </c>
      <c r="G10" s="67">
        <f t="shared" si="1"/>
        <v>10879</v>
      </c>
      <c r="H10" s="67">
        <f t="shared" si="2"/>
        <v>10984</v>
      </c>
      <c r="I10" s="67">
        <f t="shared" si="3"/>
        <v>230</v>
      </c>
      <c r="J10" s="67">
        <f t="shared" si="4"/>
        <v>230</v>
      </c>
      <c r="K10" s="87">
        <v>49</v>
      </c>
      <c r="L10" s="87">
        <v>49</v>
      </c>
      <c r="M10" s="87">
        <v>0</v>
      </c>
      <c r="N10" s="88">
        <v>0</v>
      </c>
      <c r="O10" s="89"/>
      <c r="P10" s="90">
        <v>10830</v>
      </c>
      <c r="Q10" s="91">
        <v>10935</v>
      </c>
      <c r="R10" s="91">
        <v>230</v>
      </c>
      <c r="S10" s="87">
        <v>230</v>
      </c>
      <c r="T10" s="92">
        <f t="shared" si="5"/>
        <v>28</v>
      </c>
      <c r="U10" s="92">
        <f t="shared" si="6"/>
        <v>28</v>
      </c>
      <c r="V10" s="92">
        <f t="shared" si="7"/>
        <v>7</v>
      </c>
      <c r="W10" s="92">
        <f t="shared" si="8"/>
        <v>7</v>
      </c>
      <c r="X10" s="30">
        <v>0</v>
      </c>
      <c r="Y10" s="31">
        <v>0</v>
      </c>
      <c r="Z10" s="31">
        <v>0</v>
      </c>
      <c r="AA10" s="31">
        <v>0</v>
      </c>
      <c r="AB10" s="30">
        <v>28</v>
      </c>
      <c r="AC10" s="31">
        <v>28</v>
      </c>
      <c r="AD10" s="31">
        <v>7</v>
      </c>
      <c r="AE10" s="31">
        <v>7</v>
      </c>
      <c r="AF10" s="93" t="s">
        <v>3</v>
      </c>
      <c r="AG10" s="94"/>
      <c r="AH10" s="95"/>
      <c r="AI10" s="96"/>
      <c r="AJ10" s="96"/>
      <c r="AK10" s="96"/>
    </row>
    <row r="11" spans="2:37" ht="12">
      <c r="B11" s="86" t="s">
        <v>4</v>
      </c>
      <c r="C11" s="67">
        <f>'96-1'!G11+'96-1'!T11+'96-2'!C11</f>
        <v>1372</v>
      </c>
      <c r="D11" s="67">
        <f>'96-1'!H11+'96-1'!U11+'96-2'!D11</f>
        <v>1419</v>
      </c>
      <c r="E11" s="67">
        <f>'96-1'!I11+'96-1'!V11+'96-2'!E11</f>
        <v>50</v>
      </c>
      <c r="F11" s="67">
        <f>'96-1'!J11+'96-1'!W11+'96-2'!F11</f>
        <v>50</v>
      </c>
      <c r="G11" s="67">
        <f t="shared" si="1"/>
        <v>1367</v>
      </c>
      <c r="H11" s="67">
        <f t="shared" si="2"/>
        <v>1414</v>
      </c>
      <c r="I11" s="67">
        <f t="shared" si="3"/>
        <v>47</v>
      </c>
      <c r="J11" s="67">
        <f t="shared" si="4"/>
        <v>47</v>
      </c>
      <c r="K11" s="87">
        <v>10</v>
      </c>
      <c r="L11" s="87">
        <v>10</v>
      </c>
      <c r="M11" s="87">
        <v>1</v>
      </c>
      <c r="N11" s="88">
        <v>1</v>
      </c>
      <c r="O11" s="89"/>
      <c r="P11" s="90">
        <v>1357</v>
      </c>
      <c r="Q11" s="91">
        <v>1404</v>
      </c>
      <c r="R11" s="91">
        <v>46</v>
      </c>
      <c r="S11" s="87">
        <v>46</v>
      </c>
      <c r="T11" s="92">
        <f t="shared" si="5"/>
        <v>4</v>
      </c>
      <c r="U11" s="92">
        <f t="shared" si="6"/>
        <v>4</v>
      </c>
      <c r="V11" s="92">
        <f t="shared" si="7"/>
        <v>3</v>
      </c>
      <c r="W11" s="92">
        <f t="shared" si="8"/>
        <v>3</v>
      </c>
      <c r="X11" s="30">
        <v>0</v>
      </c>
      <c r="Y11" s="31">
        <v>0</v>
      </c>
      <c r="Z11" s="31">
        <v>0</v>
      </c>
      <c r="AA11" s="31">
        <v>0</v>
      </c>
      <c r="AB11" s="30">
        <v>4</v>
      </c>
      <c r="AC11" s="31">
        <v>4</v>
      </c>
      <c r="AD11" s="31">
        <v>3</v>
      </c>
      <c r="AE11" s="31">
        <v>3</v>
      </c>
      <c r="AF11" s="93" t="s">
        <v>4</v>
      </c>
      <c r="AG11" s="94"/>
      <c r="AH11" s="89"/>
      <c r="AI11" s="89"/>
      <c r="AJ11" s="89"/>
      <c r="AK11" s="89"/>
    </row>
    <row r="12" spans="2:37" ht="12">
      <c r="B12" s="86" t="s">
        <v>5</v>
      </c>
      <c r="C12" s="67">
        <f>'96-1'!G12+'96-1'!T12+'96-2'!C12</f>
        <v>1615</v>
      </c>
      <c r="D12" s="67">
        <f>'96-1'!H12+'96-1'!U12+'96-2'!D12</f>
        <v>1657</v>
      </c>
      <c r="E12" s="67">
        <f>'96-1'!I12+'96-1'!V12+'96-2'!E12</f>
        <v>48</v>
      </c>
      <c r="F12" s="67">
        <f>'96-1'!J12+'96-1'!W12+'96-2'!F12</f>
        <v>48</v>
      </c>
      <c r="G12" s="67">
        <f t="shared" si="1"/>
        <v>1613</v>
      </c>
      <c r="H12" s="67">
        <f t="shared" si="2"/>
        <v>1655</v>
      </c>
      <c r="I12" s="67">
        <f t="shared" si="3"/>
        <v>48</v>
      </c>
      <c r="J12" s="67">
        <f t="shared" si="4"/>
        <v>48</v>
      </c>
      <c r="K12" s="87">
        <v>31</v>
      </c>
      <c r="L12" s="87">
        <v>31</v>
      </c>
      <c r="M12" s="87">
        <v>0</v>
      </c>
      <c r="N12" s="88">
        <v>0</v>
      </c>
      <c r="O12" s="89"/>
      <c r="P12" s="90">
        <v>1582</v>
      </c>
      <c r="Q12" s="91">
        <v>1624</v>
      </c>
      <c r="R12" s="91">
        <v>48</v>
      </c>
      <c r="S12" s="87">
        <v>48</v>
      </c>
      <c r="T12" s="92">
        <f t="shared" si="5"/>
        <v>1</v>
      </c>
      <c r="U12" s="92">
        <f t="shared" si="6"/>
        <v>1</v>
      </c>
      <c r="V12" s="92">
        <f t="shared" si="7"/>
        <v>0</v>
      </c>
      <c r="W12" s="92">
        <f t="shared" si="8"/>
        <v>0</v>
      </c>
      <c r="X12" s="30">
        <v>0</v>
      </c>
      <c r="Y12" s="31">
        <v>0</v>
      </c>
      <c r="Z12" s="31">
        <v>0</v>
      </c>
      <c r="AA12" s="31">
        <v>0</v>
      </c>
      <c r="AB12" s="30">
        <v>1</v>
      </c>
      <c r="AC12" s="31">
        <v>1</v>
      </c>
      <c r="AD12" s="31"/>
      <c r="AE12" s="31"/>
      <c r="AF12" s="93" t="s">
        <v>5</v>
      </c>
      <c r="AG12" s="94"/>
      <c r="AH12" s="95"/>
      <c r="AI12" s="96"/>
      <c r="AJ12" s="96"/>
      <c r="AK12" s="96"/>
    </row>
    <row r="13" spans="2:37" ht="12">
      <c r="B13" s="86" t="s">
        <v>6</v>
      </c>
      <c r="C13" s="67">
        <f>'96-1'!G13+'96-1'!T13+'96-2'!C13</f>
        <v>1438</v>
      </c>
      <c r="D13" s="67">
        <f>'96-1'!H13+'96-1'!U13+'96-2'!D13</f>
        <v>1462</v>
      </c>
      <c r="E13" s="67">
        <f>'96-1'!I13+'96-1'!V13+'96-2'!E13</f>
        <v>47</v>
      </c>
      <c r="F13" s="67">
        <f>'96-1'!J13+'96-1'!W13+'96-2'!F13</f>
        <v>47</v>
      </c>
      <c r="G13" s="67">
        <f t="shared" si="1"/>
        <v>1437</v>
      </c>
      <c r="H13" s="67">
        <f t="shared" si="2"/>
        <v>1461</v>
      </c>
      <c r="I13" s="67">
        <f t="shared" si="3"/>
        <v>47</v>
      </c>
      <c r="J13" s="67">
        <f t="shared" si="4"/>
        <v>47</v>
      </c>
      <c r="K13" s="87">
        <v>18</v>
      </c>
      <c r="L13" s="87">
        <v>18</v>
      </c>
      <c r="M13" s="87">
        <v>0</v>
      </c>
      <c r="N13" s="88">
        <v>0</v>
      </c>
      <c r="O13" s="89"/>
      <c r="P13" s="90">
        <v>1419</v>
      </c>
      <c r="Q13" s="91">
        <v>1443</v>
      </c>
      <c r="R13" s="91">
        <v>47</v>
      </c>
      <c r="S13" s="87">
        <v>47</v>
      </c>
      <c r="T13" s="92">
        <f t="shared" si="5"/>
        <v>0</v>
      </c>
      <c r="U13" s="92">
        <f t="shared" si="6"/>
        <v>0</v>
      </c>
      <c r="V13" s="92">
        <f t="shared" si="7"/>
        <v>0</v>
      </c>
      <c r="W13" s="92">
        <f t="shared" si="8"/>
        <v>0</v>
      </c>
      <c r="X13" s="30">
        <v>0</v>
      </c>
      <c r="Y13" s="31">
        <v>0</v>
      </c>
      <c r="Z13" s="31">
        <v>0</v>
      </c>
      <c r="AA13" s="31">
        <v>0</v>
      </c>
      <c r="AB13" s="30"/>
      <c r="AC13" s="31"/>
      <c r="AD13" s="31"/>
      <c r="AE13" s="31"/>
      <c r="AF13" s="93" t="s">
        <v>6</v>
      </c>
      <c r="AG13" s="94"/>
      <c r="AH13" s="95"/>
      <c r="AI13" s="96"/>
      <c r="AJ13" s="89"/>
      <c r="AK13" s="89"/>
    </row>
    <row r="14" spans="2:37" ht="12">
      <c r="B14" s="86" t="s">
        <v>7</v>
      </c>
      <c r="C14" s="67">
        <f>'96-1'!G14+'96-1'!T14+'96-2'!C14</f>
        <v>644</v>
      </c>
      <c r="D14" s="67">
        <f>'96-1'!H14+'96-1'!U14+'96-2'!D14</f>
        <v>668</v>
      </c>
      <c r="E14" s="67">
        <f>'96-1'!I14+'96-1'!V14+'96-2'!E14</f>
        <v>29</v>
      </c>
      <c r="F14" s="67">
        <f>'96-1'!J14+'96-1'!W14+'96-2'!F14</f>
        <v>29</v>
      </c>
      <c r="G14" s="67">
        <f t="shared" si="1"/>
        <v>644</v>
      </c>
      <c r="H14" s="67">
        <f t="shared" si="2"/>
        <v>668</v>
      </c>
      <c r="I14" s="67">
        <f t="shared" si="3"/>
        <v>29</v>
      </c>
      <c r="J14" s="67">
        <f t="shared" si="4"/>
        <v>29</v>
      </c>
      <c r="K14" s="87">
        <v>7</v>
      </c>
      <c r="L14" s="87">
        <v>7</v>
      </c>
      <c r="M14" s="87">
        <v>0</v>
      </c>
      <c r="N14" s="88">
        <v>0</v>
      </c>
      <c r="O14" s="89"/>
      <c r="P14" s="90">
        <v>637</v>
      </c>
      <c r="Q14" s="91">
        <v>661</v>
      </c>
      <c r="R14" s="91">
        <v>29</v>
      </c>
      <c r="S14" s="87">
        <v>29</v>
      </c>
      <c r="T14" s="92">
        <f t="shared" si="5"/>
        <v>0</v>
      </c>
      <c r="U14" s="92">
        <f t="shared" si="6"/>
        <v>0</v>
      </c>
      <c r="V14" s="92">
        <f t="shared" si="7"/>
        <v>0</v>
      </c>
      <c r="W14" s="92">
        <f t="shared" si="8"/>
        <v>0</v>
      </c>
      <c r="X14" s="30">
        <v>0</v>
      </c>
      <c r="Y14" s="31">
        <v>0</v>
      </c>
      <c r="Z14" s="31">
        <v>0</v>
      </c>
      <c r="AA14" s="31">
        <v>0</v>
      </c>
      <c r="AB14" s="30"/>
      <c r="AC14" s="31"/>
      <c r="AD14" s="31"/>
      <c r="AE14" s="31"/>
      <c r="AF14" s="93" t="s">
        <v>7</v>
      </c>
      <c r="AG14" s="94"/>
      <c r="AH14" s="89"/>
      <c r="AI14" s="89"/>
      <c r="AJ14" s="89"/>
      <c r="AK14" s="89"/>
    </row>
    <row r="15" spans="2:37" s="17" customFormat="1" ht="12">
      <c r="B15" s="66" t="s">
        <v>8</v>
      </c>
      <c r="C15" s="67">
        <f>'96-1'!G15+'96-1'!T15+'96-2'!C15</f>
        <v>38000</v>
      </c>
      <c r="D15" s="67">
        <f>'96-1'!H15+'96-1'!U15+'96-2'!D15</f>
        <v>38305</v>
      </c>
      <c r="E15" s="67">
        <f>'96-1'!I15+'96-1'!V15+'96-2'!E15</f>
        <v>1350</v>
      </c>
      <c r="F15" s="67">
        <f>'96-1'!J15+'96-1'!W15+'96-2'!F15</f>
        <v>1351</v>
      </c>
      <c r="G15" s="67">
        <f t="shared" si="1"/>
        <v>37911</v>
      </c>
      <c r="H15" s="67">
        <f t="shared" si="2"/>
        <v>38214</v>
      </c>
      <c r="I15" s="67">
        <f t="shared" si="3"/>
        <v>1317</v>
      </c>
      <c r="J15" s="67">
        <f t="shared" si="4"/>
        <v>1318</v>
      </c>
      <c r="K15" s="67">
        <f>SUM(K16:K21)</f>
        <v>324</v>
      </c>
      <c r="L15" s="67">
        <f>SUM(L16:L21)</f>
        <v>332</v>
      </c>
      <c r="M15" s="67">
        <f>SUM(M16:M21)</f>
        <v>6</v>
      </c>
      <c r="N15" s="68">
        <f>SUM(N16:N21)</f>
        <v>6</v>
      </c>
      <c r="O15" s="69"/>
      <c r="P15" s="70">
        <f>SUM(P16:P21)</f>
        <v>37587</v>
      </c>
      <c r="Q15" s="71">
        <f>SUM(Q16:Q21)</f>
        <v>37882</v>
      </c>
      <c r="R15" s="71">
        <f>SUM(R16:R21)</f>
        <v>1311</v>
      </c>
      <c r="S15" s="67">
        <f>SUM(S16:S21)</f>
        <v>1312</v>
      </c>
      <c r="T15" s="92">
        <f t="shared" si="5"/>
        <v>64</v>
      </c>
      <c r="U15" s="92">
        <f t="shared" si="6"/>
        <v>67</v>
      </c>
      <c r="V15" s="92">
        <f t="shared" si="7"/>
        <v>31</v>
      </c>
      <c r="W15" s="92">
        <f t="shared" si="8"/>
        <v>31</v>
      </c>
      <c r="X15" s="25">
        <f aca="true" t="shared" si="10" ref="X15:AE15">SUM(X16:X21)</f>
        <v>0</v>
      </c>
      <c r="Y15" s="26">
        <f t="shared" si="10"/>
        <v>0</v>
      </c>
      <c r="Z15" s="26">
        <f t="shared" si="10"/>
        <v>0</v>
      </c>
      <c r="AA15" s="26">
        <f t="shared" si="10"/>
        <v>0</v>
      </c>
      <c r="AB15" s="25">
        <f t="shared" si="10"/>
        <v>64</v>
      </c>
      <c r="AC15" s="26">
        <f t="shared" si="10"/>
        <v>67</v>
      </c>
      <c r="AD15" s="26">
        <f t="shared" si="10"/>
        <v>31</v>
      </c>
      <c r="AE15" s="26">
        <f t="shared" si="10"/>
        <v>31</v>
      </c>
      <c r="AF15" s="79" t="s">
        <v>8</v>
      </c>
      <c r="AG15" s="80"/>
      <c r="AH15" s="81"/>
      <c r="AI15" s="82"/>
      <c r="AJ15" s="82"/>
      <c r="AK15" s="82"/>
    </row>
    <row r="16" spans="2:37" ht="12">
      <c r="B16" s="86" t="s">
        <v>9</v>
      </c>
      <c r="C16" s="67">
        <f>'96-1'!G16+'96-1'!T16+'96-2'!C16</f>
        <v>5361</v>
      </c>
      <c r="D16" s="67">
        <f>'96-1'!H16+'96-1'!U16+'96-2'!D16</f>
        <v>5379</v>
      </c>
      <c r="E16" s="67">
        <f>'96-1'!I16+'96-1'!V16+'96-2'!E16</f>
        <v>233</v>
      </c>
      <c r="F16" s="67">
        <f>'96-1'!J16+'96-1'!W16+'96-2'!F16</f>
        <v>233</v>
      </c>
      <c r="G16" s="67">
        <f t="shared" si="1"/>
        <v>5348</v>
      </c>
      <c r="H16" s="67">
        <f t="shared" si="2"/>
        <v>5366</v>
      </c>
      <c r="I16" s="67">
        <f t="shared" si="3"/>
        <v>231</v>
      </c>
      <c r="J16" s="67">
        <f t="shared" si="4"/>
        <v>231</v>
      </c>
      <c r="K16" s="87">
        <v>61</v>
      </c>
      <c r="L16" s="87">
        <v>61</v>
      </c>
      <c r="M16" s="87">
        <v>2</v>
      </c>
      <c r="N16" s="88">
        <v>2</v>
      </c>
      <c r="O16" s="89"/>
      <c r="P16" s="90">
        <v>5287</v>
      </c>
      <c r="Q16" s="91">
        <v>5305</v>
      </c>
      <c r="R16" s="91">
        <v>229</v>
      </c>
      <c r="S16" s="87">
        <v>229</v>
      </c>
      <c r="T16" s="92">
        <f t="shared" si="5"/>
        <v>9</v>
      </c>
      <c r="U16" s="92">
        <f t="shared" si="6"/>
        <v>9</v>
      </c>
      <c r="V16" s="92">
        <f t="shared" si="7"/>
        <v>2</v>
      </c>
      <c r="W16" s="92">
        <f t="shared" si="8"/>
        <v>2</v>
      </c>
      <c r="X16" s="30">
        <v>0</v>
      </c>
      <c r="Y16" s="31">
        <v>0</v>
      </c>
      <c r="Z16" s="31">
        <v>0</v>
      </c>
      <c r="AA16" s="31">
        <v>0</v>
      </c>
      <c r="AB16" s="30">
        <v>9</v>
      </c>
      <c r="AC16" s="31">
        <v>9</v>
      </c>
      <c r="AD16" s="31">
        <v>2</v>
      </c>
      <c r="AE16" s="31">
        <v>2</v>
      </c>
      <c r="AF16" s="93" t="s">
        <v>9</v>
      </c>
      <c r="AG16" s="94"/>
      <c r="AH16" s="95"/>
      <c r="AI16" s="96"/>
      <c r="AJ16" s="96"/>
      <c r="AK16" s="96"/>
    </row>
    <row r="17" spans="2:37" ht="12">
      <c r="B17" s="86" t="s">
        <v>10</v>
      </c>
      <c r="C17" s="67">
        <f>'96-1'!G17+'96-1'!T17+'96-2'!C17</f>
        <v>3460</v>
      </c>
      <c r="D17" s="67">
        <f>'96-1'!H17+'96-1'!U17+'96-2'!D17</f>
        <v>3492</v>
      </c>
      <c r="E17" s="67">
        <f>'96-1'!I17+'96-1'!V17+'96-2'!E17</f>
        <v>99</v>
      </c>
      <c r="F17" s="67">
        <f>'96-1'!J17+'96-1'!W17+'96-2'!F17</f>
        <v>99</v>
      </c>
      <c r="G17" s="67">
        <f t="shared" si="1"/>
        <v>3456</v>
      </c>
      <c r="H17" s="67">
        <f t="shared" si="2"/>
        <v>3488</v>
      </c>
      <c r="I17" s="67">
        <f t="shared" si="3"/>
        <v>96</v>
      </c>
      <c r="J17" s="67">
        <f t="shared" si="4"/>
        <v>96</v>
      </c>
      <c r="K17" s="87">
        <v>40</v>
      </c>
      <c r="L17" s="87">
        <v>43</v>
      </c>
      <c r="M17" s="87">
        <v>1</v>
      </c>
      <c r="N17" s="88">
        <v>1</v>
      </c>
      <c r="O17" s="89"/>
      <c r="P17" s="90">
        <v>3416</v>
      </c>
      <c r="Q17" s="91">
        <v>3445</v>
      </c>
      <c r="R17" s="91">
        <v>95</v>
      </c>
      <c r="S17" s="87">
        <v>95</v>
      </c>
      <c r="T17" s="92">
        <f t="shared" si="5"/>
        <v>4</v>
      </c>
      <c r="U17" s="92">
        <f t="shared" si="6"/>
        <v>4</v>
      </c>
      <c r="V17" s="92">
        <f t="shared" si="7"/>
        <v>3</v>
      </c>
      <c r="W17" s="92">
        <f t="shared" si="8"/>
        <v>3</v>
      </c>
      <c r="X17" s="30">
        <v>0</v>
      </c>
      <c r="Y17" s="31">
        <v>0</v>
      </c>
      <c r="Z17" s="31">
        <v>0</v>
      </c>
      <c r="AA17" s="31">
        <v>0</v>
      </c>
      <c r="AB17" s="30">
        <v>4</v>
      </c>
      <c r="AC17" s="31">
        <v>4</v>
      </c>
      <c r="AD17" s="31">
        <v>3</v>
      </c>
      <c r="AE17" s="31">
        <v>3</v>
      </c>
      <c r="AF17" s="93" t="s">
        <v>10</v>
      </c>
      <c r="AG17" s="94"/>
      <c r="AH17" s="95"/>
      <c r="AI17" s="96"/>
      <c r="AJ17" s="96"/>
      <c r="AK17" s="96"/>
    </row>
    <row r="18" spans="2:37" ht="12">
      <c r="B18" s="86" t="s">
        <v>11</v>
      </c>
      <c r="C18" s="67">
        <f>'96-1'!G18+'96-1'!T18+'96-2'!C18</f>
        <v>9380</v>
      </c>
      <c r="D18" s="67">
        <f>'96-1'!H18+'96-1'!U18+'96-2'!D18</f>
        <v>9409</v>
      </c>
      <c r="E18" s="67">
        <f>'96-1'!I18+'96-1'!V18+'96-2'!E18</f>
        <v>295</v>
      </c>
      <c r="F18" s="67">
        <f>'96-1'!J18+'96-1'!W18+'96-2'!F18</f>
        <v>296</v>
      </c>
      <c r="G18" s="67">
        <f t="shared" si="1"/>
        <v>9357</v>
      </c>
      <c r="H18" s="67">
        <f t="shared" si="2"/>
        <v>9385</v>
      </c>
      <c r="I18" s="67">
        <f t="shared" si="3"/>
        <v>293</v>
      </c>
      <c r="J18" s="67">
        <f t="shared" si="4"/>
        <v>294</v>
      </c>
      <c r="K18" s="87">
        <v>55</v>
      </c>
      <c r="L18" s="87">
        <v>55</v>
      </c>
      <c r="M18" s="87">
        <v>0</v>
      </c>
      <c r="N18" s="88">
        <v>0</v>
      </c>
      <c r="O18" s="89"/>
      <c r="P18" s="90">
        <v>9302</v>
      </c>
      <c r="Q18" s="91">
        <v>9330</v>
      </c>
      <c r="R18" s="91">
        <v>293</v>
      </c>
      <c r="S18" s="87">
        <v>294</v>
      </c>
      <c r="T18" s="92">
        <f t="shared" si="5"/>
        <v>16</v>
      </c>
      <c r="U18" s="92">
        <f t="shared" si="6"/>
        <v>17</v>
      </c>
      <c r="V18" s="92">
        <f t="shared" si="7"/>
        <v>2</v>
      </c>
      <c r="W18" s="92">
        <f t="shared" si="8"/>
        <v>2</v>
      </c>
      <c r="X18" s="30">
        <v>0</v>
      </c>
      <c r="Y18" s="31">
        <v>0</v>
      </c>
      <c r="Z18" s="31">
        <v>0</v>
      </c>
      <c r="AA18" s="31">
        <v>0</v>
      </c>
      <c r="AB18" s="30">
        <v>16</v>
      </c>
      <c r="AC18" s="31">
        <v>17</v>
      </c>
      <c r="AD18" s="31">
        <v>2</v>
      </c>
      <c r="AE18" s="31">
        <v>2</v>
      </c>
      <c r="AF18" s="93" t="s">
        <v>11</v>
      </c>
      <c r="AG18" s="94"/>
      <c r="AH18" s="95"/>
      <c r="AI18" s="96"/>
      <c r="AJ18" s="96"/>
      <c r="AK18" s="96"/>
    </row>
    <row r="19" spans="2:37" ht="12">
      <c r="B19" s="86" t="s">
        <v>12</v>
      </c>
      <c r="C19" s="67">
        <f>'96-1'!G19+'96-1'!T19+'96-2'!C19</f>
        <v>2936</v>
      </c>
      <c r="D19" s="67">
        <f>'96-1'!H19+'96-1'!U19+'96-2'!D19</f>
        <v>2971</v>
      </c>
      <c r="E19" s="67">
        <f>'96-1'!I19+'96-1'!V19+'96-2'!E19</f>
        <v>93</v>
      </c>
      <c r="F19" s="67">
        <f>'96-1'!J19+'96-1'!W19+'96-2'!F19</f>
        <v>93</v>
      </c>
      <c r="G19" s="67">
        <f t="shared" si="1"/>
        <v>2928</v>
      </c>
      <c r="H19" s="67">
        <f t="shared" si="2"/>
        <v>2963</v>
      </c>
      <c r="I19" s="67">
        <f t="shared" si="3"/>
        <v>91</v>
      </c>
      <c r="J19" s="67">
        <f t="shared" si="4"/>
        <v>91</v>
      </c>
      <c r="K19" s="87">
        <v>45</v>
      </c>
      <c r="L19" s="87">
        <v>46</v>
      </c>
      <c r="M19" s="87">
        <v>1</v>
      </c>
      <c r="N19" s="88">
        <v>1</v>
      </c>
      <c r="O19" s="89"/>
      <c r="P19" s="90">
        <v>2883</v>
      </c>
      <c r="Q19" s="91">
        <v>2917</v>
      </c>
      <c r="R19" s="91">
        <v>90</v>
      </c>
      <c r="S19" s="87">
        <v>90</v>
      </c>
      <c r="T19" s="92">
        <f t="shared" si="5"/>
        <v>2</v>
      </c>
      <c r="U19" s="92">
        <f t="shared" si="6"/>
        <v>2</v>
      </c>
      <c r="V19" s="92">
        <f t="shared" si="7"/>
        <v>1</v>
      </c>
      <c r="W19" s="92">
        <f t="shared" si="8"/>
        <v>1</v>
      </c>
      <c r="X19" s="30">
        <v>0</v>
      </c>
      <c r="Y19" s="31">
        <v>0</v>
      </c>
      <c r="Z19" s="31">
        <v>0</v>
      </c>
      <c r="AA19" s="31">
        <v>0</v>
      </c>
      <c r="AB19" s="30">
        <v>2</v>
      </c>
      <c r="AC19" s="31">
        <v>2</v>
      </c>
      <c r="AD19" s="31">
        <v>1</v>
      </c>
      <c r="AE19" s="31">
        <v>1</v>
      </c>
      <c r="AF19" s="93" t="s">
        <v>12</v>
      </c>
      <c r="AG19" s="94"/>
      <c r="AH19" s="95"/>
      <c r="AI19" s="96"/>
      <c r="AJ19" s="96"/>
      <c r="AK19" s="96"/>
    </row>
    <row r="20" spans="2:37" ht="12">
      <c r="B20" s="86" t="s">
        <v>13</v>
      </c>
      <c r="C20" s="67">
        <f>'96-1'!G20+'96-1'!T20+'96-2'!C20</f>
        <v>7246</v>
      </c>
      <c r="D20" s="67">
        <f>'96-1'!H20+'96-1'!U20+'96-2'!D20</f>
        <v>7297</v>
      </c>
      <c r="E20" s="67">
        <f>'96-1'!I20+'96-1'!V20+'96-2'!E20</f>
        <v>293</v>
      </c>
      <c r="F20" s="67">
        <f>'96-1'!J20+'96-1'!W20+'96-2'!F20</f>
        <v>293</v>
      </c>
      <c r="G20" s="67">
        <f t="shared" si="1"/>
        <v>7229</v>
      </c>
      <c r="H20" s="67">
        <f t="shared" si="2"/>
        <v>7279</v>
      </c>
      <c r="I20" s="67">
        <f t="shared" si="3"/>
        <v>281</v>
      </c>
      <c r="J20" s="67">
        <f t="shared" si="4"/>
        <v>281</v>
      </c>
      <c r="K20" s="87">
        <v>43</v>
      </c>
      <c r="L20" s="87">
        <v>44</v>
      </c>
      <c r="M20" s="87">
        <v>0</v>
      </c>
      <c r="N20" s="88">
        <v>0</v>
      </c>
      <c r="O20" s="89"/>
      <c r="P20" s="90">
        <v>7186</v>
      </c>
      <c r="Q20" s="91">
        <v>7235</v>
      </c>
      <c r="R20" s="91">
        <v>281</v>
      </c>
      <c r="S20" s="87">
        <v>281</v>
      </c>
      <c r="T20" s="92">
        <f t="shared" si="5"/>
        <v>17</v>
      </c>
      <c r="U20" s="92">
        <f t="shared" si="6"/>
        <v>18</v>
      </c>
      <c r="V20" s="92">
        <f t="shared" si="7"/>
        <v>12</v>
      </c>
      <c r="W20" s="92">
        <f t="shared" si="8"/>
        <v>12</v>
      </c>
      <c r="X20" s="30">
        <v>0</v>
      </c>
      <c r="Y20" s="31">
        <v>0</v>
      </c>
      <c r="Z20" s="31">
        <v>0</v>
      </c>
      <c r="AA20" s="31">
        <v>0</v>
      </c>
      <c r="AB20" s="30">
        <v>17</v>
      </c>
      <c r="AC20" s="31">
        <v>18</v>
      </c>
      <c r="AD20" s="31">
        <v>12</v>
      </c>
      <c r="AE20" s="31">
        <v>12</v>
      </c>
      <c r="AF20" s="93" t="s">
        <v>13</v>
      </c>
      <c r="AG20" s="94"/>
      <c r="AH20" s="95"/>
      <c r="AI20" s="96"/>
      <c r="AJ20" s="96"/>
      <c r="AK20" s="96"/>
    </row>
    <row r="21" spans="2:37" ht="12">
      <c r="B21" s="86" t="s">
        <v>14</v>
      </c>
      <c r="C21" s="67">
        <f>'96-1'!G21+'96-1'!T21+'96-2'!C21</f>
        <v>9617</v>
      </c>
      <c r="D21" s="67">
        <f>'96-1'!H21+'96-1'!U21+'96-2'!D21</f>
        <v>9757</v>
      </c>
      <c r="E21" s="67">
        <f>'96-1'!I21+'96-1'!V21+'96-2'!E21</f>
        <v>337</v>
      </c>
      <c r="F21" s="67">
        <f>'96-1'!J21+'96-1'!W21+'96-2'!F21</f>
        <v>337</v>
      </c>
      <c r="G21" s="67">
        <f t="shared" si="1"/>
        <v>9593</v>
      </c>
      <c r="H21" s="67">
        <f t="shared" si="2"/>
        <v>9733</v>
      </c>
      <c r="I21" s="67">
        <f t="shared" si="3"/>
        <v>325</v>
      </c>
      <c r="J21" s="67">
        <f t="shared" si="4"/>
        <v>325</v>
      </c>
      <c r="K21" s="87">
        <v>80</v>
      </c>
      <c r="L21" s="87">
        <v>83</v>
      </c>
      <c r="M21" s="87">
        <v>2</v>
      </c>
      <c r="N21" s="88">
        <v>2</v>
      </c>
      <c r="O21" s="89"/>
      <c r="P21" s="90">
        <v>9513</v>
      </c>
      <c r="Q21" s="91">
        <v>9650</v>
      </c>
      <c r="R21" s="91">
        <v>323</v>
      </c>
      <c r="S21" s="87">
        <v>323</v>
      </c>
      <c r="T21" s="92">
        <f t="shared" si="5"/>
        <v>16</v>
      </c>
      <c r="U21" s="92">
        <f t="shared" si="6"/>
        <v>17</v>
      </c>
      <c r="V21" s="92">
        <f t="shared" si="7"/>
        <v>11</v>
      </c>
      <c r="W21" s="92">
        <f t="shared" si="8"/>
        <v>11</v>
      </c>
      <c r="X21" s="30">
        <v>0</v>
      </c>
      <c r="Y21" s="31">
        <v>0</v>
      </c>
      <c r="Z21" s="31">
        <v>0</v>
      </c>
      <c r="AA21" s="31">
        <v>0</v>
      </c>
      <c r="AB21" s="30">
        <v>16</v>
      </c>
      <c r="AC21" s="31">
        <v>17</v>
      </c>
      <c r="AD21" s="31">
        <v>11</v>
      </c>
      <c r="AE21" s="31">
        <v>11</v>
      </c>
      <c r="AF21" s="93" t="s">
        <v>14</v>
      </c>
      <c r="AG21" s="94"/>
      <c r="AH21" s="95"/>
      <c r="AI21" s="96"/>
      <c r="AJ21" s="96"/>
      <c r="AK21" s="96"/>
    </row>
    <row r="22" spans="2:37" s="17" customFormat="1" ht="12">
      <c r="B22" s="66" t="s">
        <v>15</v>
      </c>
      <c r="C22" s="67">
        <f>'96-1'!G22+'96-1'!T22+'96-2'!C22</f>
        <v>49657</v>
      </c>
      <c r="D22" s="67">
        <f>'96-1'!H22+'96-1'!U22+'96-2'!D22</f>
        <v>50845</v>
      </c>
      <c r="E22" s="67">
        <f>'96-1'!I22+'96-1'!V22+'96-2'!E22</f>
        <v>1042</v>
      </c>
      <c r="F22" s="67">
        <f>'96-1'!J22+'96-1'!W22+'96-2'!F22</f>
        <v>1058</v>
      </c>
      <c r="G22" s="67">
        <f t="shared" si="1"/>
        <v>47178</v>
      </c>
      <c r="H22" s="67">
        <f t="shared" si="2"/>
        <v>48174</v>
      </c>
      <c r="I22" s="67">
        <f t="shared" si="3"/>
        <v>735</v>
      </c>
      <c r="J22" s="67">
        <f t="shared" si="4"/>
        <v>744</v>
      </c>
      <c r="K22" s="84">
        <v>186</v>
      </c>
      <c r="L22" s="84">
        <v>197</v>
      </c>
      <c r="M22" s="84">
        <v>6</v>
      </c>
      <c r="N22" s="97">
        <v>6</v>
      </c>
      <c r="O22" s="98"/>
      <c r="P22" s="99">
        <v>46992</v>
      </c>
      <c r="Q22" s="100">
        <v>47977</v>
      </c>
      <c r="R22" s="100">
        <v>729</v>
      </c>
      <c r="S22" s="84">
        <v>738</v>
      </c>
      <c r="T22" s="92">
        <f t="shared" si="5"/>
        <v>2422</v>
      </c>
      <c r="U22" s="92">
        <f t="shared" si="6"/>
        <v>2618</v>
      </c>
      <c r="V22" s="92">
        <f t="shared" si="7"/>
        <v>298</v>
      </c>
      <c r="W22" s="92">
        <f t="shared" si="8"/>
        <v>305</v>
      </c>
      <c r="X22" s="25">
        <v>3</v>
      </c>
      <c r="Y22" s="26">
        <v>3</v>
      </c>
      <c r="Z22" s="26">
        <v>1</v>
      </c>
      <c r="AA22" s="26">
        <v>1</v>
      </c>
      <c r="AB22" s="25">
        <v>2419</v>
      </c>
      <c r="AC22" s="26">
        <v>2615</v>
      </c>
      <c r="AD22" s="26">
        <v>297</v>
      </c>
      <c r="AE22" s="26">
        <v>304</v>
      </c>
      <c r="AF22" s="79" t="s">
        <v>15</v>
      </c>
      <c r="AG22" s="80"/>
      <c r="AH22" s="81"/>
      <c r="AI22" s="82"/>
      <c r="AJ22" s="82"/>
      <c r="AK22" s="82"/>
    </row>
    <row r="23" spans="2:37" s="17" customFormat="1" ht="12">
      <c r="B23" s="66" t="s">
        <v>16</v>
      </c>
      <c r="C23" s="67">
        <f>'96-1'!G23+'96-1'!T23+'96-2'!C23</f>
        <v>188376</v>
      </c>
      <c r="D23" s="67">
        <f>'96-1'!H23+'96-1'!U23+'96-2'!D23</f>
        <v>193365</v>
      </c>
      <c r="E23" s="67">
        <f>'96-1'!I23+'96-1'!V23+'96-2'!E23</f>
        <v>5525</v>
      </c>
      <c r="F23" s="67">
        <f>'96-1'!J23+'96-1'!W23+'96-2'!F23</f>
        <v>5769</v>
      </c>
      <c r="G23" s="67">
        <f t="shared" si="1"/>
        <v>187711</v>
      </c>
      <c r="H23" s="67">
        <f t="shared" si="2"/>
        <v>192632</v>
      </c>
      <c r="I23" s="67">
        <f t="shared" si="3"/>
        <v>5330</v>
      </c>
      <c r="J23" s="67">
        <f t="shared" si="4"/>
        <v>5549</v>
      </c>
      <c r="K23" s="67">
        <f>SUM(K24:K33)</f>
        <v>1123</v>
      </c>
      <c r="L23" s="67">
        <f>SUM(L24:L33)</f>
        <v>1194</v>
      </c>
      <c r="M23" s="67">
        <f>SUM(M24:M33)</f>
        <v>32</v>
      </c>
      <c r="N23" s="68">
        <f>SUM(N24:N33)</f>
        <v>37</v>
      </c>
      <c r="O23" s="69"/>
      <c r="P23" s="70">
        <f>SUM(P24:P33)</f>
        <v>186588</v>
      </c>
      <c r="Q23" s="71">
        <f>SUM(Q24:Q33)</f>
        <v>191438</v>
      </c>
      <c r="R23" s="71">
        <f>SUM(R24:R33)</f>
        <v>5298</v>
      </c>
      <c r="S23" s="67">
        <f>SUM(S24:S33)</f>
        <v>5512</v>
      </c>
      <c r="T23" s="92">
        <f t="shared" si="5"/>
        <v>591</v>
      </c>
      <c r="U23" s="92">
        <f t="shared" si="6"/>
        <v>658</v>
      </c>
      <c r="V23" s="92">
        <f t="shared" si="7"/>
        <v>183</v>
      </c>
      <c r="W23" s="92">
        <f t="shared" si="8"/>
        <v>207</v>
      </c>
      <c r="X23" s="25">
        <f aca="true" t="shared" si="11" ref="X23:AE23">SUM(X24:X33)</f>
        <v>6</v>
      </c>
      <c r="Y23" s="26">
        <f t="shared" si="11"/>
        <v>8</v>
      </c>
      <c r="Z23" s="26">
        <f t="shared" si="11"/>
        <v>3</v>
      </c>
      <c r="AA23" s="26">
        <f t="shared" si="11"/>
        <v>5</v>
      </c>
      <c r="AB23" s="25">
        <f t="shared" si="11"/>
        <v>585</v>
      </c>
      <c r="AC23" s="26">
        <f t="shared" si="11"/>
        <v>650</v>
      </c>
      <c r="AD23" s="26">
        <f t="shared" si="11"/>
        <v>180</v>
      </c>
      <c r="AE23" s="26">
        <f t="shared" si="11"/>
        <v>202</v>
      </c>
      <c r="AF23" s="79" t="s">
        <v>16</v>
      </c>
      <c r="AG23" s="80"/>
      <c r="AH23" s="81"/>
      <c r="AI23" s="82"/>
      <c r="AJ23" s="82"/>
      <c r="AK23" s="82"/>
    </row>
    <row r="24" spans="2:37" ht="12">
      <c r="B24" s="86" t="s">
        <v>17</v>
      </c>
      <c r="C24" s="67">
        <f>'96-1'!G24+'96-1'!T24+'96-2'!C24</f>
        <v>14438</v>
      </c>
      <c r="D24" s="67">
        <f>'96-1'!H24+'96-1'!U24+'96-2'!D24</f>
        <v>14835</v>
      </c>
      <c r="E24" s="67">
        <f>'96-1'!I24+'96-1'!V24+'96-2'!E24</f>
        <v>601</v>
      </c>
      <c r="F24" s="67">
        <f>'96-1'!J24+'96-1'!W24+'96-2'!F24</f>
        <v>625</v>
      </c>
      <c r="G24" s="67">
        <f t="shared" si="1"/>
        <v>14413</v>
      </c>
      <c r="H24" s="67">
        <f t="shared" si="2"/>
        <v>14807</v>
      </c>
      <c r="I24" s="67">
        <f t="shared" si="3"/>
        <v>592</v>
      </c>
      <c r="J24" s="67">
        <f t="shared" si="4"/>
        <v>614</v>
      </c>
      <c r="K24" s="87">
        <v>152</v>
      </c>
      <c r="L24" s="87">
        <v>164</v>
      </c>
      <c r="M24" s="87">
        <v>5</v>
      </c>
      <c r="N24" s="88">
        <v>9</v>
      </c>
      <c r="O24" s="89"/>
      <c r="P24" s="90">
        <v>14261</v>
      </c>
      <c r="Q24" s="91">
        <v>14643</v>
      </c>
      <c r="R24" s="91">
        <v>587</v>
      </c>
      <c r="S24" s="87">
        <v>605</v>
      </c>
      <c r="T24" s="92">
        <f t="shared" si="5"/>
        <v>21</v>
      </c>
      <c r="U24" s="92">
        <f t="shared" si="6"/>
        <v>24</v>
      </c>
      <c r="V24" s="92">
        <f t="shared" si="7"/>
        <v>9</v>
      </c>
      <c r="W24" s="92">
        <f t="shared" si="8"/>
        <v>11</v>
      </c>
      <c r="X24" s="30">
        <v>2</v>
      </c>
      <c r="Y24" s="31">
        <v>3</v>
      </c>
      <c r="Z24" s="31">
        <v>1</v>
      </c>
      <c r="AA24" s="31">
        <v>2</v>
      </c>
      <c r="AB24" s="30">
        <v>19</v>
      </c>
      <c r="AC24" s="31">
        <v>21</v>
      </c>
      <c r="AD24" s="31">
        <v>8</v>
      </c>
      <c r="AE24" s="31">
        <v>9</v>
      </c>
      <c r="AF24" s="93" t="s">
        <v>17</v>
      </c>
      <c r="AG24" s="94"/>
      <c r="AH24" s="95"/>
      <c r="AI24" s="96"/>
      <c r="AJ24" s="96"/>
      <c r="AK24" s="96"/>
    </row>
    <row r="25" spans="2:37" ht="12">
      <c r="B25" s="86" t="s">
        <v>18</v>
      </c>
      <c r="C25" s="67">
        <f>'96-1'!G25+'96-1'!T25+'96-2'!C25</f>
        <v>8069</v>
      </c>
      <c r="D25" s="67">
        <f>'96-1'!H25+'96-1'!U25+'96-2'!D25</f>
        <v>8387</v>
      </c>
      <c r="E25" s="67">
        <f>'96-1'!I25+'96-1'!V25+'96-2'!E25</f>
        <v>252</v>
      </c>
      <c r="F25" s="67">
        <f>'96-1'!J25+'96-1'!W25+'96-2'!F25</f>
        <v>252</v>
      </c>
      <c r="G25" s="67">
        <f t="shared" si="1"/>
        <v>8056</v>
      </c>
      <c r="H25" s="67">
        <f t="shared" si="2"/>
        <v>8374</v>
      </c>
      <c r="I25" s="67">
        <f t="shared" si="3"/>
        <v>247</v>
      </c>
      <c r="J25" s="67">
        <f t="shared" si="4"/>
        <v>247</v>
      </c>
      <c r="K25" s="87">
        <v>84</v>
      </c>
      <c r="L25" s="87">
        <v>85</v>
      </c>
      <c r="M25" s="87">
        <v>1</v>
      </c>
      <c r="N25" s="88">
        <v>1</v>
      </c>
      <c r="O25" s="89"/>
      <c r="P25" s="90">
        <v>7972</v>
      </c>
      <c r="Q25" s="91">
        <v>8289</v>
      </c>
      <c r="R25" s="91">
        <v>246</v>
      </c>
      <c r="S25" s="87">
        <v>246</v>
      </c>
      <c r="T25" s="92">
        <f t="shared" si="5"/>
        <v>12</v>
      </c>
      <c r="U25" s="92">
        <f t="shared" si="6"/>
        <v>12</v>
      </c>
      <c r="V25" s="92">
        <f t="shared" si="7"/>
        <v>5</v>
      </c>
      <c r="W25" s="92">
        <f t="shared" si="8"/>
        <v>5</v>
      </c>
      <c r="X25" s="30">
        <v>0</v>
      </c>
      <c r="Y25" s="31">
        <v>0</v>
      </c>
      <c r="Z25" s="31">
        <v>0</v>
      </c>
      <c r="AA25" s="31">
        <v>0</v>
      </c>
      <c r="AB25" s="30">
        <v>12</v>
      </c>
      <c r="AC25" s="31">
        <v>12</v>
      </c>
      <c r="AD25" s="31">
        <v>5</v>
      </c>
      <c r="AE25" s="31">
        <v>5</v>
      </c>
      <c r="AF25" s="93" t="s">
        <v>18</v>
      </c>
      <c r="AG25" s="94"/>
      <c r="AH25" s="95"/>
      <c r="AI25" s="96"/>
      <c r="AJ25" s="96"/>
      <c r="AK25" s="96"/>
    </row>
    <row r="26" spans="2:37" ht="12">
      <c r="B26" s="86" t="s">
        <v>19</v>
      </c>
      <c r="C26" s="67">
        <f>'96-1'!G26+'96-1'!T26+'96-2'!C26</f>
        <v>17948</v>
      </c>
      <c r="D26" s="67">
        <f>'96-1'!H26+'96-1'!U26+'96-2'!D26</f>
        <v>18062</v>
      </c>
      <c r="E26" s="67">
        <f>'96-1'!I26+'96-1'!V26+'96-2'!E26</f>
        <v>758</v>
      </c>
      <c r="F26" s="67">
        <f>'96-1'!J26+'96-1'!W26+'96-2'!F26</f>
        <v>751</v>
      </c>
      <c r="G26" s="67">
        <f t="shared" si="1"/>
        <v>17925</v>
      </c>
      <c r="H26" s="67">
        <f t="shared" si="2"/>
        <v>18038</v>
      </c>
      <c r="I26" s="67">
        <f t="shared" si="3"/>
        <v>750</v>
      </c>
      <c r="J26" s="67">
        <f t="shared" si="4"/>
        <v>742</v>
      </c>
      <c r="K26" s="87">
        <v>65</v>
      </c>
      <c r="L26" s="87">
        <v>65</v>
      </c>
      <c r="M26" s="87">
        <v>0</v>
      </c>
      <c r="N26" s="88">
        <v>0</v>
      </c>
      <c r="O26" s="89"/>
      <c r="P26" s="90">
        <v>17860</v>
      </c>
      <c r="Q26" s="91">
        <v>17973</v>
      </c>
      <c r="R26" s="91">
        <v>750</v>
      </c>
      <c r="S26" s="87">
        <v>742</v>
      </c>
      <c r="T26" s="92">
        <f t="shared" si="5"/>
        <v>20</v>
      </c>
      <c r="U26" s="92">
        <f t="shared" si="6"/>
        <v>21</v>
      </c>
      <c r="V26" s="92">
        <f t="shared" si="7"/>
        <v>8</v>
      </c>
      <c r="W26" s="92">
        <f t="shared" si="8"/>
        <v>9</v>
      </c>
      <c r="X26" s="30">
        <v>0</v>
      </c>
      <c r="Y26" s="31">
        <v>0</v>
      </c>
      <c r="Z26" s="31">
        <v>0</v>
      </c>
      <c r="AA26" s="31">
        <v>0</v>
      </c>
      <c r="AB26" s="30">
        <v>20</v>
      </c>
      <c r="AC26" s="31">
        <v>21</v>
      </c>
      <c r="AD26" s="31">
        <v>8</v>
      </c>
      <c r="AE26" s="31">
        <v>9</v>
      </c>
      <c r="AF26" s="93" t="s">
        <v>19</v>
      </c>
      <c r="AG26" s="94"/>
      <c r="AH26" s="95"/>
      <c r="AI26" s="96"/>
      <c r="AJ26" s="96"/>
      <c r="AK26" s="96"/>
    </row>
    <row r="27" spans="2:37" ht="12">
      <c r="B27" s="86" t="s">
        <v>20</v>
      </c>
      <c r="C27" s="67">
        <f>'96-1'!G27+'96-1'!T27+'96-2'!C27</f>
        <v>34317</v>
      </c>
      <c r="D27" s="67">
        <f>'96-1'!H27+'96-1'!U27+'96-2'!D27</f>
        <v>34752</v>
      </c>
      <c r="E27" s="67">
        <f>'96-1'!I27+'96-1'!V27+'96-2'!E27</f>
        <v>749</v>
      </c>
      <c r="F27" s="67">
        <f>'96-1'!J27+'96-1'!W27+'96-2'!F27</f>
        <v>769</v>
      </c>
      <c r="G27" s="67">
        <f t="shared" si="1"/>
        <v>34243</v>
      </c>
      <c r="H27" s="67">
        <f t="shared" si="2"/>
        <v>34676</v>
      </c>
      <c r="I27" s="67">
        <f t="shared" si="3"/>
        <v>730</v>
      </c>
      <c r="J27" s="67">
        <f t="shared" si="4"/>
        <v>750</v>
      </c>
      <c r="K27" s="87">
        <v>190</v>
      </c>
      <c r="L27" s="87">
        <v>197</v>
      </c>
      <c r="M27" s="87">
        <v>3</v>
      </c>
      <c r="N27" s="88">
        <v>4</v>
      </c>
      <c r="O27" s="89"/>
      <c r="P27" s="90">
        <v>34053</v>
      </c>
      <c r="Q27" s="91">
        <v>34479</v>
      </c>
      <c r="R27" s="91">
        <v>727</v>
      </c>
      <c r="S27" s="87">
        <v>746</v>
      </c>
      <c r="T27" s="92">
        <f t="shared" si="5"/>
        <v>42</v>
      </c>
      <c r="U27" s="92">
        <f t="shared" si="6"/>
        <v>44</v>
      </c>
      <c r="V27" s="92">
        <f t="shared" si="7"/>
        <v>14</v>
      </c>
      <c r="W27" s="92">
        <f t="shared" si="8"/>
        <v>14</v>
      </c>
      <c r="X27" s="30">
        <v>2</v>
      </c>
      <c r="Y27" s="31">
        <v>2</v>
      </c>
      <c r="Z27" s="31">
        <v>1</v>
      </c>
      <c r="AA27" s="31">
        <v>1</v>
      </c>
      <c r="AB27" s="30">
        <v>40</v>
      </c>
      <c r="AC27" s="31">
        <v>42</v>
      </c>
      <c r="AD27" s="31">
        <v>13</v>
      </c>
      <c r="AE27" s="31">
        <v>13</v>
      </c>
      <c r="AF27" s="93" t="s">
        <v>20</v>
      </c>
      <c r="AG27" s="94"/>
      <c r="AH27" s="95"/>
      <c r="AI27" s="96"/>
      <c r="AJ27" s="96"/>
      <c r="AK27" s="96"/>
    </row>
    <row r="28" spans="2:37" ht="12">
      <c r="B28" s="86" t="s">
        <v>21</v>
      </c>
      <c r="C28" s="67">
        <f>'96-1'!G28+'96-1'!T28+'96-2'!C28</f>
        <v>22497</v>
      </c>
      <c r="D28" s="67">
        <f>'96-1'!H28+'96-1'!U28+'96-2'!D28</f>
        <v>22829</v>
      </c>
      <c r="E28" s="67">
        <f>'96-1'!I28+'96-1'!V28+'96-2'!E28</f>
        <v>445</v>
      </c>
      <c r="F28" s="67">
        <f>'96-1'!J28+'96-1'!W28+'96-2'!F28</f>
        <v>474</v>
      </c>
      <c r="G28" s="67">
        <f t="shared" si="1"/>
        <v>22449</v>
      </c>
      <c r="H28" s="67">
        <f t="shared" si="2"/>
        <v>22773</v>
      </c>
      <c r="I28" s="67">
        <f t="shared" si="3"/>
        <v>434</v>
      </c>
      <c r="J28" s="67">
        <f t="shared" si="4"/>
        <v>461</v>
      </c>
      <c r="K28" s="87">
        <v>164</v>
      </c>
      <c r="L28" s="87">
        <v>177</v>
      </c>
      <c r="M28" s="87">
        <v>9</v>
      </c>
      <c r="N28" s="88">
        <v>9</v>
      </c>
      <c r="O28" s="89"/>
      <c r="P28" s="90">
        <v>22285</v>
      </c>
      <c r="Q28" s="91">
        <v>22596</v>
      </c>
      <c r="R28" s="91">
        <v>425</v>
      </c>
      <c r="S28" s="87">
        <v>452</v>
      </c>
      <c r="T28" s="92">
        <f t="shared" si="5"/>
        <v>36</v>
      </c>
      <c r="U28" s="92">
        <f t="shared" si="6"/>
        <v>44</v>
      </c>
      <c r="V28" s="92">
        <f t="shared" si="7"/>
        <v>8</v>
      </c>
      <c r="W28" s="92">
        <f t="shared" si="8"/>
        <v>10</v>
      </c>
      <c r="X28" s="30">
        <v>1</v>
      </c>
      <c r="Y28" s="31">
        <v>1</v>
      </c>
      <c r="Z28" s="31">
        <v>1</v>
      </c>
      <c r="AA28" s="31">
        <v>1</v>
      </c>
      <c r="AB28" s="30">
        <v>35</v>
      </c>
      <c r="AC28" s="31">
        <v>43</v>
      </c>
      <c r="AD28" s="31">
        <v>7</v>
      </c>
      <c r="AE28" s="31">
        <v>9</v>
      </c>
      <c r="AF28" s="93" t="s">
        <v>21</v>
      </c>
      <c r="AG28" s="94"/>
      <c r="AH28" s="95"/>
      <c r="AI28" s="96"/>
      <c r="AJ28" s="96"/>
      <c r="AK28" s="96"/>
    </row>
    <row r="29" spans="2:37" ht="12">
      <c r="B29" s="86" t="s">
        <v>22</v>
      </c>
      <c r="C29" s="67">
        <f>'96-1'!G29+'96-1'!T29+'96-2'!C29</f>
        <v>32156</v>
      </c>
      <c r="D29" s="67">
        <f>'96-1'!H29+'96-1'!U29+'96-2'!D29</f>
        <v>32685</v>
      </c>
      <c r="E29" s="67">
        <f>'96-1'!I29+'96-1'!V29+'96-2'!E29</f>
        <v>838</v>
      </c>
      <c r="F29" s="67">
        <f>'96-1'!J29+'96-1'!W29+'96-2'!F29</f>
        <v>840</v>
      </c>
      <c r="G29" s="67">
        <f t="shared" si="1"/>
        <v>31918</v>
      </c>
      <c r="H29" s="67">
        <f t="shared" si="2"/>
        <v>32447</v>
      </c>
      <c r="I29" s="67">
        <f t="shared" si="3"/>
        <v>815</v>
      </c>
      <c r="J29" s="67">
        <f t="shared" si="4"/>
        <v>817</v>
      </c>
      <c r="K29" s="87">
        <v>124</v>
      </c>
      <c r="L29" s="87">
        <v>129</v>
      </c>
      <c r="M29" s="87">
        <v>4</v>
      </c>
      <c r="N29" s="88">
        <v>4</v>
      </c>
      <c r="O29" s="89"/>
      <c r="P29" s="90">
        <v>31794</v>
      </c>
      <c r="Q29" s="91">
        <v>32318</v>
      </c>
      <c r="R29" s="91">
        <v>811</v>
      </c>
      <c r="S29" s="87">
        <v>813</v>
      </c>
      <c r="T29" s="92">
        <f t="shared" si="5"/>
        <v>228</v>
      </c>
      <c r="U29" s="92">
        <f t="shared" si="6"/>
        <v>228</v>
      </c>
      <c r="V29" s="92">
        <f t="shared" si="7"/>
        <v>21</v>
      </c>
      <c r="W29" s="92">
        <f t="shared" si="8"/>
        <v>21</v>
      </c>
      <c r="X29" s="30">
        <v>1</v>
      </c>
      <c r="Y29" s="31">
        <v>1</v>
      </c>
      <c r="Z29" s="31">
        <v>0</v>
      </c>
      <c r="AA29" s="31">
        <v>0</v>
      </c>
      <c r="AB29" s="30">
        <v>227</v>
      </c>
      <c r="AC29" s="31">
        <v>227</v>
      </c>
      <c r="AD29" s="31">
        <v>21</v>
      </c>
      <c r="AE29" s="31">
        <v>21</v>
      </c>
      <c r="AF29" s="93" t="s">
        <v>22</v>
      </c>
      <c r="AG29" s="94"/>
      <c r="AH29" s="95"/>
      <c r="AI29" s="96"/>
      <c r="AJ29" s="96"/>
      <c r="AK29" s="96"/>
    </row>
    <row r="30" spans="2:37" ht="12">
      <c r="B30" s="86" t="s">
        <v>23</v>
      </c>
      <c r="C30" s="67">
        <f>'96-1'!G30+'96-1'!T30+'96-2'!C30</f>
        <v>8132</v>
      </c>
      <c r="D30" s="67">
        <f>'96-1'!H30+'96-1'!U30+'96-2'!D30</f>
        <v>8604</v>
      </c>
      <c r="E30" s="67">
        <f>'96-1'!I30+'96-1'!V30+'96-2'!E30</f>
        <v>301</v>
      </c>
      <c r="F30" s="67">
        <f>'96-1'!J30+'96-1'!W30+'96-2'!F30</f>
        <v>318</v>
      </c>
      <c r="G30" s="67">
        <f t="shared" si="1"/>
        <v>8105</v>
      </c>
      <c r="H30" s="67">
        <f t="shared" si="2"/>
        <v>8575</v>
      </c>
      <c r="I30" s="67">
        <f t="shared" si="3"/>
        <v>286</v>
      </c>
      <c r="J30" s="67">
        <f t="shared" si="4"/>
        <v>302</v>
      </c>
      <c r="K30" s="87">
        <v>101</v>
      </c>
      <c r="L30" s="87">
        <v>114</v>
      </c>
      <c r="M30" s="87">
        <v>4</v>
      </c>
      <c r="N30" s="88">
        <v>4</v>
      </c>
      <c r="O30" s="89"/>
      <c r="P30" s="90">
        <v>8004</v>
      </c>
      <c r="Q30" s="91">
        <v>8461</v>
      </c>
      <c r="R30" s="91">
        <v>282</v>
      </c>
      <c r="S30" s="87">
        <v>298</v>
      </c>
      <c r="T30" s="92">
        <f t="shared" si="5"/>
        <v>25</v>
      </c>
      <c r="U30" s="92">
        <f t="shared" si="6"/>
        <v>27</v>
      </c>
      <c r="V30" s="92">
        <f t="shared" si="7"/>
        <v>15</v>
      </c>
      <c r="W30" s="92">
        <f t="shared" si="8"/>
        <v>16</v>
      </c>
      <c r="X30" s="30">
        <v>0</v>
      </c>
      <c r="Y30" s="31">
        <v>0</v>
      </c>
      <c r="Z30" s="31">
        <v>0</v>
      </c>
      <c r="AA30" s="31">
        <v>0</v>
      </c>
      <c r="AB30" s="30">
        <v>25</v>
      </c>
      <c r="AC30" s="31">
        <v>27</v>
      </c>
      <c r="AD30" s="31">
        <v>15</v>
      </c>
      <c r="AE30" s="31">
        <v>16</v>
      </c>
      <c r="AF30" s="93" t="s">
        <v>23</v>
      </c>
      <c r="AG30" s="94"/>
      <c r="AH30" s="95"/>
      <c r="AI30" s="96"/>
      <c r="AJ30" s="96"/>
      <c r="AK30" s="96"/>
    </row>
    <row r="31" spans="2:37" ht="12">
      <c r="B31" s="86" t="s">
        <v>24</v>
      </c>
      <c r="C31" s="67">
        <f>'96-1'!G31+'96-1'!T31+'96-2'!C31</f>
        <v>6078</v>
      </c>
      <c r="D31" s="67">
        <f>'96-1'!H31+'96-1'!U31+'96-2'!D31</f>
        <v>6384</v>
      </c>
      <c r="E31" s="67">
        <f>'96-1'!I31+'96-1'!V31+'96-2'!E31</f>
        <v>265</v>
      </c>
      <c r="F31" s="67">
        <f>'96-1'!J31+'96-1'!W31+'96-2'!F31</f>
        <v>272</v>
      </c>
      <c r="G31" s="67">
        <f t="shared" si="1"/>
        <v>6070</v>
      </c>
      <c r="H31" s="67">
        <f t="shared" si="2"/>
        <v>6372</v>
      </c>
      <c r="I31" s="67">
        <f t="shared" si="3"/>
        <v>261</v>
      </c>
      <c r="J31" s="67">
        <f t="shared" si="4"/>
        <v>266</v>
      </c>
      <c r="K31" s="87">
        <v>45</v>
      </c>
      <c r="L31" s="87">
        <v>53</v>
      </c>
      <c r="M31" s="87">
        <v>2</v>
      </c>
      <c r="N31" s="88">
        <v>2</v>
      </c>
      <c r="O31" s="89"/>
      <c r="P31" s="90">
        <v>6025</v>
      </c>
      <c r="Q31" s="91">
        <v>6319</v>
      </c>
      <c r="R31" s="91">
        <v>259</v>
      </c>
      <c r="S31" s="87">
        <v>264</v>
      </c>
      <c r="T31" s="92">
        <f t="shared" si="5"/>
        <v>7</v>
      </c>
      <c r="U31" s="92">
        <f t="shared" si="6"/>
        <v>11</v>
      </c>
      <c r="V31" s="92">
        <f t="shared" si="7"/>
        <v>3</v>
      </c>
      <c r="W31" s="92">
        <f t="shared" si="8"/>
        <v>5</v>
      </c>
      <c r="X31" s="30">
        <v>0</v>
      </c>
      <c r="Y31" s="31">
        <v>0</v>
      </c>
      <c r="Z31" s="31">
        <v>0</v>
      </c>
      <c r="AA31" s="31">
        <v>0</v>
      </c>
      <c r="AB31" s="30">
        <v>7</v>
      </c>
      <c r="AC31" s="31">
        <v>11</v>
      </c>
      <c r="AD31" s="31">
        <v>3</v>
      </c>
      <c r="AE31" s="31">
        <v>5</v>
      </c>
      <c r="AF31" s="93" t="s">
        <v>24</v>
      </c>
      <c r="AG31" s="94"/>
      <c r="AH31" s="95"/>
      <c r="AI31" s="96"/>
      <c r="AJ31" s="96"/>
      <c r="AK31" s="96"/>
    </row>
    <row r="32" spans="2:37" ht="12">
      <c r="B32" s="86" t="s">
        <v>25</v>
      </c>
      <c r="C32" s="67">
        <f>'96-1'!G32+'96-1'!T32+'96-2'!C32</f>
        <v>10220</v>
      </c>
      <c r="D32" s="67">
        <f>'96-1'!H32+'96-1'!U32+'96-2'!D32</f>
        <v>10497</v>
      </c>
      <c r="E32" s="67">
        <f>'96-1'!I32+'96-1'!V32+'96-2'!E32</f>
        <v>332</v>
      </c>
      <c r="F32" s="67">
        <f>'96-1'!J32+'96-1'!W32+'96-2'!F32</f>
        <v>341</v>
      </c>
      <c r="G32" s="67">
        <f t="shared" si="1"/>
        <v>10208</v>
      </c>
      <c r="H32" s="67">
        <f t="shared" si="2"/>
        <v>10483</v>
      </c>
      <c r="I32" s="67">
        <f t="shared" si="3"/>
        <v>328</v>
      </c>
      <c r="J32" s="67">
        <f t="shared" si="4"/>
        <v>337</v>
      </c>
      <c r="K32" s="87">
        <v>70</v>
      </c>
      <c r="L32" s="87">
        <v>78</v>
      </c>
      <c r="M32" s="87">
        <v>2</v>
      </c>
      <c r="N32" s="88">
        <v>2</v>
      </c>
      <c r="O32" s="89"/>
      <c r="P32" s="90">
        <v>10138</v>
      </c>
      <c r="Q32" s="91">
        <v>10405</v>
      </c>
      <c r="R32" s="91">
        <v>326</v>
      </c>
      <c r="S32" s="87">
        <v>335</v>
      </c>
      <c r="T32" s="92">
        <f t="shared" si="5"/>
        <v>12</v>
      </c>
      <c r="U32" s="92">
        <f t="shared" si="6"/>
        <v>14</v>
      </c>
      <c r="V32" s="92">
        <f t="shared" si="7"/>
        <v>4</v>
      </c>
      <c r="W32" s="92">
        <f t="shared" si="8"/>
        <v>4</v>
      </c>
      <c r="X32" s="30">
        <v>0</v>
      </c>
      <c r="Y32" s="31">
        <v>0</v>
      </c>
      <c r="Z32" s="31">
        <v>0</v>
      </c>
      <c r="AA32" s="31">
        <v>0</v>
      </c>
      <c r="AB32" s="30">
        <v>12</v>
      </c>
      <c r="AC32" s="31">
        <v>14</v>
      </c>
      <c r="AD32" s="31">
        <v>4</v>
      </c>
      <c r="AE32" s="31">
        <v>4</v>
      </c>
      <c r="AF32" s="93" t="s">
        <v>25</v>
      </c>
      <c r="AG32" s="94"/>
      <c r="AH32" s="95"/>
      <c r="AI32" s="96"/>
      <c r="AJ32" s="96"/>
      <c r="AK32" s="96"/>
    </row>
    <row r="33" spans="2:37" ht="12">
      <c r="B33" s="86" t="s">
        <v>26</v>
      </c>
      <c r="C33" s="67">
        <f>'96-1'!G33+'96-1'!T33+'96-2'!C33</f>
        <v>34521</v>
      </c>
      <c r="D33" s="67">
        <f>'96-1'!H33+'96-1'!U33+'96-2'!D33</f>
        <v>36330</v>
      </c>
      <c r="E33" s="67">
        <f>'96-1'!I33+'96-1'!V33+'96-2'!E33</f>
        <v>984</v>
      </c>
      <c r="F33" s="67">
        <f>'96-1'!J33+'96-1'!W33+'96-2'!F33</f>
        <v>1127</v>
      </c>
      <c r="G33" s="67">
        <f t="shared" si="1"/>
        <v>34324</v>
      </c>
      <c r="H33" s="67">
        <f t="shared" si="2"/>
        <v>36087</v>
      </c>
      <c r="I33" s="67">
        <f t="shared" si="3"/>
        <v>887</v>
      </c>
      <c r="J33" s="67">
        <f t="shared" si="4"/>
        <v>1013</v>
      </c>
      <c r="K33" s="87">
        <v>128</v>
      </c>
      <c r="L33" s="87">
        <v>132</v>
      </c>
      <c r="M33" s="87">
        <v>2</v>
      </c>
      <c r="N33" s="88">
        <v>2</v>
      </c>
      <c r="O33" s="89"/>
      <c r="P33" s="90">
        <v>34196</v>
      </c>
      <c r="Q33" s="91">
        <v>35955</v>
      </c>
      <c r="R33" s="91">
        <v>885</v>
      </c>
      <c r="S33" s="87">
        <v>1011</v>
      </c>
      <c r="T33" s="92">
        <f t="shared" si="5"/>
        <v>188</v>
      </c>
      <c r="U33" s="92">
        <f t="shared" si="6"/>
        <v>233</v>
      </c>
      <c r="V33" s="92">
        <f t="shared" si="7"/>
        <v>96</v>
      </c>
      <c r="W33" s="92">
        <f t="shared" si="8"/>
        <v>112</v>
      </c>
      <c r="X33" s="30">
        <v>0</v>
      </c>
      <c r="Y33" s="31">
        <v>1</v>
      </c>
      <c r="Z33" s="31">
        <v>0</v>
      </c>
      <c r="AA33" s="31">
        <v>1</v>
      </c>
      <c r="AB33" s="30">
        <v>188</v>
      </c>
      <c r="AC33" s="31">
        <v>232</v>
      </c>
      <c r="AD33" s="31">
        <v>96</v>
      </c>
      <c r="AE33" s="31">
        <v>111</v>
      </c>
      <c r="AF33" s="93" t="s">
        <v>26</v>
      </c>
      <c r="AG33" s="94"/>
      <c r="AH33" s="95"/>
      <c r="AI33" s="96"/>
      <c r="AJ33" s="96"/>
      <c r="AK33" s="96"/>
    </row>
    <row r="34" spans="2:37" s="17" customFormat="1" ht="12">
      <c r="B34" s="66" t="s">
        <v>27</v>
      </c>
      <c r="C34" s="67">
        <f>'96-1'!G34+'96-1'!T34+'96-2'!C34</f>
        <v>83361</v>
      </c>
      <c r="D34" s="67">
        <f>'96-1'!H34+'96-1'!U34+'96-2'!D34</f>
        <v>86839</v>
      </c>
      <c r="E34" s="67">
        <f>'96-1'!I34+'96-1'!V34+'96-2'!E34</f>
        <v>2922</v>
      </c>
      <c r="F34" s="67">
        <f>'96-1'!J34+'96-1'!W34+'96-2'!F34</f>
        <v>2946</v>
      </c>
      <c r="G34" s="67">
        <f t="shared" si="1"/>
        <v>83051</v>
      </c>
      <c r="H34" s="67">
        <f t="shared" si="2"/>
        <v>86525</v>
      </c>
      <c r="I34" s="67">
        <f t="shared" si="3"/>
        <v>2799</v>
      </c>
      <c r="J34" s="67">
        <f t="shared" si="4"/>
        <v>2823</v>
      </c>
      <c r="K34" s="67">
        <f>SUM(K35:K40)</f>
        <v>539</v>
      </c>
      <c r="L34" s="67">
        <f>SUM(L35:L40)</f>
        <v>562</v>
      </c>
      <c r="M34" s="67">
        <f>SUM(M35:M40)</f>
        <v>29</v>
      </c>
      <c r="N34" s="68">
        <f>SUM(N35:N40)</f>
        <v>30</v>
      </c>
      <c r="O34" s="69"/>
      <c r="P34" s="70">
        <f>SUM(P35:P40)</f>
        <v>82512</v>
      </c>
      <c r="Q34" s="71">
        <f>SUM(Q35:Q40)</f>
        <v>85963</v>
      </c>
      <c r="R34" s="71">
        <f>SUM(R35:R40)</f>
        <v>2770</v>
      </c>
      <c r="S34" s="67">
        <f>SUM(S35:S40)</f>
        <v>2793</v>
      </c>
      <c r="T34" s="92">
        <f t="shared" si="5"/>
        <v>281</v>
      </c>
      <c r="U34" s="92">
        <f t="shared" si="6"/>
        <v>285</v>
      </c>
      <c r="V34" s="92">
        <f t="shared" si="7"/>
        <v>115</v>
      </c>
      <c r="W34" s="92">
        <f t="shared" si="8"/>
        <v>115</v>
      </c>
      <c r="X34" s="25">
        <f aca="true" t="shared" si="12" ref="X34:AE34">SUM(X35:X40)</f>
        <v>4</v>
      </c>
      <c r="Y34" s="26">
        <f t="shared" si="12"/>
        <v>4</v>
      </c>
      <c r="Z34" s="26">
        <f t="shared" si="12"/>
        <v>2</v>
      </c>
      <c r="AA34" s="26">
        <f t="shared" si="12"/>
        <v>2</v>
      </c>
      <c r="AB34" s="25">
        <f t="shared" si="12"/>
        <v>277</v>
      </c>
      <c r="AC34" s="26">
        <f t="shared" si="12"/>
        <v>281</v>
      </c>
      <c r="AD34" s="26">
        <f t="shared" si="12"/>
        <v>113</v>
      </c>
      <c r="AE34" s="26">
        <f t="shared" si="12"/>
        <v>113</v>
      </c>
      <c r="AF34" s="79" t="s">
        <v>27</v>
      </c>
      <c r="AG34" s="80"/>
      <c r="AH34" s="81"/>
      <c r="AI34" s="82"/>
      <c r="AJ34" s="82"/>
      <c r="AK34" s="82"/>
    </row>
    <row r="35" spans="2:37" ht="12">
      <c r="B35" s="86" t="s">
        <v>28</v>
      </c>
      <c r="C35" s="67">
        <f>'96-1'!G35+'96-1'!T35+'96-2'!C35</f>
        <v>5157</v>
      </c>
      <c r="D35" s="67">
        <f>'96-1'!H35+'96-1'!U35+'96-2'!D35</f>
        <v>5349</v>
      </c>
      <c r="E35" s="67">
        <f>'96-1'!I35+'96-1'!V35+'96-2'!E35</f>
        <v>220</v>
      </c>
      <c r="F35" s="67">
        <f>'96-1'!J35+'96-1'!W35+'96-2'!F35</f>
        <v>221</v>
      </c>
      <c r="G35" s="67">
        <f t="shared" si="1"/>
        <v>5155</v>
      </c>
      <c r="H35" s="67">
        <f t="shared" si="2"/>
        <v>5347</v>
      </c>
      <c r="I35" s="67">
        <f t="shared" si="3"/>
        <v>220</v>
      </c>
      <c r="J35" s="67">
        <f t="shared" si="4"/>
        <v>221</v>
      </c>
      <c r="K35" s="87">
        <v>43</v>
      </c>
      <c r="L35" s="87">
        <v>43</v>
      </c>
      <c r="M35" s="87">
        <v>2</v>
      </c>
      <c r="N35" s="88">
        <v>2</v>
      </c>
      <c r="O35" s="89"/>
      <c r="P35" s="90">
        <v>5112</v>
      </c>
      <c r="Q35" s="91">
        <v>5304</v>
      </c>
      <c r="R35" s="91">
        <v>218</v>
      </c>
      <c r="S35" s="87">
        <v>219</v>
      </c>
      <c r="T35" s="92">
        <f t="shared" si="5"/>
        <v>1</v>
      </c>
      <c r="U35" s="92">
        <f t="shared" si="6"/>
        <v>1</v>
      </c>
      <c r="V35" s="92">
        <f t="shared" si="7"/>
        <v>0</v>
      </c>
      <c r="W35" s="92">
        <f t="shared" si="8"/>
        <v>0</v>
      </c>
      <c r="X35" s="30">
        <v>0</v>
      </c>
      <c r="Y35" s="31">
        <v>0</v>
      </c>
      <c r="Z35" s="31">
        <v>0</v>
      </c>
      <c r="AA35" s="31">
        <v>0</v>
      </c>
      <c r="AB35" s="30">
        <v>1</v>
      </c>
      <c r="AC35" s="31">
        <v>1</v>
      </c>
      <c r="AD35" s="31"/>
      <c r="AE35" s="31"/>
      <c r="AF35" s="93" t="s">
        <v>28</v>
      </c>
      <c r="AG35" s="94"/>
      <c r="AH35" s="89"/>
      <c r="AI35" s="89"/>
      <c r="AJ35" s="89"/>
      <c r="AK35" s="89"/>
    </row>
    <row r="36" spans="2:37" ht="12">
      <c r="B36" s="86" t="s">
        <v>29</v>
      </c>
      <c r="C36" s="67">
        <f>'96-1'!G36+'96-1'!T36+'96-2'!C36</f>
        <v>5394</v>
      </c>
      <c r="D36" s="67">
        <f>'96-1'!H36+'96-1'!U36+'96-2'!D36</f>
        <v>5519</v>
      </c>
      <c r="E36" s="67">
        <f>'96-1'!I36+'96-1'!V36+'96-2'!E36</f>
        <v>243</v>
      </c>
      <c r="F36" s="67">
        <f>'96-1'!J36+'96-1'!W36+'96-2'!F36</f>
        <v>244</v>
      </c>
      <c r="G36" s="67">
        <f t="shared" si="1"/>
        <v>5381</v>
      </c>
      <c r="H36" s="67">
        <f t="shared" si="2"/>
        <v>5506</v>
      </c>
      <c r="I36" s="67">
        <f t="shared" si="3"/>
        <v>240</v>
      </c>
      <c r="J36" s="67">
        <f t="shared" si="4"/>
        <v>241</v>
      </c>
      <c r="K36" s="87">
        <v>50</v>
      </c>
      <c r="L36" s="87">
        <v>57</v>
      </c>
      <c r="M36" s="87">
        <v>4</v>
      </c>
      <c r="N36" s="88">
        <v>4</v>
      </c>
      <c r="O36" s="89"/>
      <c r="P36" s="90">
        <v>5331</v>
      </c>
      <c r="Q36" s="91">
        <v>5449</v>
      </c>
      <c r="R36" s="91">
        <v>236</v>
      </c>
      <c r="S36" s="87">
        <v>237</v>
      </c>
      <c r="T36" s="92">
        <f t="shared" si="5"/>
        <v>12</v>
      </c>
      <c r="U36" s="92">
        <f t="shared" si="6"/>
        <v>12</v>
      </c>
      <c r="V36" s="92">
        <f t="shared" si="7"/>
        <v>3</v>
      </c>
      <c r="W36" s="92">
        <f t="shared" si="8"/>
        <v>3</v>
      </c>
      <c r="X36" s="30">
        <v>1</v>
      </c>
      <c r="Y36" s="31">
        <v>1</v>
      </c>
      <c r="Z36" s="31">
        <v>1</v>
      </c>
      <c r="AA36" s="31">
        <v>1</v>
      </c>
      <c r="AB36" s="30">
        <v>11</v>
      </c>
      <c r="AC36" s="31">
        <v>11</v>
      </c>
      <c r="AD36" s="31">
        <v>2</v>
      </c>
      <c r="AE36" s="31">
        <v>2</v>
      </c>
      <c r="AF36" s="93" t="s">
        <v>29</v>
      </c>
      <c r="AG36" s="94"/>
      <c r="AH36" s="95"/>
      <c r="AI36" s="96"/>
      <c r="AJ36" s="96"/>
      <c r="AK36" s="96"/>
    </row>
    <row r="37" spans="2:37" ht="12">
      <c r="B37" s="86" t="s">
        <v>30</v>
      </c>
      <c r="C37" s="67">
        <f>'96-1'!G37+'96-1'!T37+'96-2'!C37</f>
        <v>3360</v>
      </c>
      <c r="D37" s="67">
        <f>'96-1'!H37+'96-1'!U37+'96-2'!D37</f>
        <v>3412</v>
      </c>
      <c r="E37" s="67">
        <f>'96-1'!I37+'96-1'!V37+'96-2'!E37</f>
        <v>174</v>
      </c>
      <c r="F37" s="67">
        <f>'96-1'!J37+'96-1'!W37+'96-2'!F37</f>
        <v>174</v>
      </c>
      <c r="G37" s="67">
        <f t="shared" si="1"/>
        <v>3358</v>
      </c>
      <c r="H37" s="67">
        <f t="shared" si="2"/>
        <v>3410</v>
      </c>
      <c r="I37" s="67">
        <f t="shared" si="3"/>
        <v>173</v>
      </c>
      <c r="J37" s="67">
        <f t="shared" si="4"/>
        <v>173</v>
      </c>
      <c r="K37" s="87">
        <v>45</v>
      </c>
      <c r="L37" s="87">
        <v>46</v>
      </c>
      <c r="M37" s="87">
        <v>4</v>
      </c>
      <c r="N37" s="88">
        <v>4</v>
      </c>
      <c r="O37" s="89"/>
      <c r="P37" s="90">
        <v>3313</v>
      </c>
      <c r="Q37" s="91">
        <v>3364</v>
      </c>
      <c r="R37" s="91">
        <v>169</v>
      </c>
      <c r="S37" s="87">
        <v>169</v>
      </c>
      <c r="T37" s="92">
        <f t="shared" si="5"/>
        <v>1</v>
      </c>
      <c r="U37" s="92">
        <f t="shared" si="6"/>
        <v>1</v>
      </c>
      <c r="V37" s="92">
        <f t="shared" si="7"/>
        <v>1</v>
      </c>
      <c r="W37" s="92">
        <f t="shared" si="8"/>
        <v>1</v>
      </c>
      <c r="X37" s="30">
        <v>0</v>
      </c>
      <c r="Y37" s="31">
        <v>0</v>
      </c>
      <c r="Z37" s="31">
        <v>0</v>
      </c>
      <c r="AA37" s="31">
        <v>0</v>
      </c>
      <c r="AB37" s="30">
        <v>1</v>
      </c>
      <c r="AC37" s="31">
        <v>1</v>
      </c>
      <c r="AD37" s="31">
        <v>1</v>
      </c>
      <c r="AE37" s="31">
        <v>1</v>
      </c>
      <c r="AF37" s="93" t="s">
        <v>30</v>
      </c>
      <c r="AG37" s="94"/>
      <c r="AH37" s="89"/>
      <c r="AI37" s="89"/>
      <c r="AJ37" s="89"/>
      <c r="AK37" s="89"/>
    </row>
    <row r="38" spans="2:37" ht="12">
      <c r="B38" s="86" t="s">
        <v>31</v>
      </c>
      <c r="C38" s="67">
        <f>'96-1'!G38+'96-1'!T38+'96-2'!C38</f>
        <v>10600</v>
      </c>
      <c r="D38" s="67">
        <f>'96-1'!H38+'96-1'!U38+'96-2'!D38</f>
        <v>11458</v>
      </c>
      <c r="E38" s="67">
        <f>'96-1'!I38+'96-1'!V38+'96-2'!E38</f>
        <v>364</v>
      </c>
      <c r="F38" s="67">
        <f>'96-1'!J38+'96-1'!W38+'96-2'!F38</f>
        <v>366</v>
      </c>
      <c r="G38" s="67">
        <f t="shared" si="1"/>
        <v>10590</v>
      </c>
      <c r="H38" s="67">
        <f t="shared" si="2"/>
        <v>11448</v>
      </c>
      <c r="I38" s="67">
        <f t="shared" si="3"/>
        <v>361</v>
      </c>
      <c r="J38" s="67">
        <f t="shared" si="4"/>
        <v>363</v>
      </c>
      <c r="K38" s="87">
        <v>102</v>
      </c>
      <c r="L38" s="87">
        <v>106</v>
      </c>
      <c r="M38" s="87">
        <v>3</v>
      </c>
      <c r="N38" s="88">
        <v>3</v>
      </c>
      <c r="O38" s="89"/>
      <c r="P38" s="90">
        <v>10488</v>
      </c>
      <c r="Q38" s="91">
        <v>11342</v>
      </c>
      <c r="R38" s="91">
        <v>358</v>
      </c>
      <c r="S38" s="87">
        <v>360</v>
      </c>
      <c r="T38" s="92">
        <f t="shared" si="5"/>
        <v>8</v>
      </c>
      <c r="U38" s="92">
        <f t="shared" si="6"/>
        <v>8</v>
      </c>
      <c r="V38" s="92">
        <f t="shared" si="7"/>
        <v>3</v>
      </c>
      <c r="W38" s="92">
        <f t="shared" si="8"/>
        <v>3</v>
      </c>
      <c r="X38" s="30">
        <v>2</v>
      </c>
      <c r="Y38" s="31">
        <v>2</v>
      </c>
      <c r="Z38" s="31">
        <v>1</v>
      </c>
      <c r="AA38" s="31">
        <v>1</v>
      </c>
      <c r="AB38" s="30">
        <v>6</v>
      </c>
      <c r="AC38" s="31">
        <v>6</v>
      </c>
      <c r="AD38" s="31">
        <v>2</v>
      </c>
      <c r="AE38" s="31">
        <v>2</v>
      </c>
      <c r="AF38" s="93" t="s">
        <v>31</v>
      </c>
      <c r="AG38" s="94"/>
      <c r="AH38" s="95"/>
      <c r="AI38" s="96"/>
      <c r="AJ38" s="96"/>
      <c r="AK38" s="96"/>
    </row>
    <row r="39" spans="2:37" ht="12">
      <c r="B39" s="86" t="s">
        <v>32</v>
      </c>
      <c r="C39" s="67">
        <f>'96-1'!G39+'96-1'!T39+'96-2'!C39</f>
        <v>48963</v>
      </c>
      <c r="D39" s="67">
        <f>'96-1'!H39+'96-1'!U39+'96-2'!D39</f>
        <v>50611</v>
      </c>
      <c r="E39" s="67">
        <f>'96-1'!I39+'96-1'!V39+'96-2'!E39</f>
        <v>1556</v>
      </c>
      <c r="F39" s="67">
        <f>'96-1'!J39+'96-1'!W39+'96-2'!F39</f>
        <v>1573</v>
      </c>
      <c r="G39" s="67">
        <f t="shared" si="1"/>
        <v>48698</v>
      </c>
      <c r="H39" s="67">
        <f t="shared" si="2"/>
        <v>50342</v>
      </c>
      <c r="I39" s="67">
        <f t="shared" si="3"/>
        <v>1448</v>
      </c>
      <c r="J39" s="67">
        <f t="shared" si="4"/>
        <v>1465</v>
      </c>
      <c r="K39" s="87">
        <v>213</v>
      </c>
      <c r="L39" s="87">
        <v>220</v>
      </c>
      <c r="M39" s="87">
        <v>13</v>
      </c>
      <c r="N39" s="88">
        <v>14</v>
      </c>
      <c r="O39" s="89"/>
      <c r="P39" s="90">
        <v>48485</v>
      </c>
      <c r="Q39" s="91">
        <v>50122</v>
      </c>
      <c r="R39" s="91">
        <v>1435</v>
      </c>
      <c r="S39" s="87">
        <v>1451</v>
      </c>
      <c r="T39" s="92">
        <f t="shared" si="5"/>
        <v>248</v>
      </c>
      <c r="U39" s="92">
        <f t="shared" si="6"/>
        <v>252</v>
      </c>
      <c r="V39" s="92">
        <f t="shared" si="7"/>
        <v>103</v>
      </c>
      <c r="W39" s="92">
        <f t="shared" si="8"/>
        <v>103</v>
      </c>
      <c r="X39" s="30">
        <v>1</v>
      </c>
      <c r="Y39" s="31">
        <v>1</v>
      </c>
      <c r="Z39" s="31">
        <v>0</v>
      </c>
      <c r="AA39" s="31">
        <v>0</v>
      </c>
      <c r="AB39" s="30">
        <v>247</v>
      </c>
      <c r="AC39" s="31">
        <v>251</v>
      </c>
      <c r="AD39" s="31">
        <v>103</v>
      </c>
      <c r="AE39" s="31">
        <v>103</v>
      </c>
      <c r="AF39" s="93" t="s">
        <v>32</v>
      </c>
      <c r="AG39" s="94"/>
      <c r="AH39" s="95"/>
      <c r="AI39" s="96"/>
      <c r="AJ39" s="96"/>
      <c r="AK39" s="96"/>
    </row>
    <row r="40" spans="2:37" ht="12">
      <c r="B40" s="86" t="s">
        <v>33</v>
      </c>
      <c r="C40" s="67">
        <f>'96-1'!G40+'96-1'!T40+'96-2'!C40</f>
        <v>9887</v>
      </c>
      <c r="D40" s="67">
        <f>'96-1'!H40+'96-1'!U40+'96-2'!D40</f>
        <v>10490</v>
      </c>
      <c r="E40" s="67">
        <f>'96-1'!I40+'96-1'!V40+'96-2'!E40</f>
        <v>365</v>
      </c>
      <c r="F40" s="67">
        <f>'96-1'!J40+'96-1'!W40+'96-2'!F40</f>
        <v>368</v>
      </c>
      <c r="G40" s="67">
        <f t="shared" si="1"/>
        <v>9869</v>
      </c>
      <c r="H40" s="67">
        <f t="shared" si="2"/>
        <v>10472</v>
      </c>
      <c r="I40" s="67">
        <f t="shared" si="3"/>
        <v>357</v>
      </c>
      <c r="J40" s="67">
        <f t="shared" si="4"/>
        <v>360</v>
      </c>
      <c r="K40" s="87">
        <v>86</v>
      </c>
      <c r="L40" s="87">
        <v>90</v>
      </c>
      <c r="M40" s="87">
        <v>3</v>
      </c>
      <c r="N40" s="88">
        <v>3</v>
      </c>
      <c r="O40" s="89"/>
      <c r="P40" s="90">
        <v>9783</v>
      </c>
      <c r="Q40" s="91">
        <v>10382</v>
      </c>
      <c r="R40" s="91">
        <v>354</v>
      </c>
      <c r="S40" s="87">
        <v>357</v>
      </c>
      <c r="T40" s="92">
        <f t="shared" si="5"/>
        <v>11</v>
      </c>
      <c r="U40" s="92">
        <f t="shared" si="6"/>
        <v>11</v>
      </c>
      <c r="V40" s="92">
        <f t="shared" si="7"/>
        <v>5</v>
      </c>
      <c r="W40" s="92">
        <f t="shared" si="8"/>
        <v>5</v>
      </c>
      <c r="X40" s="30">
        <v>0</v>
      </c>
      <c r="Y40" s="31">
        <v>0</v>
      </c>
      <c r="Z40" s="31">
        <v>0</v>
      </c>
      <c r="AA40" s="31">
        <v>0</v>
      </c>
      <c r="AB40" s="30">
        <v>11</v>
      </c>
      <c r="AC40" s="31">
        <v>11</v>
      </c>
      <c r="AD40" s="31">
        <v>5</v>
      </c>
      <c r="AE40" s="31">
        <v>5</v>
      </c>
      <c r="AF40" s="93" t="s">
        <v>33</v>
      </c>
      <c r="AG40" s="94"/>
      <c r="AH40" s="95"/>
      <c r="AI40" s="96"/>
      <c r="AJ40" s="96"/>
      <c r="AK40" s="96"/>
    </row>
    <row r="41" spans="2:37" s="17" customFormat="1" ht="12">
      <c r="B41" s="66" t="s">
        <v>34</v>
      </c>
      <c r="C41" s="67">
        <f>'96-1'!G41+'96-1'!T41+'96-2'!C41</f>
        <v>113975</v>
      </c>
      <c r="D41" s="67">
        <f>'96-1'!H41+'96-1'!U41+'96-2'!D41</f>
        <v>119071</v>
      </c>
      <c r="E41" s="67">
        <f>'96-1'!I41+'96-1'!V41+'96-2'!E41</f>
        <v>3659</v>
      </c>
      <c r="F41" s="67">
        <f>'96-1'!J41+'96-1'!W41+'96-2'!F41</f>
        <v>3812</v>
      </c>
      <c r="G41" s="67">
        <f t="shared" si="1"/>
        <v>112565</v>
      </c>
      <c r="H41" s="67">
        <f t="shared" si="2"/>
        <v>117538</v>
      </c>
      <c r="I41" s="67">
        <f t="shared" si="3"/>
        <v>3298</v>
      </c>
      <c r="J41" s="67">
        <f t="shared" si="4"/>
        <v>3428</v>
      </c>
      <c r="K41" s="67">
        <f>SUM(K42:K47)</f>
        <v>616</v>
      </c>
      <c r="L41" s="67">
        <f>SUM(L42:L47)</f>
        <v>648</v>
      </c>
      <c r="M41" s="67">
        <f>SUM(M42:M47)</f>
        <v>21</v>
      </c>
      <c r="N41" s="68">
        <f>SUM(N42:N47)</f>
        <v>21</v>
      </c>
      <c r="O41" s="69"/>
      <c r="P41" s="70">
        <f>SUM(P42:P47)</f>
        <v>111949</v>
      </c>
      <c r="Q41" s="71">
        <f>SUM(Q42:Q47)</f>
        <v>116890</v>
      </c>
      <c r="R41" s="71">
        <f>SUM(R42:R47)</f>
        <v>3277</v>
      </c>
      <c r="S41" s="67">
        <f>SUM(S42:S47)</f>
        <v>3407</v>
      </c>
      <c r="T41" s="92">
        <f t="shared" si="5"/>
        <v>1332</v>
      </c>
      <c r="U41" s="92">
        <f t="shared" si="6"/>
        <v>1460</v>
      </c>
      <c r="V41" s="92">
        <f t="shared" si="7"/>
        <v>347</v>
      </c>
      <c r="W41" s="92">
        <f t="shared" si="8"/>
        <v>371</v>
      </c>
      <c r="X41" s="25">
        <f aca="true" t="shared" si="13" ref="X41:AE41">SUM(X42:X47)</f>
        <v>8</v>
      </c>
      <c r="Y41" s="26">
        <f t="shared" si="13"/>
        <v>10</v>
      </c>
      <c r="Z41" s="26">
        <f t="shared" si="13"/>
        <v>3</v>
      </c>
      <c r="AA41" s="26">
        <f t="shared" si="13"/>
        <v>3</v>
      </c>
      <c r="AB41" s="25">
        <f t="shared" si="13"/>
        <v>1324</v>
      </c>
      <c r="AC41" s="26">
        <f t="shared" si="13"/>
        <v>1450</v>
      </c>
      <c r="AD41" s="26">
        <f t="shared" si="13"/>
        <v>344</v>
      </c>
      <c r="AE41" s="26">
        <f t="shared" si="13"/>
        <v>368</v>
      </c>
      <c r="AF41" s="79" t="s">
        <v>34</v>
      </c>
      <c r="AG41" s="80"/>
      <c r="AH41" s="81"/>
      <c r="AI41" s="82"/>
      <c r="AJ41" s="82"/>
      <c r="AK41" s="82"/>
    </row>
    <row r="42" spans="2:37" ht="12">
      <c r="B42" s="86" t="s">
        <v>35</v>
      </c>
      <c r="C42" s="67">
        <f>'96-1'!G42+'96-1'!T42+'96-2'!C42</f>
        <v>7742</v>
      </c>
      <c r="D42" s="67">
        <f>'96-1'!H42+'96-1'!U42+'96-2'!D42</f>
        <v>8060</v>
      </c>
      <c r="E42" s="67">
        <f>'96-1'!I42+'96-1'!V42+'96-2'!E42</f>
        <v>273</v>
      </c>
      <c r="F42" s="67">
        <f>'96-1'!J42+'96-1'!W42+'96-2'!F42</f>
        <v>281</v>
      </c>
      <c r="G42" s="67">
        <f t="shared" si="1"/>
        <v>7725</v>
      </c>
      <c r="H42" s="67">
        <f t="shared" si="2"/>
        <v>8043</v>
      </c>
      <c r="I42" s="67">
        <f t="shared" si="3"/>
        <v>270</v>
      </c>
      <c r="J42" s="67">
        <f t="shared" si="4"/>
        <v>278</v>
      </c>
      <c r="K42" s="87">
        <v>66</v>
      </c>
      <c r="L42" s="87">
        <v>68</v>
      </c>
      <c r="M42" s="87">
        <v>2</v>
      </c>
      <c r="N42" s="88">
        <v>2</v>
      </c>
      <c r="O42" s="89"/>
      <c r="P42" s="90">
        <v>7659</v>
      </c>
      <c r="Q42" s="91">
        <v>7975</v>
      </c>
      <c r="R42" s="91">
        <v>268</v>
      </c>
      <c r="S42" s="87">
        <v>276</v>
      </c>
      <c r="T42" s="92">
        <f t="shared" si="5"/>
        <v>13</v>
      </c>
      <c r="U42" s="92">
        <f t="shared" si="6"/>
        <v>13</v>
      </c>
      <c r="V42" s="92">
        <f t="shared" si="7"/>
        <v>2</v>
      </c>
      <c r="W42" s="92">
        <f t="shared" si="8"/>
        <v>2</v>
      </c>
      <c r="X42" s="30">
        <v>1</v>
      </c>
      <c r="Y42" s="31">
        <v>1</v>
      </c>
      <c r="Z42" s="31">
        <v>0</v>
      </c>
      <c r="AA42" s="31">
        <v>0</v>
      </c>
      <c r="AB42" s="30">
        <v>12</v>
      </c>
      <c r="AC42" s="31">
        <v>12</v>
      </c>
      <c r="AD42" s="31">
        <v>2</v>
      </c>
      <c r="AE42" s="31">
        <v>2</v>
      </c>
      <c r="AF42" s="93" t="s">
        <v>35</v>
      </c>
      <c r="AG42" s="94"/>
      <c r="AH42" s="95"/>
      <c r="AI42" s="96"/>
      <c r="AJ42" s="96"/>
      <c r="AK42" s="96"/>
    </row>
    <row r="43" spans="2:37" ht="12">
      <c r="B43" s="86" t="s">
        <v>36</v>
      </c>
      <c r="C43" s="67">
        <f>'96-1'!G43+'96-1'!T43+'96-2'!C43</f>
        <v>13789</v>
      </c>
      <c r="D43" s="67">
        <f>'96-1'!H43+'96-1'!U43+'96-2'!D43</f>
        <v>14649</v>
      </c>
      <c r="E43" s="67">
        <f>'96-1'!I43+'96-1'!V43+'96-2'!E43</f>
        <v>445</v>
      </c>
      <c r="F43" s="67">
        <f>'96-1'!J43+'96-1'!W43+'96-2'!F43</f>
        <v>467</v>
      </c>
      <c r="G43" s="67">
        <f t="shared" si="1"/>
        <v>13613</v>
      </c>
      <c r="H43" s="67">
        <f t="shared" si="2"/>
        <v>14462</v>
      </c>
      <c r="I43" s="67">
        <f t="shared" si="3"/>
        <v>399</v>
      </c>
      <c r="J43" s="67">
        <f t="shared" si="4"/>
        <v>417</v>
      </c>
      <c r="K43" s="87">
        <v>97</v>
      </c>
      <c r="L43" s="87">
        <v>104</v>
      </c>
      <c r="M43" s="87">
        <v>3</v>
      </c>
      <c r="N43" s="88">
        <v>3</v>
      </c>
      <c r="O43" s="89"/>
      <c r="P43" s="90">
        <v>13516</v>
      </c>
      <c r="Q43" s="91">
        <v>14358</v>
      </c>
      <c r="R43" s="91">
        <v>396</v>
      </c>
      <c r="S43" s="87">
        <v>414</v>
      </c>
      <c r="T43" s="92">
        <f t="shared" si="5"/>
        <v>163</v>
      </c>
      <c r="U43" s="92">
        <f t="shared" si="6"/>
        <v>176</v>
      </c>
      <c r="V43" s="92">
        <f t="shared" si="7"/>
        <v>44</v>
      </c>
      <c r="W43" s="92">
        <f t="shared" si="8"/>
        <v>48</v>
      </c>
      <c r="X43" s="30">
        <v>0</v>
      </c>
      <c r="Y43" s="31">
        <v>2</v>
      </c>
      <c r="Z43" s="31">
        <v>0</v>
      </c>
      <c r="AA43" s="31">
        <v>0</v>
      </c>
      <c r="AB43" s="30">
        <v>163</v>
      </c>
      <c r="AC43" s="31">
        <v>174</v>
      </c>
      <c r="AD43" s="31">
        <v>44</v>
      </c>
      <c r="AE43" s="31">
        <v>48</v>
      </c>
      <c r="AF43" s="93" t="s">
        <v>36</v>
      </c>
      <c r="AG43" s="94"/>
      <c r="AH43" s="95"/>
      <c r="AI43" s="96"/>
      <c r="AJ43" s="96"/>
      <c r="AK43" s="96"/>
    </row>
    <row r="44" spans="2:37" ht="12">
      <c r="B44" s="86" t="s">
        <v>37</v>
      </c>
      <c r="C44" s="67">
        <f>'96-1'!G44+'96-1'!T44+'96-2'!C44</f>
        <v>48737</v>
      </c>
      <c r="D44" s="67">
        <f>'96-1'!H44+'96-1'!U44+'96-2'!D44</f>
        <v>50215</v>
      </c>
      <c r="E44" s="67">
        <f>'96-1'!I44+'96-1'!V44+'96-2'!E44</f>
        <v>1581</v>
      </c>
      <c r="F44" s="67">
        <f>'96-1'!J44+'96-1'!W44+'96-2'!F44</f>
        <v>1658</v>
      </c>
      <c r="G44" s="67">
        <f t="shared" si="1"/>
        <v>47731</v>
      </c>
      <c r="H44" s="67">
        <f t="shared" si="2"/>
        <v>49151</v>
      </c>
      <c r="I44" s="67">
        <f t="shared" si="3"/>
        <v>1355</v>
      </c>
      <c r="J44" s="67">
        <f t="shared" si="4"/>
        <v>1422</v>
      </c>
      <c r="K44" s="87">
        <v>205</v>
      </c>
      <c r="L44" s="87">
        <v>212</v>
      </c>
      <c r="M44" s="87">
        <v>9</v>
      </c>
      <c r="N44" s="88">
        <v>9</v>
      </c>
      <c r="O44" s="89"/>
      <c r="P44" s="90">
        <v>47526</v>
      </c>
      <c r="Q44" s="91">
        <v>48939</v>
      </c>
      <c r="R44" s="91">
        <v>1346</v>
      </c>
      <c r="S44" s="87">
        <v>1413</v>
      </c>
      <c r="T44" s="92">
        <f t="shared" si="5"/>
        <v>968</v>
      </c>
      <c r="U44" s="92">
        <f t="shared" si="6"/>
        <v>1028</v>
      </c>
      <c r="V44" s="92">
        <f t="shared" si="7"/>
        <v>222</v>
      </c>
      <c r="W44" s="92">
        <f t="shared" si="8"/>
        <v>232</v>
      </c>
      <c r="X44" s="30">
        <v>6</v>
      </c>
      <c r="Y44" s="31">
        <v>6</v>
      </c>
      <c r="Z44" s="31">
        <v>2</v>
      </c>
      <c r="AA44" s="31">
        <v>2</v>
      </c>
      <c r="AB44" s="30">
        <v>962</v>
      </c>
      <c r="AC44" s="31">
        <v>1022</v>
      </c>
      <c r="AD44" s="31">
        <v>220</v>
      </c>
      <c r="AE44" s="31">
        <v>230</v>
      </c>
      <c r="AF44" s="93" t="s">
        <v>37</v>
      </c>
      <c r="AG44" s="94"/>
      <c r="AH44" s="95"/>
      <c r="AI44" s="96"/>
      <c r="AJ44" s="96"/>
      <c r="AK44" s="96"/>
    </row>
    <row r="45" spans="2:37" ht="12">
      <c r="B45" s="86" t="s">
        <v>38</v>
      </c>
      <c r="C45" s="67">
        <f>'96-1'!G45+'96-1'!T45+'96-2'!C45</f>
        <v>32205</v>
      </c>
      <c r="D45" s="67">
        <f>'96-1'!H45+'96-1'!U45+'96-2'!D45</f>
        <v>33700</v>
      </c>
      <c r="E45" s="67">
        <f>'96-1'!I45+'96-1'!V45+'96-2'!E45</f>
        <v>972</v>
      </c>
      <c r="F45" s="67">
        <f>'96-1'!J45+'96-1'!W45+'96-2'!F45</f>
        <v>983</v>
      </c>
      <c r="G45" s="67">
        <f t="shared" si="1"/>
        <v>32050</v>
      </c>
      <c r="H45" s="67">
        <f t="shared" si="2"/>
        <v>33507</v>
      </c>
      <c r="I45" s="67">
        <f t="shared" si="3"/>
        <v>921</v>
      </c>
      <c r="J45" s="67">
        <f t="shared" si="4"/>
        <v>929</v>
      </c>
      <c r="K45" s="87">
        <v>180</v>
      </c>
      <c r="L45" s="87">
        <v>189</v>
      </c>
      <c r="M45" s="87">
        <v>4</v>
      </c>
      <c r="N45" s="88">
        <v>4</v>
      </c>
      <c r="O45" s="89"/>
      <c r="P45" s="90">
        <v>31870</v>
      </c>
      <c r="Q45" s="91">
        <v>33318</v>
      </c>
      <c r="R45" s="91">
        <v>917</v>
      </c>
      <c r="S45" s="87">
        <v>925</v>
      </c>
      <c r="T45" s="92">
        <f t="shared" si="5"/>
        <v>138</v>
      </c>
      <c r="U45" s="92">
        <f t="shared" si="6"/>
        <v>177</v>
      </c>
      <c r="V45" s="92">
        <f t="shared" si="7"/>
        <v>44</v>
      </c>
      <c r="W45" s="92">
        <f t="shared" si="8"/>
        <v>48</v>
      </c>
      <c r="X45" s="30">
        <v>1</v>
      </c>
      <c r="Y45" s="31">
        <v>1</v>
      </c>
      <c r="Z45" s="31">
        <v>1</v>
      </c>
      <c r="AA45" s="31">
        <v>1</v>
      </c>
      <c r="AB45" s="30">
        <v>137</v>
      </c>
      <c r="AC45" s="31">
        <v>176</v>
      </c>
      <c r="AD45" s="31">
        <v>43</v>
      </c>
      <c r="AE45" s="31">
        <v>47</v>
      </c>
      <c r="AF45" s="93" t="s">
        <v>38</v>
      </c>
      <c r="AG45" s="94"/>
      <c r="AH45" s="95"/>
      <c r="AI45" s="96"/>
      <c r="AJ45" s="96"/>
      <c r="AK45" s="96"/>
    </row>
    <row r="46" spans="2:37" ht="12">
      <c r="B46" s="86" t="s">
        <v>39</v>
      </c>
      <c r="C46" s="67">
        <f>'96-1'!G46+'96-1'!T46+'96-2'!C46</f>
        <v>6082</v>
      </c>
      <c r="D46" s="67">
        <f>'96-1'!H46+'96-1'!U46+'96-2'!D46</f>
        <v>6594</v>
      </c>
      <c r="E46" s="67">
        <f>'96-1'!I46+'96-1'!V46+'96-2'!E46</f>
        <v>154</v>
      </c>
      <c r="F46" s="67">
        <f>'96-1'!J46+'96-1'!W46+'96-2'!F46</f>
        <v>187</v>
      </c>
      <c r="G46" s="67">
        <f t="shared" si="1"/>
        <v>6061</v>
      </c>
      <c r="H46" s="71">
        <f t="shared" si="2"/>
        <v>6558</v>
      </c>
      <c r="I46" s="67">
        <f t="shared" si="3"/>
        <v>143</v>
      </c>
      <c r="J46" s="67">
        <f t="shared" si="4"/>
        <v>171</v>
      </c>
      <c r="K46" s="87">
        <v>28</v>
      </c>
      <c r="L46" s="87">
        <v>34</v>
      </c>
      <c r="M46" s="87">
        <v>1</v>
      </c>
      <c r="N46" s="88">
        <v>1</v>
      </c>
      <c r="O46" s="89"/>
      <c r="P46" s="90">
        <v>6033</v>
      </c>
      <c r="Q46" s="91">
        <v>6524</v>
      </c>
      <c r="R46" s="91">
        <v>142</v>
      </c>
      <c r="S46" s="87">
        <v>170</v>
      </c>
      <c r="T46" s="92">
        <f t="shared" si="5"/>
        <v>16</v>
      </c>
      <c r="U46" s="92">
        <f t="shared" si="6"/>
        <v>31</v>
      </c>
      <c r="V46" s="92">
        <f t="shared" si="7"/>
        <v>11</v>
      </c>
      <c r="W46" s="92">
        <f t="shared" si="8"/>
        <v>16</v>
      </c>
      <c r="X46" s="30">
        <v>0</v>
      </c>
      <c r="Y46" s="31">
        <v>0</v>
      </c>
      <c r="Z46" s="31">
        <v>0</v>
      </c>
      <c r="AA46" s="31">
        <v>0</v>
      </c>
      <c r="AB46" s="30">
        <v>16</v>
      </c>
      <c r="AC46" s="31">
        <v>31</v>
      </c>
      <c r="AD46" s="31">
        <v>11</v>
      </c>
      <c r="AE46" s="31">
        <v>16</v>
      </c>
      <c r="AF46" s="93" t="s">
        <v>39</v>
      </c>
      <c r="AG46" s="94"/>
      <c r="AH46" s="95"/>
      <c r="AI46" s="96"/>
      <c r="AJ46" s="96"/>
      <c r="AK46" s="96"/>
    </row>
    <row r="47" spans="2:37" ht="12">
      <c r="B47" s="86" t="s">
        <v>40</v>
      </c>
      <c r="C47" s="67">
        <f>'96-1'!G47+'96-1'!T47+'96-2'!C47</f>
        <v>5420</v>
      </c>
      <c r="D47" s="67">
        <f>'96-1'!H47+'96-1'!U47+'96-2'!D47</f>
        <v>5853</v>
      </c>
      <c r="E47" s="67">
        <f>'96-1'!I47+'96-1'!V47+'96-2'!E47</f>
        <v>234</v>
      </c>
      <c r="F47" s="67">
        <f>'96-1'!J47+'96-1'!W47+'96-2'!F47</f>
        <v>236</v>
      </c>
      <c r="G47" s="67">
        <f t="shared" si="1"/>
        <v>5385</v>
      </c>
      <c r="H47" s="71">
        <f t="shared" si="2"/>
        <v>5817</v>
      </c>
      <c r="I47" s="67">
        <f t="shared" si="3"/>
        <v>210</v>
      </c>
      <c r="J47" s="67">
        <f t="shared" si="4"/>
        <v>211</v>
      </c>
      <c r="K47" s="87">
        <v>40</v>
      </c>
      <c r="L47" s="87">
        <v>41</v>
      </c>
      <c r="M47" s="87">
        <v>2</v>
      </c>
      <c r="N47" s="88">
        <v>2</v>
      </c>
      <c r="O47" s="89"/>
      <c r="P47" s="90">
        <v>5345</v>
      </c>
      <c r="Q47" s="91">
        <v>5776</v>
      </c>
      <c r="R47" s="91">
        <v>208</v>
      </c>
      <c r="S47" s="87">
        <v>209</v>
      </c>
      <c r="T47" s="92">
        <f t="shared" si="5"/>
        <v>34</v>
      </c>
      <c r="U47" s="92">
        <f t="shared" si="6"/>
        <v>35</v>
      </c>
      <c r="V47" s="92">
        <f t="shared" si="7"/>
        <v>24</v>
      </c>
      <c r="W47" s="92">
        <f t="shared" si="8"/>
        <v>25</v>
      </c>
      <c r="X47" s="30">
        <v>0</v>
      </c>
      <c r="Y47" s="31">
        <v>0</v>
      </c>
      <c r="Z47" s="31">
        <v>0</v>
      </c>
      <c r="AA47" s="31">
        <v>0</v>
      </c>
      <c r="AB47" s="30">
        <v>34</v>
      </c>
      <c r="AC47" s="31">
        <v>35</v>
      </c>
      <c r="AD47" s="31">
        <v>24</v>
      </c>
      <c r="AE47" s="31">
        <v>25</v>
      </c>
      <c r="AF47" s="93" t="s">
        <v>40</v>
      </c>
      <c r="AG47" s="94"/>
      <c r="AH47" s="95"/>
      <c r="AI47" s="96"/>
      <c r="AJ47" s="96"/>
      <c r="AK47" s="96"/>
    </row>
    <row r="48" spans="2:37" s="17" customFormat="1" ht="12">
      <c r="B48" s="66" t="s">
        <v>41</v>
      </c>
      <c r="C48" s="67">
        <f>'96-1'!G48+'96-1'!T48+'96-2'!C48</f>
        <v>42017</v>
      </c>
      <c r="D48" s="67">
        <f>'96-1'!H48+'96-1'!U48+'96-2'!D48</f>
        <v>43890</v>
      </c>
      <c r="E48" s="67">
        <f>'96-1'!I48+'96-1'!V48+'96-2'!E48</f>
        <v>1471</v>
      </c>
      <c r="F48" s="67">
        <f>'96-1'!J48+'96-1'!W48+'96-2'!F48</f>
        <v>1514</v>
      </c>
      <c r="G48" s="67">
        <f>K48+P48</f>
        <v>41829</v>
      </c>
      <c r="H48" s="67">
        <f t="shared" si="2"/>
        <v>43700</v>
      </c>
      <c r="I48" s="67">
        <f t="shared" si="3"/>
        <v>1392</v>
      </c>
      <c r="J48" s="67">
        <f t="shared" si="4"/>
        <v>1433</v>
      </c>
      <c r="K48" s="67">
        <f>SUM(K49:K53)</f>
        <v>242</v>
      </c>
      <c r="L48" s="67">
        <f>SUM(L49:L53)</f>
        <v>247</v>
      </c>
      <c r="M48" s="67">
        <f>SUM(M49:M53)</f>
        <v>7</v>
      </c>
      <c r="N48" s="68">
        <f>SUM(N49:N53)</f>
        <v>7</v>
      </c>
      <c r="O48" s="69"/>
      <c r="P48" s="70">
        <f>SUM(P49:P53)</f>
        <v>41587</v>
      </c>
      <c r="Q48" s="71">
        <f>SUM(Q49:Q53)</f>
        <v>43453</v>
      </c>
      <c r="R48" s="71">
        <f>SUM(R49:R53)</f>
        <v>1385</v>
      </c>
      <c r="S48" s="67">
        <f>SUM(S49:S53)</f>
        <v>1426</v>
      </c>
      <c r="T48" s="92">
        <f t="shared" si="5"/>
        <v>173</v>
      </c>
      <c r="U48" s="92">
        <f t="shared" si="6"/>
        <v>178</v>
      </c>
      <c r="V48" s="92">
        <f t="shared" si="7"/>
        <v>77</v>
      </c>
      <c r="W48" s="92">
        <f t="shared" si="8"/>
        <v>79</v>
      </c>
      <c r="X48" s="25">
        <f aca="true" t="shared" si="14" ref="X48:AE48">SUM(X49:X53)</f>
        <v>2</v>
      </c>
      <c r="Y48" s="26">
        <f t="shared" si="14"/>
        <v>2</v>
      </c>
      <c r="Z48" s="26">
        <f t="shared" si="14"/>
        <v>2</v>
      </c>
      <c r="AA48" s="26">
        <f t="shared" si="14"/>
        <v>2</v>
      </c>
      <c r="AB48" s="25">
        <f t="shared" si="14"/>
        <v>171</v>
      </c>
      <c r="AC48" s="26">
        <f t="shared" si="14"/>
        <v>176</v>
      </c>
      <c r="AD48" s="26">
        <f t="shared" si="14"/>
        <v>75</v>
      </c>
      <c r="AE48" s="26">
        <f t="shared" si="14"/>
        <v>77</v>
      </c>
      <c r="AF48" s="79" t="s">
        <v>41</v>
      </c>
      <c r="AG48" s="80"/>
      <c r="AH48" s="81"/>
      <c r="AI48" s="82"/>
      <c r="AJ48" s="82"/>
      <c r="AK48" s="82"/>
    </row>
    <row r="49" spans="2:37" ht="12">
      <c r="B49" s="86" t="s">
        <v>42</v>
      </c>
      <c r="C49" s="67">
        <f>'96-1'!G49+'96-1'!T49+'96-2'!C49</f>
        <v>1584</v>
      </c>
      <c r="D49" s="67">
        <f>'96-1'!H49+'96-1'!U49+'96-2'!D49</f>
        <v>1624</v>
      </c>
      <c r="E49" s="67">
        <f>'96-1'!I49+'96-1'!V49+'96-2'!E49</f>
        <v>47</v>
      </c>
      <c r="F49" s="67">
        <f>'96-1'!J49+'96-1'!W49+'96-2'!F49</f>
        <v>48</v>
      </c>
      <c r="G49" s="67">
        <f t="shared" si="1"/>
        <v>1582</v>
      </c>
      <c r="H49" s="67">
        <f t="shared" si="2"/>
        <v>1622</v>
      </c>
      <c r="I49" s="67">
        <f t="shared" si="3"/>
        <v>47</v>
      </c>
      <c r="J49" s="67">
        <f t="shared" si="4"/>
        <v>48</v>
      </c>
      <c r="K49" s="87">
        <v>17</v>
      </c>
      <c r="L49" s="87">
        <v>17</v>
      </c>
      <c r="M49" s="87">
        <v>0</v>
      </c>
      <c r="N49" s="88">
        <v>0</v>
      </c>
      <c r="O49" s="89"/>
      <c r="P49" s="90">
        <v>1565</v>
      </c>
      <c r="Q49" s="91">
        <v>1605</v>
      </c>
      <c r="R49" s="91">
        <v>47</v>
      </c>
      <c r="S49" s="87">
        <v>48</v>
      </c>
      <c r="T49" s="92">
        <f t="shared" si="5"/>
        <v>0</v>
      </c>
      <c r="U49" s="92">
        <f t="shared" si="6"/>
        <v>0</v>
      </c>
      <c r="V49" s="92">
        <f t="shared" si="7"/>
        <v>0</v>
      </c>
      <c r="W49" s="92">
        <f t="shared" si="8"/>
        <v>0</v>
      </c>
      <c r="X49" s="30">
        <v>0</v>
      </c>
      <c r="Y49" s="31">
        <v>0</v>
      </c>
      <c r="Z49" s="31">
        <v>0</v>
      </c>
      <c r="AA49" s="31">
        <v>0</v>
      </c>
      <c r="AB49" s="30"/>
      <c r="AC49" s="31"/>
      <c r="AD49" s="31"/>
      <c r="AE49" s="31"/>
      <c r="AF49" s="93" t="s">
        <v>42</v>
      </c>
      <c r="AG49" s="94"/>
      <c r="AH49" s="95"/>
      <c r="AI49" s="96"/>
      <c r="AJ49" s="89"/>
      <c r="AK49" s="89"/>
    </row>
    <row r="50" spans="2:37" ht="12">
      <c r="B50" s="86" t="s">
        <v>43</v>
      </c>
      <c r="C50" s="67">
        <f>'96-1'!G50+'96-1'!T50+'96-2'!C50</f>
        <v>1590</v>
      </c>
      <c r="D50" s="67">
        <f>'96-1'!H50+'96-1'!U50+'96-2'!D50</f>
        <v>1631</v>
      </c>
      <c r="E50" s="67">
        <f>'96-1'!I50+'96-1'!V50+'96-2'!E50</f>
        <v>70</v>
      </c>
      <c r="F50" s="67">
        <f>'96-1'!J50+'96-1'!W50+'96-2'!F50</f>
        <v>70</v>
      </c>
      <c r="G50" s="67">
        <f t="shared" si="1"/>
        <v>1586</v>
      </c>
      <c r="H50" s="67">
        <f t="shared" si="2"/>
        <v>1627</v>
      </c>
      <c r="I50" s="67">
        <f t="shared" si="3"/>
        <v>68</v>
      </c>
      <c r="J50" s="67">
        <f t="shared" si="4"/>
        <v>68</v>
      </c>
      <c r="K50" s="87">
        <v>29</v>
      </c>
      <c r="L50" s="87">
        <v>31</v>
      </c>
      <c r="M50" s="87">
        <v>0</v>
      </c>
      <c r="N50" s="88">
        <v>0</v>
      </c>
      <c r="O50" s="89"/>
      <c r="P50" s="90">
        <v>1557</v>
      </c>
      <c r="Q50" s="91">
        <v>1596</v>
      </c>
      <c r="R50" s="91">
        <v>68</v>
      </c>
      <c r="S50" s="87">
        <v>68</v>
      </c>
      <c r="T50" s="92">
        <f t="shared" si="5"/>
        <v>3</v>
      </c>
      <c r="U50" s="92">
        <f t="shared" si="6"/>
        <v>3</v>
      </c>
      <c r="V50" s="92">
        <f t="shared" si="7"/>
        <v>2</v>
      </c>
      <c r="W50" s="92">
        <f t="shared" si="8"/>
        <v>2</v>
      </c>
      <c r="X50" s="30">
        <v>1</v>
      </c>
      <c r="Y50" s="31">
        <v>1</v>
      </c>
      <c r="Z50" s="31">
        <v>1</v>
      </c>
      <c r="AA50" s="31">
        <v>1</v>
      </c>
      <c r="AB50" s="30">
        <v>2</v>
      </c>
      <c r="AC50" s="31">
        <v>2</v>
      </c>
      <c r="AD50" s="31">
        <v>1</v>
      </c>
      <c r="AE50" s="31">
        <v>1</v>
      </c>
      <c r="AF50" s="93" t="s">
        <v>43</v>
      </c>
      <c r="AG50" s="94"/>
      <c r="AH50" s="95"/>
      <c r="AI50" s="96"/>
      <c r="AJ50" s="96"/>
      <c r="AK50" s="96"/>
    </row>
    <row r="51" spans="2:37" ht="12">
      <c r="B51" s="86" t="s">
        <v>44</v>
      </c>
      <c r="C51" s="67">
        <f>'96-1'!G51+'96-1'!T51+'96-2'!C51</f>
        <v>16614</v>
      </c>
      <c r="D51" s="67">
        <f>'96-1'!H51+'96-1'!U51+'96-2'!D51</f>
        <v>17558</v>
      </c>
      <c r="E51" s="67">
        <f>'96-1'!I51+'96-1'!V51+'96-2'!E51</f>
        <v>635</v>
      </c>
      <c r="F51" s="67">
        <f>'96-1'!J51+'96-1'!W51+'96-2'!F51</f>
        <v>652</v>
      </c>
      <c r="G51" s="67">
        <f t="shared" si="1"/>
        <v>16539</v>
      </c>
      <c r="H51" s="67">
        <f t="shared" si="2"/>
        <v>17482</v>
      </c>
      <c r="I51" s="67">
        <f t="shared" si="3"/>
        <v>599</v>
      </c>
      <c r="J51" s="67">
        <f t="shared" si="4"/>
        <v>616</v>
      </c>
      <c r="K51" s="87">
        <v>92</v>
      </c>
      <c r="L51" s="87">
        <v>93</v>
      </c>
      <c r="M51" s="87">
        <v>5</v>
      </c>
      <c r="N51" s="88">
        <v>5</v>
      </c>
      <c r="O51" s="89"/>
      <c r="P51" s="90">
        <v>16447</v>
      </c>
      <c r="Q51" s="91">
        <v>17389</v>
      </c>
      <c r="R51" s="91">
        <v>594</v>
      </c>
      <c r="S51" s="87">
        <v>611</v>
      </c>
      <c r="T51" s="92">
        <f t="shared" si="5"/>
        <v>72</v>
      </c>
      <c r="U51" s="92">
        <f t="shared" si="6"/>
        <v>73</v>
      </c>
      <c r="V51" s="92">
        <f t="shared" si="7"/>
        <v>35</v>
      </c>
      <c r="W51" s="92">
        <f t="shared" si="8"/>
        <v>35</v>
      </c>
      <c r="X51" s="30">
        <v>0</v>
      </c>
      <c r="Y51" s="31">
        <v>0</v>
      </c>
      <c r="Z51" s="31">
        <v>0</v>
      </c>
      <c r="AA51" s="31">
        <v>0</v>
      </c>
      <c r="AB51" s="30">
        <v>72</v>
      </c>
      <c r="AC51" s="31">
        <v>73</v>
      </c>
      <c r="AD51" s="31">
        <v>35</v>
      </c>
      <c r="AE51" s="31">
        <v>35</v>
      </c>
      <c r="AF51" s="93" t="s">
        <v>44</v>
      </c>
      <c r="AG51" s="94"/>
      <c r="AH51" s="95"/>
      <c r="AI51" s="96"/>
      <c r="AJ51" s="96"/>
      <c r="AK51" s="96"/>
    </row>
    <row r="52" spans="2:37" ht="12">
      <c r="B52" s="86" t="s">
        <v>45</v>
      </c>
      <c r="C52" s="67">
        <f>'96-1'!G52+'96-1'!T52+'96-2'!C52</f>
        <v>15462</v>
      </c>
      <c r="D52" s="67">
        <f>'96-1'!H52+'96-1'!U52+'96-2'!D52</f>
        <v>15953</v>
      </c>
      <c r="E52" s="67">
        <f>'96-1'!I52+'96-1'!V52+'96-2'!E52</f>
        <v>514</v>
      </c>
      <c r="F52" s="67">
        <f>'96-1'!J52+'96-1'!W52+'96-2'!F52</f>
        <v>514</v>
      </c>
      <c r="G52" s="67">
        <f t="shared" si="1"/>
        <v>15364</v>
      </c>
      <c r="H52" s="67">
        <f t="shared" si="2"/>
        <v>15857</v>
      </c>
      <c r="I52" s="67">
        <f t="shared" si="3"/>
        <v>477</v>
      </c>
      <c r="J52" s="67">
        <f t="shared" si="4"/>
        <v>477</v>
      </c>
      <c r="K52" s="87">
        <v>78</v>
      </c>
      <c r="L52" s="87">
        <v>78</v>
      </c>
      <c r="M52" s="87">
        <v>1</v>
      </c>
      <c r="N52" s="88">
        <v>1</v>
      </c>
      <c r="O52" s="89"/>
      <c r="P52" s="90">
        <v>15286</v>
      </c>
      <c r="Q52" s="91">
        <v>15779</v>
      </c>
      <c r="R52" s="91">
        <v>476</v>
      </c>
      <c r="S52" s="87">
        <v>476</v>
      </c>
      <c r="T52" s="92">
        <f t="shared" si="5"/>
        <v>91</v>
      </c>
      <c r="U52" s="92">
        <f t="shared" si="6"/>
        <v>92</v>
      </c>
      <c r="V52" s="92">
        <f t="shared" si="7"/>
        <v>37</v>
      </c>
      <c r="W52" s="92">
        <f t="shared" si="8"/>
        <v>37</v>
      </c>
      <c r="X52" s="30">
        <v>1</v>
      </c>
      <c r="Y52" s="31">
        <v>1</v>
      </c>
      <c r="Z52" s="31">
        <v>1</v>
      </c>
      <c r="AA52" s="31">
        <v>1</v>
      </c>
      <c r="AB52" s="30">
        <v>90</v>
      </c>
      <c r="AC52" s="31">
        <v>91</v>
      </c>
      <c r="AD52" s="31">
        <v>36</v>
      </c>
      <c r="AE52" s="31">
        <v>36</v>
      </c>
      <c r="AF52" s="93" t="s">
        <v>45</v>
      </c>
      <c r="AG52" s="94"/>
      <c r="AH52" s="95"/>
      <c r="AI52" s="96"/>
      <c r="AJ52" s="96"/>
      <c r="AK52" s="96"/>
    </row>
    <row r="53" spans="2:37" ht="12">
      <c r="B53" s="86" t="s">
        <v>46</v>
      </c>
      <c r="C53" s="67">
        <f>'96-1'!G53+'96-1'!T53+'96-2'!C53</f>
        <v>6767</v>
      </c>
      <c r="D53" s="67">
        <f>'96-1'!H53+'96-1'!U53+'96-2'!D53</f>
        <v>7124</v>
      </c>
      <c r="E53" s="67">
        <f>'96-1'!I53+'96-1'!V53+'96-2'!E53</f>
        <v>205</v>
      </c>
      <c r="F53" s="67">
        <f>'96-1'!J53+'96-1'!W53+'96-2'!F53</f>
        <v>230</v>
      </c>
      <c r="G53" s="67">
        <f t="shared" si="1"/>
        <v>6758</v>
      </c>
      <c r="H53" s="67">
        <f t="shared" si="2"/>
        <v>7112</v>
      </c>
      <c r="I53" s="67">
        <f t="shared" si="3"/>
        <v>201</v>
      </c>
      <c r="J53" s="67">
        <f t="shared" si="4"/>
        <v>224</v>
      </c>
      <c r="K53" s="87">
        <v>26</v>
      </c>
      <c r="L53" s="87">
        <v>28</v>
      </c>
      <c r="M53" s="87">
        <v>1</v>
      </c>
      <c r="N53" s="88">
        <v>1</v>
      </c>
      <c r="O53" s="89"/>
      <c r="P53" s="90">
        <v>6732</v>
      </c>
      <c r="Q53" s="91">
        <v>7084</v>
      </c>
      <c r="R53" s="91">
        <v>200</v>
      </c>
      <c r="S53" s="87">
        <v>223</v>
      </c>
      <c r="T53" s="92">
        <f t="shared" si="5"/>
        <v>7</v>
      </c>
      <c r="U53" s="92">
        <f t="shared" si="6"/>
        <v>10</v>
      </c>
      <c r="V53" s="92">
        <f t="shared" si="7"/>
        <v>3</v>
      </c>
      <c r="W53" s="92">
        <f t="shared" si="8"/>
        <v>5</v>
      </c>
      <c r="X53" s="30">
        <v>0</v>
      </c>
      <c r="Y53" s="31">
        <v>0</v>
      </c>
      <c r="Z53" s="31">
        <v>0</v>
      </c>
      <c r="AA53" s="31">
        <v>0</v>
      </c>
      <c r="AB53" s="30">
        <v>7</v>
      </c>
      <c r="AC53" s="31">
        <v>10</v>
      </c>
      <c r="AD53" s="31">
        <v>3</v>
      </c>
      <c r="AE53" s="31">
        <v>5</v>
      </c>
      <c r="AF53" s="93" t="s">
        <v>46</v>
      </c>
      <c r="AG53" s="94"/>
      <c r="AH53" s="95"/>
      <c r="AI53" s="96"/>
      <c r="AJ53" s="89"/>
      <c r="AK53" s="89"/>
    </row>
    <row r="54" spans="2:37" s="17" customFormat="1" ht="12">
      <c r="B54" s="66" t="s">
        <v>47</v>
      </c>
      <c r="C54" s="67">
        <f>'96-1'!G54+'96-1'!T54+'96-2'!C54</f>
        <v>25722</v>
      </c>
      <c r="D54" s="67">
        <f>'96-1'!H54+'96-1'!U54+'96-2'!D54</f>
        <v>27278</v>
      </c>
      <c r="E54" s="67">
        <f>'96-1'!I54+'96-1'!V54+'96-2'!E54</f>
        <v>780</v>
      </c>
      <c r="F54" s="67">
        <f>'96-1'!J54+'96-1'!W54+'96-2'!F54</f>
        <v>825</v>
      </c>
      <c r="G54" s="67">
        <f t="shared" si="1"/>
        <v>25589</v>
      </c>
      <c r="H54" s="67">
        <f t="shared" si="2"/>
        <v>27132</v>
      </c>
      <c r="I54" s="67">
        <f t="shared" si="3"/>
        <v>728</v>
      </c>
      <c r="J54" s="67">
        <f t="shared" si="4"/>
        <v>766</v>
      </c>
      <c r="K54" s="67">
        <f>SUM(K55:K58)</f>
        <v>191</v>
      </c>
      <c r="L54" s="67">
        <f>SUM(L55:L58)</f>
        <v>200</v>
      </c>
      <c r="M54" s="67">
        <f>SUM(M55:M58)</f>
        <v>6</v>
      </c>
      <c r="N54" s="68">
        <f>SUM(N55:N58)</f>
        <v>6</v>
      </c>
      <c r="O54" s="69"/>
      <c r="P54" s="70">
        <f>SUM(P55:P58)</f>
        <v>25398</v>
      </c>
      <c r="Q54" s="71">
        <f>SUM(Q55:Q58)</f>
        <v>26932</v>
      </c>
      <c r="R54" s="71">
        <f>SUM(R55:R58)</f>
        <v>722</v>
      </c>
      <c r="S54" s="67">
        <f>SUM(S55:S58)</f>
        <v>760</v>
      </c>
      <c r="T54" s="92">
        <f t="shared" si="5"/>
        <v>121</v>
      </c>
      <c r="U54" s="92">
        <f t="shared" si="6"/>
        <v>135</v>
      </c>
      <c r="V54" s="92">
        <f t="shared" si="7"/>
        <v>50</v>
      </c>
      <c r="W54" s="92">
        <f t="shared" si="8"/>
        <v>57</v>
      </c>
      <c r="X54" s="25">
        <f aca="true" t="shared" si="15" ref="X54:AE54">SUM(X55:X58)</f>
        <v>2</v>
      </c>
      <c r="Y54" s="26">
        <f t="shared" si="15"/>
        <v>2</v>
      </c>
      <c r="Z54" s="26">
        <f t="shared" si="15"/>
        <v>0</v>
      </c>
      <c r="AA54" s="26">
        <f t="shared" si="15"/>
        <v>0</v>
      </c>
      <c r="AB54" s="25">
        <f t="shared" si="15"/>
        <v>119</v>
      </c>
      <c r="AC54" s="26">
        <f t="shared" si="15"/>
        <v>133</v>
      </c>
      <c r="AD54" s="26">
        <f t="shared" si="15"/>
        <v>50</v>
      </c>
      <c r="AE54" s="26">
        <f t="shared" si="15"/>
        <v>57</v>
      </c>
      <c r="AF54" s="79" t="s">
        <v>47</v>
      </c>
      <c r="AG54" s="80"/>
      <c r="AH54" s="81"/>
      <c r="AI54" s="82"/>
      <c r="AJ54" s="82"/>
      <c r="AK54" s="82"/>
    </row>
    <row r="55" spans="2:37" ht="12">
      <c r="B55" s="86" t="s">
        <v>48</v>
      </c>
      <c r="C55" s="67">
        <f>'96-1'!G55+'96-1'!T55+'96-2'!C55</f>
        <v>4857</v>
      </c>
      <c r="D55" s="67">
        <f>'96-1'!H55+'96-1'!U55+'96-2'!D55</f>
        <v>5151</v>
      </c>
      <c r="E55" s="67">
        <f>'96-1'!I55+'96-1'!V55+'96-2'!E55</f>
        <v>166</v>
      </c>
      <c r="F55" s="67">
        <f>'96-1'!J55+'96-1'!W55+'96-2'!F55</f>
        <v>166</v>
      </c>
      <c r="G55" s="67">
        <f t="shared" si="1"/>
        <v>4837</v>
      </c>
      <c r="H55" s="67">
        <f t="shared" si="2"/>
        <v>5131</v>
      </c>
      <c r="I55" s="67">
        <f t="shared" si="3"/>
        <v>158</v>
      </c>
      <c r="J55" s="67">
        <f t="shared" si="4"/>
        <v>158</v>
      </c>
      <c r="K55" s="87">
        <v>25</v>
      </c>
      <c r="L55" s="87">
        <v>28</v>
      </c>
      <c r="M55" s="87">
        <v>1</v>
      </c>
      <c r="N55" s="88">
        <v>1</v>
      </c>
      <c r="O55" s="89"/>
      <c r="P55" s="90">
        <v>4812</v>
      </c>
      <c r="Q55" s="91">
        <v>5103</v>
      </c>
      <c r="R55" s="91">
        <v>157</v>
      </c>
      <c r="S55" s="87">
        <v>157</v>
      </c>
      <c r="T55" s="92">
        <f t="shared" si="5"/>
        <v>18</v>
      </c>
      <c r="U55" s="92">
        <f t="shared" si="6"/>
        <v>18</v>
      </c>
      <c r="V55" s="92">
        <f t="shared" si="7"/>
        <v>7</v>
      </c>
      <c r="W55" s="92">
        <f t="shared" si="8"/>
        <v>7</v>
      </c>
      <c r="X55" s="30">
        <v>0</v>
      </c>
      <c r="Y55" s="31">
        <v>0</v>
      </c>
      <c r="Z55" s="31">
        <v>0</v>
      </c>
      <c r="AA55" s="31">
        <v>0</v>
      </c>
      <c r="AB55" s="30">
        <v>18</v>
      </c>
      <c r="AC55" s="31">
        <v>18</v>
      </c>
      <c r="AD55" s="31">
        <v>7</v>
      </c>
      <c r="AE55" s="31">
        <v>7</v>
      </c>
      <c r="AF55" s="93" t="s">
        <v>48</v>
      </c>
      <c r="AG55" s="94"/>
      <c r="AH55" s="95"/>
      <c r="AI55" s="96"/>
      <c r="AJ55" s="96"/>
      <c r="AK55" s="96"/>
    </row>
    <row r="56" spans="2:37" ht="12">
      <c r="B56" s="86" t="s">
        <v>49</v>
      </c>
      <c r="C56" s="67">
        <f>'96-1'!G56+'96-1'!T56+'96-2'!C56</f>
        <v>10280</v>
      </c>
      <c r="D56" s="67">
        <f>'96-1'!H56+'96-1'!U56+'96-2'!D56</f>
        <v>11202</v>
      </c>
      <c r="E56" s="67">
        <f>'96-1'!I56+'96-1'!V56+'96-2'!E56</f>
        <v>325</v>
      </c>
      <c r="F56" s="67">
        <f>'96-1'!J56+'96-1'!W56+'96-2'!F56</f>
        <v>328</v>
      </c>
      <c r="G56" s="67">
        <f t="shared" si="1"/>
        <v>10233</v>
      </c>
      <c r="H56" s="67">
        <f t="shared" si="2"/>
        <v>11155</v>
      </c>
      <c r="I56" s="67">
        <f t="shared" si="3"/>
        <v>309</v>
      </c>
      <c r="J56" s="67">
        <f t="shared" si="4"/>
        <v>311</v>
      </c>
      <c r="K56" s="87">
        <v>63</v>
      </c>
      <c r="L56" s="87">
        <v>65</v>
      </c>
      <c r="M56" s="87">
        <v>3</v>
      </c>
      <c r="N56" s="88">
        <v>3</v>
      </c>
      <c r="O56" s="89"/>
      <c r="P56" s="90">
        <v>10170</v>
      </c>
      <c r="Q56" s="91">
        <v>11090</v>
      </c>
      <c r="R56" s="91">
        <v>306</v>
      </c>
      <c r="S56" s="87">
        <v>308</v>
      </c>
      <c r="T56" s="92">
        <f t="shared" si="5"/>
        <v>45</v>
      </c>
      <c r="U56" s="92">
        <f t="shared" si="6"/>
        <v>45</v>
      </c>
      <c r="V56" s="92">
        <f t="shared" si="7"/>
        <v>16</v>
      </c>
      <c r="W56" s="92">
        <f t="shared" si="8"/>
        <v>17</v>
      </c>
      <c r="X56" s="30">
        <v>0</v>
      </c>
      <c r="Y56" s="31">
        <v>0</v>
      </c>
      <c r="Z56" s="31">
        <v>0</v>
      </c>
      <c r="AA56" s="31">
        <v>0</v>
      </c>
      <c r="AB56" s="30">
        <v>45</v>
      </c>
      <c r="AC56" s="31">
        <v>45</v>
      </c>
      <c r="AD56" s="31">
        <v>16</v>
      </c>
      <c r="AE56" s="31">
        <v>17</v>
      </c>
      <c r="AF56" s="93" t="s">
        <v>49</v>
      </c>
      <c r="AG56" s="94"/>
      <c r="AH56" s="95"/>
      <c r="AI56" s="96"/>
      <c r="AJ56" s="96"/>
      <c r="AK56" s="96"/>
    </row>
    <row r="57" spans="2:37" ht="12">
      <c r="B57" s="86" t="s">
        <v>50</v>
      </c>
      <c r="C57" s="67">
        <f>'96-1'!G57+'96-1'!T57+'96-2'!C57</f>
        <v>7492</v>
      </c>
      <c r="D57" s="67">
        <f>'96-1'!H57+'96-1'!U57+'96-2'!D57</f>
        <v>7721</v>
      </c>
      <c r="E57" s="67">
        <f>'96-1'!I57+'96-1'!V57+'96-2'!E57</f>
        <v>217</v>
      </c>
      <c r="F57" s="67">
        <f>'96-1'!J57+'96-1'!W57+'96-2'!F57</f>
        <v>258</v>
      </c>
      <c r="G57" s="67">
        <f t="shared" si="1"/>
        <v>7440</v>
      </c>
      <c r="H57" s="67">
        <f t="shared" si="2"/>
        <v>7656</v>
      </c>
      <c r="I57" s="67">
        <f t="shared" si="3"/>
        <v>194</v>
      </c>
      <c r="J57" s="67">
        <f t="shared" si="4"/>
        <v>229</v>
      </c>
      <c r="K57" s="87">
        <v>66</v>
      </c>
      <c r="L57" s="87">
        <v>68</v>
      </c>
      <c r="M57" s="87">
        <v>2</v>
      </c>
      <c r="N57" s="88">
        <v>2</v>
      </c>
      <c r="O57" s="89"/>
      <c r="P57" s="90">
        <v>7374</v>
      </c>
      <c r="Q57" s="91">
        <v>7588</v>
      </c>
      <c r="R57" s="91">
        <v>192</v>
      </c>
      <c r="S57" s="87">
        <v>227</v>
      </c>
      <c r="T57" s="92">
        <f t="shared" si="5"/>
        <v>45</v>
      </c>
      <c r="U57" s="92">
        <f t="shared" si="6"/>
        <v>59</v>
      </c>
      <c r="V57" s="92">
        <f t="shared" si="7"/>
        <v>22</v>
      </c>
      <c r="W57" s="92">
        <f t="shared" si="8"/>
        <v>28</v>
      </c>
      <c r="X57" s="30">
        <v>0</v>
      </c>
      <c r="Y57" s="31">
        <v>0</v>
      </c>
      <c r="Z57" s="31">
        <v>0</v>
      </c>
      <c r="AA57" s="31">
        <v>0</v>
      </c>
      <c r="AB57" s="30">
        <v>45</v>
      </c>
      <c r="AC57" s="31">
        <v>59</v>
      </c>
      <c r="AD57" s="31">
        <v>22</v>
      </c>
      <c r="AE57" s="31">
        <v>28</v>
      </c>
      <c r="AF57" s="93" t="s">
        <v>50</v>
      </c>
      <c r="AG57" s="94"/>
      <c r="AH57" s="95"/>
      <c r="AI57" s="96"/>
      <c r="AJ57" s="96"/>
      <c r="AK57" s="96"/>
    </row>
    <row r="58" spans="2:37" ht="12">
      <c r="B58" s="86" t="s">
        <v>51</v>
      </c>
      <c r="C58" s="67">
        <f>'96-1'!G58+'96-1'!T58+'96-2'!C58</f>
        <v>3093</v>
      </c>
      <c r="D58" s="67">
        <f>'96-1'!H58+'96-1'!U58+'96-2'!D58</f>
        <v>3204</v>
      </c>
      <c r="E58" s="67">
        <f>'96-1'!I58+'96-1'!V58+'96-2'!E58</f>
        <v>72</v>
      </c>
      <c r="F58" s="67">
        <f>'96-1'!J58+'96-1'!W58+'96-2'!F58</f>
        <v>73</v>
      </c>
      <c r="G58" s="67">
        <f t="shared" si="1"/>
        <v>3079</v>
      </c>
      <c r="H58" s="67">
        <f t="shared" si="2"/>
        <v>3190</v>
      </c>
      <c r="I58" s="67">
        <f t="shared" si="3"/>
        <v>67</v>
      </c>
      <c r="J58" s="67">
        <f t="shared" si="4"/>
        <v>68</v>
      </c>
      <c r="K58" s="87">
        <v>37</v>
      </c>
      <c r="L58" s="87">
        <v>39</v>
      </c>
      <c r="M58" s="87">
        <v>0</v>
      </c>
      <c r="N58" s="88">
        <v>0</v>
      </c>
      <c r="O58" s="89"/>
      <c r="P58" s="90">
        <v>3042</v>
      </c>
      <c r="Q58" s="91">
        <v>3151</v>
      </c>
      <c r="R58" s="91">
        <v>67</v>
      </c>
      <c r="S58" s="87">
        <v>68</v>
      </c>
      <c r="T58" s="92">
        <f t="shared" si="5"/>
        <v>13</v>
      </c>
      <c r="U58" s="92">
        <f t="shared" si="6"/>
        <v>13</v>
      </c>
      <c r="V58" s="92">
        <f t="shared" si="7"/>
        <v>5</v>
      </c>
      <c r="W58" s="92">
        <f t="shared" si="8"/>
        <v>5</v>
      </c>
      <c r="X58" s="30">
        <v>2</v>
      </c>
      <c r="Y58" s="31">
        <v>2</v>
      </c>
      <c r="Z58" s="31">
        <v>0</v>
      </c>
      <c r="AA58" s="31">
        <v>0</v>
      </c>
      <c r="AB58" s="30">
        <v>11</v>
      </c>
      <c r="AC58" s="31">
        <v>11</v>
      </c>
      <c r="AD58" s="31">
        <v>5</v>
      </c>
      <c r="AE58" s="31">
        <v>5</v>
      </c>
      <c r="AF58" s="93" t="s">
        <v>51</v>
      </c>
      <c r="AG58" s="94"/>
      <c r="AH58" s="95"/>
      <c r="AI58" s="96"/>
      <c r="AJ58" s="96"/>
      <c r="AK58" s="96"/>
    </row>
    <row r="59" spans="2:37" s="17" customFormat="1" ht="12">
      <c r="B59" s="66" t="s">
        <v>52</v>
      </c>
      <c r="C59" s="67">
        <f>'96-1'!G59+'96-1'!T59+'96-2'!C59</f>
        <v>101870</v>
      </c>
      <c r="D59" s="67">
        <f>'96-1'!H59+'96-1'!U59+'96-2'!D59</f>
        <v>104619</v>
      </c>
      <c r="E59" s="67">
        <f>'96-1'!I59+'96-1'!V59+'96-2'!E59</f>
        <v>3987</v>
      </c>
      <c r="F59" s="67">
        <f>'96-1'!J59+'96-1'!W59+'96-2'!F59</f>
        <v>4090</v>
      </c>
      <c r="G59" s="67">
        <f t="shared" si="1"/>
        <v>101620</v>
      </c>
      <c r="H59" s="67">
        <f t="shared" si="2"/>
        <v>104357</v>
      </c>
      <c r="I59" s="67">
        <f t="shared" si="3"/>
        <v>3884</v>
      </c>
      <c r="J59" s="67">
        <f t="shared" si="4"/>
        <v>3982</v>
      </c>
      <c r="K59" s="67">
        <f>SUM(K60:K67)</f>
        <v>479</v>
      </c>
      <c r="L59" s="67">
        <f>SUM(L60:L67)</f>
        <v>490</v>
      </c>
      <c r="M59" s="67">
        <f>SUM(M60:M67)</f>
        <v>14</v>
      </c>
      <c r="N59" s="68">
        <f>SUM(N60:N67)</f>
        <v>14</v>
      </c>
      <c r="O59" s="69"/>
      <c r="P59" s="70">
        <f>SUM(P60:P67)</f>
        <v>101141</v>
      </c>
      <c r="Q59" s="71">
        <f>SUM(Q60:Q67)</f>
        <v>103867</v>
      </c>
      <c r="R59" s="71">
        <f>SUM(R60:R67)</f>
        <v>3870</v>
      </c>
      <c r="S59" s="67">
        <f>SUM(S60:S67)</f>
        <v>3968</v>
      </c>
      <c r="T59" s="92">
        <f t="shared" si="5"/>
        <v>216</v>
      </c>
      <c r="U59" s="92">
        <f t="shared" si="6"/>
        <v>229</v>
      </c>
      <c r="V59" s="92">
        <f t="shared" si="7"/>
        <v>96</v>
      </c>
      <c r="W59" s="92">
        <f t="shared" si="8"/>
        <v>101</v>
      </c>
      <c r="X59" s="25">
        <f aca="true" t="shared" si="16" ref="X59:AE59">SUM(X60:X67)</f>
        <v>4</v>
      </c>
      <c r="Y59" s="26">
        <f t="shared" si="16"/>
        <v>4</v>
      </c>
      <c r="Z59" s="26">
        <f t="shared" si="16"/>
        <v>3</v>
      </c>
      <c r="AA59" s="26">
        <f t="shared" si="16"/>
        <v>3</v>
      </c>
      <c r="AB59" s="25">
        <f t="shared" si="16"/>
        <v>212</v>
      </c>
      <c r="AC59" s="26">
        <f t="shared" si="16"/>
        <v>225</v>
      </c>
      <c r="AD59" s="26">
        <f t="shared" si="16"/>
        <v>93</v>
      </c>
      <c r="AE59" s="26">
        <f t="shared" si="16"/>
        <v>98</v>
      </c>
      <c r="AF59" s="79" t="s">
        <v>52</v>
      </c>
      <c r="AG59" s="80"/>
      <c r="AH59" s="81"/>
      <c r="AI59" s="82"/>
      <c r="AJ59" s="82"/>
      <c r="AK59" s="82"/>
    </row>
    <row r="60" spans="2:37" ht="12">
      <c r="B60" s="86" t="s">
        <v>53</v>
      </c>
      <c r="C60" s="67">
        <f>'96-1'!G60+'96-1'!T60+'96-2'!C60</f>
        <v>45436</v>
      </c>
      <c r="D60" s="67">
        <f>'96-1'!H60+'96-1'!U60+'96-2'!D60</f>
        <v>46535</v>
      </c>
      <c r="E60" s="67">
        <f>'96-1'!I60+'96-1'!V60+'96-2'!E60</f>
        <v>1494</v>
      </c>
      <c r="F60" s="67">
        <f>'96-1'!J60+'96-1'!W60+'96-2'!F60</f>
        <v>1535</v>
      </c>
      <c r="G60" s="67">
        <f t="shared" si="1"/>
        <v>45307</v>
      </c>
      <c r="H60" s="67">
        <f t="shared" si="2"/>
        <v>46405</v>
      </c>
      <c r="I60" s="67">
        <f t="shared" si="3"/>
        <v>1445</v>
      </c>
      <c r="J60" s="67">
        <f t="shared" si="4"/>
        <v>1484</v>
      </c>
      <c r="K60" s="87">
        <v>150</v>
      </c>
      <c r="L60" s="87">
        <v>153</v>
      </c>
      <c r="M60" s="87">
        <v>2</v>
      </c>
      <c r="N60" s="88">
        <v>2</v>
      </c>
      <c r="O60" s="89"/>
      <c r="P60" s="90">
        <v>45157</v>
      </c>
      <c r="Q60" s="91">
        <v>46252</v>
      </c>
      <c r="R60" s="91">
        <v>1443</v>
      </c>
      <c r="S60" s="87">
        <v>1482</v>
      </c>
      <c r="T60" s="92">
        <f t="shared" si="5"/>
        <v>110</v>
      </c>
      <c r="U60" s="92">
        <f t="shared" si="6"/>
        <v>112</v>
      </c>
      <c r="V60" s="92">
        <f t="shared" si="7"/>
        <v>46</v>
      </c>
      <c r="W60" s="92">
        <f t="shared" si="8"/>
        <v>48</v>
      </c>
      <c r="X60" s="30">
        <v>2</v>
      </c>
      <c r="Y60" s="31">
        <v>2</v>
      </c>
      <c r="Z60" s="31">
        <v>2</v>
      </c>
      <c r="AA60" s="31">
        <v>2</v>
      </c>
      <c r="AB60" s="30">
        <v>108</v>
      </c>
      <c r="AC60" s="31">
        <v>110</v>
      </c>
      <c r="AD60" s="31">
        <v>44</v>
      </c>
      <c r="AE60" s="31">
        <v>46</v>
      </c>
      <c r="AF60" s="93" t="s">
        <v>53</v>
      </c>
      <c r="AG60" s="94"/>
      <c r="AH60" s="95"/>
      <c r="AI60" s="96"/>
      <c r="AJ60" s="96"/>
      <c r="AK60" s="96"/>
    </row>
    <row r="61" spans="2:37" ht="12">
      <c r="B61" s="86" t="s">
        <v>54</v>
      </c>
      <c r="C61" s="67">
        <f>'96-1'!G61+'96-1'!T61+'96-2'!C61</f>
        <v>8964</v>
      </c>
      <c r="D61" s="67">
        <f>'96-1'!H61+'96-1'!U61+'96-2'!D61</f>
        <v>9002</v>
      </c>
      <c r="E61" s="67">
        <f>'96-1'!I61+'96-1'!V61+'96-2'!E61</f>
        <v>409</v>
      </c>
      <c r="F61" s="67">
        <f>'96-1'!J61+'96-1'!W61+'96-2'!F61</f>
        <v>409</v>
      </c>
      <c r="G61" s="67">
        <f t="shared" si="1"/>
        <v>8956</v>
      </c>
      <c r="H61" s="67">
        <f t="shared" si="2"/>
        <v>8994</v>
      </c>
      <c r="I61" s="67">
        <f t="shared" si="3"/>
        <v>403</v>
      </c>
      <c r="J61" s="67">
        <f t="shared" si="4"/>
        <v>403</v>
      </c>
      <c r="K61" s="87">
        <v>41</v>
      </c>
      <c r="L61" s="87">
        <v>42</v>
      </c>
      <c r="M61" s="87">
        <v>2</v>
      </c>
      <c r="N61" s="88">
        <v>2</v>
      </c>
      <c r="O61" s="89"/>
      <c r="P61" s="90">
        <v>8915</v>
      </c>
      <c r="Q61" s="91">
        <v>8952</v>
      </c>
      <c r="R61" s="91">
        <v>401</v>
      </c>
      <c r="S61" s="87">
        <v>401</v>
      </c>
      <c r="T61" s="92">
        <f t="shared" si="5"/>
        <v>7</v>
      </c>
      <c r="U61" s="92">
        <f t="shared" si="6"/>
        <v>7</v>
      </c>
      <c r="V61" s="92">
        <f t="shared" si="7"/>
        <v>6</v>
      </c>
      <c r="W61" s="92">
        <f t="shared" si="8"/>
        <v>6</v>
      </c>
      <c r="X61" s="30">
        <v>0</v>
      </c>
      <c r="Y61" s="31">
        <v>0</v>
      </c>
      <c r="Z61" s="31">
        <v>0</v>
      </c>
      <c r="AA61" s="31">
        <v>0</v>
      </c>
      <c r="AB61" s="30">
        <v>7</v>
      </c>
      <c r="AC61" s="31">
        <v>7</v>
      </c>
      <c r="AD61" s="31">
        <v>6</v>
      </c>
      <c r="AE61" s="31">
        <v>6</v>
      </c>
      <c r="AF61" s="93" t="s">
        <v>54</v>
      </c>
      <c r="AG61" s="94"/>
      <c r="AH61" s="95"/>
      <c r="AI61" s="96"/>
      <c r="AJ61" s="89"/>
      <c r="AK61" s="89"/>
    </row>
    <row r="62" spans="2:37" ht="12">
      <c r="B62" s="86" t="s">
        <v>55</v>
      </c>
      <c r="C62" s="67">
        <f>'96-1'!G62+'96-1'!T62+'96-2'!C62</f>
        <v>7230</v>
      </c>
      <c r="D62" s="67">
        <f>'96-1'!H62+'96-1'!U62+'96-2'!D62</f>
        <v>7276</v>
      </c>
      <c r="E62" s="67">
        <f>'96-1'!I62+'96-1'!V62+'96-2'!E62</f>
        <v>310</v>
      </c>
      <c r="F62" s="67">
        <f>'96-1'!J62+'96-1'!W62+'96-2'!F62</f>
        <v>310</v>
      </c>
      <c r="G62" s="67">
        <f t="shared" si="1"/>
        <v>7215</v>
      </c>
      <c r="H62" s="67">
        <f t="shared" si="2"/>
        <v>7261</v>
      </c>
      <c r="I62" s="67">
        <f t="shared" si="3"/>
        <v>306</v>
      </c>
      <c r="J62" s="67">
        <f t="shared" si="4"/>
        <v>306</v>
      </c>
      <c r="K62" s="87">
        <v>30</v>
      </c>
      <c r="L62" s="87">
        <v>30</v>
      </c>
      <c r="M62" s="87">
        <v>1</v>
      </c>
      <c r="N62" s="88">
        <v>1</v>
      </c>
      <c r="O62" s="89"/>
      <c r="P62" s="90">
        <v>7185</v>
      </c>
      <c r="Q62" s="91">
        <v>7231</v>
      </c>
      <c r="R62" s="91">
        <v>305</v>
      </c>
      <c r="S62" s="87">
        <v>305</v>
      </c>
      <c r="T62" s="92">
        <f t="shared" si="5"/>
        <v>11</v>
      </c>
      <c r="U62" s="92">
        <f t="shared" si="6"/>
        <v>11</v>
      </c>
      <c r="V62" s="92">
        <f t="shared" si="7"/>
        <v>3</v>
      </c>
      <c r="W62" s="92">
        <f t="shared" si="8"/>
        <v>3</v>
      </c>
      <c r="X62" s="30">
        <v>0</v>
      </c>
      <c r="Y62" s="31">
        <v>0</v>
      </c>
      <c r="Z62" s="31">
        <v>0</v>
      </c>
      <c r="AA62" s="31">
        <v>0</v>
      </c>
      <c r="AB62" s="30">
        <v>11</v>
      </c>
      <c r="AC62" s="31">
        <v>11</v>
      </c>
      <c r="AD62" s="31">
        <v>3</v>
      </c>
      <c r="AE62" s="31">
        <v>3</v>
      </c>
      <c r="AF62" s="93" t="s">
        <v>55</v>
      </c>
      <c r="AG62" s="94"/>
      <c r="AH62" s="95"/>
      <c r="AI62" s="96"/>
      <c r="AJ62" s="89"/>
      <c r="AK62" s="89"/>
    </row>
    <row r="63" spans="2:37" ht="12">
      <c r="B63" s="86" t="s">
        <v>56</v>
      </c>
      <c r="C63" s="67">
        <f>'96-1'!G63+'96-1'!T63+'96-2'!C63</f>
        <v>9888</v>
      </c>
      <c r="D63" s="67">
        <f>'96-1'!H63+'96-1'!U63+'96-2'!D63</f>
        <v>10296</v>
      </c>
      <c r="E63" s="67">
        <f>'96-1'!I63+'96-1'!V63+'96-2'!E63</f>
        <v>388</v>
      </c>
      <c r="F63" s="67">
        <f>'96-1'!J63+'96-1'!W63+'96-2'!F63</f>
        <v>417</v>
      </c>
      <c r="G63" s="67">
        <f t="shared" si="1"/>
        <v>9865</v>
      </c>
      <c r="H63" s="67">
        <f t="shared" si="2"/>
        <v>10273</v>
      </c>
      <c r="I63" s="67">
        <f t="shared" si="3"/>
        <v>379</v>
      </c>
      <c r="J63" s="67">
        <f t="shared" si="4"/>
        <v>408</v>
      </c>
      <c r="K63" s="87">
        <v>67</v>
      </c>
      <c r="L63" s="87">
        <v>68</v>
      </c>
      <c r="M63" s="87">
        <v>2</v>
      </c>
      <c r="N63" s="88">
        <v>2</v>
      </c>
      <c r="O63" s="89"/>
      <c r="P63" s="90">
        <v>9798</v>
      </c>
      <c r="Q63" s="91">
        <v>10205</v>
      </c>
      <c r="R63" s="91">
        <v>377</v>
      </c>
      <c r="S63" s="87">
        <v>406</v>
      </c>
      <c r="T63" s="92">
        <f t="shared" si="5"/>
        <v>20</v>
      </c>
      <c r="U63" s="92">
        <f t="shared" si="6"/>
        <v>20</v>
      </c>
      <c r="V63" s="92">
        <f t="shared" si="7"/>
        <v>8</v>
      </c>
      <c r="W63" s="92">
        <f t="shared" si="8"/>
        <v>8</v>
      </c>
      <c r="X63" s="30">
        <v>2</v>
      </c>
      <c r="Y63" s="31">
        <v>2</v>
      </c>
      <c r="Z63" s="31">
        <v>1</v>
      </c>
      <c r="AA63" s="31">
        <v>1</v>
      </c>
      <c r="AB63" s="30">
        <v>18</v>
      </c>
      <c r="AC63" s="31">
        <v>18</v>
      </c>
      <c r="AD63" s="31">
        <v>7</v>
      </c>
      <c r="AE63" s="31">
        <v>7</v>
      </c>
      <c r="AF63" s="93" t="s">
        <v>56</v>
      </c>
      <c r="AG63" s="94"/>
      <c r="AH63" s="95"/>
      <c r="AI63" s="96"/>
      <c r="AJ63" s="96"/>
      <c r="AK63" s="96"/>
    </row>
    <row r="64" spans="2:37" ht="12">
      <c r="B64" s="86" t="s">
        <v>57</v>
      </c>
      <c r="C64" s="67">
        <f>'96-1'!G64+'96-1'!T64+'96-2'!C64</f>
        <v>5678</v>
      </c>
      <c r="D64" s="67">
        <f>'96-1'!H64+'96-1'!U64+'96-2'!D64</f>
        <v>5891</v>
      </c>
      <c r="E64" s="67">
        <f>'96-1'!I64+'96-1'!V64+'96-2'!E64</f>
        <v>268</v>
      </c>
      <c r="F64" s="67">
        <f>'96-1'!J64+'96-1'!W64+'96-2'!F64</f>
        <v>247</v>
      </c>
      <c r="G64" s="67">
        <f t="shared" si="1"/>
        <v>5673</v>
      </c>
      <c r="H64" s="67">
        <f t="shared" si="2"/>
        <v>5886</v>
      </c>
      <c r="I64" s="67">
        <f t="shared" si="3"/>
        <v>265</v>
      </c>
      <c r="J64" s="67">
        <f t="shared" si="4"/>
        <v>244</v>
      </c>
      <c r="K64" s="87">
        <v>39</v>
      </c>
      <c r="L64" s="87">
        <v>40</v>
      </c>
      <c r="M64" s="87">
        <v>1</v>
      </c>
      <c r="N64" s="88">
        <v>1</v>
      </c>
      <c r="O64" s="89"/>
      <c r="P64" s="90">
        <v>5634</v>
      </c>
      <c r="Q64" s="91">
        <v>5846</v>
      </c>
      <c r="R64" s="91">
        <v>264</v>
      </c>
      <c r="S64" s="87">
        <v>243</v>
      </c>
      <c r="T64" s="92">
        <f t="shared" si="5"/>
        <v>4</v>
      </c>
      <c r="U64" s="92">
        <f t="shared" si="6"/>
        <v>4</v>
      </c>
      <c r="V64" s="92">
        <f t="shared" si="7"/>
        <v>3</v>
      </c>
      <c r="W64" s="92">
        <f t="shared" si="8"/>
        <v>3</v>
      </c>
      <c r="X64" s="30">
        <v>0</v>
      </c>
      <c r="Y64" s="31">
        <v>0</v>
      </c>
      <c r="Z64" s="31">
        <v>0</v>
      </c>
      <c r="AA64" s="31">
        <v>0</v>
      </c>
      <c r="AB64" s="30">
        <v>4</v>
      </c>
      <c r="AC64" s="31">
        <v>4</v>
      </c>
      <c r="AD64" s="31">
        <v>3</v>
      </c>
      <c r="AE64" s="31">
        <v>3</v>
      </c>
      <c r="AF64" s="93" t="s">
        <v>57</v>
      </c>
      <c r="AG64" s="94"/>
      <c r="AH64" s="95"/>
      <c r="AI64" s="96"/>
      <c r="AJ64" s="89"/>
      <c r="AK64" s="89"/>
    </row>
    <row r="65" spans="2:37" ht="12">
      <c r="B65" s="86" t="s">
        <v>58</v>
      </c>
      <c r="C65" s="67">
        <f>'96-1'!G65+'96-1'!T65+'96-2'!C65</f>
        <v>10035</v>
      </c>
      <c r="D65" s="67">
        <f>'96-1'!H65+'96-1'!U65+'96-2'!D65</f>
        <v>10387</v>
      </c>
      <c r="E65" s="67">
        <f>'96-1'!I65+'96-1'!V65+'96-2'!E65</f>
        <v>417</v>
      </c>
      <c r="F65" s="67">
        <f>'96-1'!J65+'96-1'!W65+'96-2'!F65</f>
        <v>426</v>
      </c>
      <c r="G65" s="67">
        <f t="shared" si="1"/>
        <v>10007</v>
      </c>
      <c r="H65" s="67">
        <f t="shared" si="2"/>
        <v>10354</v>
      </c>
      <c r="I65" s="67">
        <f t="shared" si="3"/>
        <v>405</v>
      </c>
      <c r="J65" s="67">
        <f t="shared" si="4"/>
        <v>413</v>
      </c>
      <c r="K65" s="87">
        <v>46</v>
      </c>
      <c r="L65" s="87">
        <v>47</v>
      </c>
      <c r="M65" s="87">
        <v>3</v>
      </c>
      <c r="N65" s="88">
        <v>3</v>
      </c>
      <c r="O65" s="89"/>
      <c r="P65" s="90">
        <v>9961</v>
      </c>
      <c r="Q65" s="91">
        <v>10307</v>
      </c>
      <c r="R65" s="91">
        <v>402</v>
      </c>
      <c r="S65" s="87">
        <v>410</v>
      </c>
      <c r="T65" s="92">
        <f t="shared" si="5"/>
        <v>27</v>
      </c>
      <c r="U65" s="92">
        <f t="shared" si="6"/>
        <v>32</v>
      </c>
      <c r="V65" s="92">
        <f t="shared" si="7"/>
        <v>12</v>
      </c>
      <c r="W65" s="92">
        <f t="shared" si="8"/>
        <v>13</v>
      </c>
      <c r="X65" s="30">
        <v>0</v>
      </c>
      <c r="Y65" s="31">
        <v>0</v>
      </c>
      <c r="Z65" s="31">
        <v>0</v>
      </c>
      <c r="AA65" s="31">
        <v>0</v>
      </c>
      <c r="AB65" s="30">
        <v>27</v>
      </c>
      <c r="AC65" s="31">
        <v>32</v>
      </c>
      <c r="AD65" s="31">
        <v>12</v>
      </c>
      <c r="AE65" s="31">
        <v>13</v>
      </c>
      <c r="AF65" s="93" t="s">
        <v>58</v>
      </c>
      <c r="AG65" s="94"/>
      <c r="AH65" s="95"/>
      <c r="AI65" s="96"/>
      <c r="AJ65" s="96"/>
      <c r="AK65" s="96"/>
    </row>
    <row r="66" spans="2:37" ht="12">
      <c r="B66" s="86" t="s">
        <v>59</v>
      </c>
      <c r="C66" s="67">
        <f>'96-1'!G66+'96-1'!T66+'96-2'!C66</f>
        <v>8496</v>
      </c>
      <c r="D66" s="67">
        <f>'96-1'!H66+'96-1'!U66+'96-2'!D66</f>
        <v>9086</v>
      </c>
      <c r="E66" s="67">
        <f>'96-1'!I66+'96-1'!V66+'96-2'!E66</f>
        <v>301</v>
      </c>
      <c r="F66" s="67">
        <f>'96-1'!J66+'96-1'!W66+'96-2'!F66</f>
        <v>346</v>
      </c>
      <c r="G66" s="67">
        <f t="shared" si="1"/>
        <v>8461</v>
      </c>
      <c r="H66" s="67">
        <f t="shared" si="2"/>
        <v>9045</v>
      </c>
      <c r="I66" s="67">
        <f t="shared" si="3"/>
        <v>286</v>
      </c>
      <c r="J66" s="67">
        <f t="shared" si="4"/>
        <v>329</v>
      </c>
      <c r="K66" s="87">
        <v>78</v>
      </c>
      <c r="L66" s="87">
        <v>81</v>
      </c>
      <c r="M66" s="87">
        <v>2</v>
      </c>
      <c r="N66" s="88">
        <v>2</v>
      </c>
      <c r="O66" s="89"/>
      <c r="P66" s="90">
        <v>8383</v>
      </c>
      <c r="Q66" s="91">
        <v>8964</v>
      </c>
      <c r="R66" s="91">
        <v>284</v>
      </c>
      <c r="S66" s="87">
        <v>327</v>
      </c>
      <c r="T66" s="92">
        <f t="shared" si="5"/>
        <v>33</v>
      </c>
      <c r="U66" s="92">
        <f t="shared" si="6"/>
        <v>39</v>
      </c>
      <c r="V66" s="92">
        <f t="shared" si="7"/>
        <v>15</v>
      </c>
      <c r="W66" s="92">
        <f t="shared" si="8"/>
        <v>17</v>
      </c>
      <c r="X66" s="30">
        <v>0</v>
      </c>
      <c r="Y66" s="31">
        <v>0</v>
      </c>
      <c r="Z66" s="31">
        <v>0</v>
      </c>
      <c r="AA66" s="31">
        <v>0</v>
      </c>
      <c r="AB66" s="30">
        <v>33</v>
      </c>
      <c r="AC66" s="31">
        <v>39</v>
      </c>
      <c r="AD66" s="31">
        <v>15</v>
      </c>
      <c r="AE66" s="31">
        <v>17</v>
      </c>
      <c r="AF66" s="93" t="s">
        <v>59</v>
      </c>
      <c r="AG66" s="94"/>
      <c r="AH66" s="95"/>
      <c r="AI66" s="96"/>
      <c r="AJ66" s="96"/>
      <c r="AK66" s="96"/>
    </row>
    <row r="67" spans="2:37" ht="12" thickBot="1">
      <c r="B67" s="101" t="s">
        <v>60</v>
      </c>
      <c r="C67" s="102">
        <f>'96-1'!G67+'96-1'!T67+'96-2'!C67</f>
        <v>6143</v>
      </c>
      <c r="D67" s="102">
        <f>'96-1'!H67+'96-1'!U67+'96-2'!D67</f>
        <v>6146</v>
      </c>
      <c r="E67" s="103">
        <f>'96-1'!I67+'96-1'!V67+'96-2'!E67</f>
        <v>400</v>
      </c>
      <c r="F67" s="102">
        <f>'96-1'!J67+'96-1'!W67+'96-2'!F67</f>
        <v>400</v>
      </c>
      <c r="G67" s="102">
        <f t="shared" si="1"/>
        <v>6136</v>
      </c>
      <c r="H67" s="102">
        <f t="shared" si="2"/>
        <v>6139</v>
      </c>
      <c r="I67" s="102">
        <f t="shared" si="3"/>
        <v>395</v>
      </c>
      <c r="J67" s="102">
        <f t="shared" si="4"/>
        <v>395</v>
      </c>
      <c r="K67" s="104">
        <v>28</v>
      </c>
      <c r="L67" s="104">
        <v>29</v>
      </c>
      <c r="M67" s="104">
        <v>1</v>
      </c>
      <c r="N67" s="105">
        <v>1</v>
      </c>
      <c r="O67" s="89"/>
      <c r="P67" s="106">
        <v>6108</v>
      </c>
      <c r="Q67" s="107">
        <v>6110</v>
      </c>
      <c r="R67" s="107">
        <v>394</v>
      </c>
      <c r="S67" s="104">
        <v>394</v>
      </c>
      <c r="T67" s="108">
        <f t="shared" si="5"/>
        <v>4</v>
      </c>
      <c r="U67" s="108">
        <f t="shared" si="6"/>
        <v>4</v>
      </c>
      <c r="V67" s="108">
        <f t="shared" si="7"/>
        <v>3</v>
      </c>
      <c r="W67" s="108">
        <f t="shared" si="8"/>
        <v>3</v>
      </c>
      <c r="X67" s="40">
        <v>0</v>
      </c>
      <c r="Y67" s="41">
        <v>0</v>
      </c>
      <c r="Z67" s="41">
        <v>0</v>
      </c>
      <c r="AA67" s="41">
        <v>0</v>
      </c>
      <c r="AB67" s="40">
        <v>4</v>
      </c>
      <c r="AC67" s="41">
        <v>4</v>
      </c>
      <c r="AD67" s="41">
        <v>3</v>
      </c>
      <c r="AE67" s="41">
        <v>3</v>
      </c>
      <c r="AF67" s="109" t="s">
        <v>60</v>
      </c>
      <c r="AG67" s="94"/>
      <c r="AH67" s="95"/>
      <c r="AI67" s="96"/>
      <c r="AJ67" s="96"/>
      <c r="AK67" s="96"/>
    </row>
    <row r="68" spans="26:27" ht="12">
      <c r="Z68" s="1"/>
      <c r="AA68" s="1"/>
    </row>
  </sheetData>
  <sheetProtection/>
  <mergeCells count="21">
    <mergeCell ref="D2:M2"/>
    <mergeCell ref="Q2:AC2"/>
    <mergeCell ref="E6:F6"/>
    <mergeCell ref="M6:N6"/>
    <mergeCell ref="R6:S6"/>
    <mergeCell ref="K5:N5"/>
    <mergeCell ref="AF4:AF7"/>
    <mergeCell ref="X5:AA5"/>
    <mergeCell ref="AB5:AE5"/>
    <mergeCell ref="T4:AE4"/>
    <mergeCell ref="AD6:AE6"/>
    <mergeCell ref="P4:S4"/>
    <mergeCell ref="Z6:AA6"/>
    <mergeCell ref="T5:W5"/>
    <mergeCell ref="V6:W6"/>
    <mergeCell ref="B4:B7"/>
    <mergeCell ref="G5:J5"/>
    <mergeCell ref="P5:S5"/>
    <mergeCell ref="I6:J6"/>
    <mergeCell ref="G4:N4"/>
    <mergeCell ref="C4:F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W68"/>
  <sheetViews>
    <sheetView view="pageBreakPreview" zoomScale="115" zoomScaleSheetLayoutView="115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57" sqref="O57"/>
    </sheetView>
  </sheetViews>
  <sheetFormatPr defaultColWidth="9.375" defaultRowHeight="12"/>
  <cols>
    <col min="1" max="1" width="2.875" style="3" customWidth="1"/>
    <col min="2" max="2" width="10.00390625" style="2" customWidth="1"/>
    <col min="3" max="14" width="7.875" style="3" customWidth="1"/>
    <col min="15" max="15" width="6.875" style="3" customWidth="1"/>
    <col min="16" max="16" width="8.875" style="3" customWidth="1"/>
    <col min="17" max="21" width="6.875" style="3" customWidth="1"/>
    <col min="22" max="16384" width="9.375" style="3" customWidth="1"/>
  </cols>
  <sheetData>
    <row r="1" ht="12">
      <c r="M1" s="2"/>
    </row>
    <row r="2" spans="2:14" s="4" customFormat="1" ht="14.25">
      <c r="B2" s="154" t="s">
        <v>76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6" ht="12" customHeight="1">
      <c r="B4" s="112" t="s">
        <v>0</v>
      </c>
      <c r="C4" s="155" t="s">
        <v>65</v>
      </c>
      <c r="D4" s="156"/>
      <c r="E4" s="156"/>
      <c r="F4" s="156"/>
      <c r="G4" s="157"/>
      <c r="H4" s="156"/>
      <c r="I4" s="156"/>
      <c r="J4" s="156"/>
      <c r="K4" s="156"/>
      <c r="L4" s="156"/>
      <c r="M4" s="156"/>
      <c r="N4" s="158"/>
      <c r="P4" s="7" t="s">
        <v>77</v>
      </c>
    </row>
    <row r="5" spans="2:16" ht="12.75" customHeight="1">
      <c r="B5" s="113"/>
      <c r="C5" s="115" t="s">
        <v>66</v>
      </c>
      <c r="D5" s="116"/>
      <c r="E5" s="116"/>
      <c r="F5" s="117"/>
      <c r="G5" s="159" t="s">
        <v>84</v>
      </c>
      <c r="H5" s="119"/>
      <c r="I5" s="119"/>
      <c r="J5" s="120"/>
      <c r="K5" s="159" t="s">
        <v>85</v>
      </c>
      <c r="L5" s="119"/>
      <c r="M5" s="119"/>
      <c r="N5" s="160"/>
      <c r="P5" s="7" t="s">
        <v>78</v>
      </c>
    </row>
    <row r="6" spans="2:14" ht="12.75" customHeight="1">
      <c r="B6" s="113"/>
      <c r="C6" s="9"/>
      <c r="D6" s="10"/>
      <c r="E6" s="121" t="s">
        <v>67</v>
      </c>
      <c r="F6" s="121"/>
      <c r="G6" s="9"/>
      <c r="H6" s="11"/>
      <c r="I6" s="150" t="s">
        <v>67</v>
      </c>
      <c r="J6" s="152"/>
      <c r="K6" s="12"/>
      <c r="L6" s="10"/>
      <c r="M6" s="150" t="s">
        <v>67</v>
      </c>
      <c r="N6" s="151"/>
    </row>
    <row r="7" spans="2:14" s="17" customFormat="1" ht="12">
      <c r="B7" s="114"/>
      <c r="C7" s="13" t="s">
        <v>68</v>
      </c>
      <c r="D7" s="14" t="s">
        <v>69</v>
      </c>
      <c r="E7" s="13" t="s">
        <v>68</v>
      </c>
      <c r="F7" s="14" t="s">
        <v>69</v>
      </c>
      <c r="G7" s="13" t="s">
        <v>68</v>
      </c>
      <c r="H7" s="14" t="s">
        <v>69</v>
      </c>
      <c r="I7" s="13" t="s">
        <v>68</v>
      </c>
      <c r="J7" s="14" t="s">
        <v>69</v>
      </c>
      <c r="K7" s="15" t="s">
        <v>68</v>
      </c>
      <c r="L7" s="14" t="s">
        <v>69</v>
      </c>
      <c r="M7" s="13" t="s">
        <v>68</v>
      </c>
      <c r="N7" s="16" t="s">
        <v>69</v>
      </c>
    </row>
    <row r="8" spans="2:20" s="17" customFormat="1" ht="12">
      <c r="B8" s="18" t="s">
        <v>1</v>
      </c>
      <c r="C8" s="19">
        <f>SUM(C9+C15+C22+C23+C34+C41+C48+C54+C59)</f>
        <v>333</v>
      </c>
      <c r="D8" s="20">
        <f aca="true" t="shared" si="0" ref="D8:N8">SUM(D9+D15+D22+D23+D34+D41+D48+D54+D59)</f>
        <v>320</v>
      </c>
      <c r="E8" s="20">
        <f t="shared" si="0"/>
        <v>57</v>
      </c>
      <c r="F8" s="20">
        <f t="shared" si="0"/>
        <v>57</v>
      </c>
      <c r="G8" s="20">
        <f t="shared" si="0"/>
        <v>31</v>
      </c>
      <c r="H8" s="20">
        <f t="shared" si="0"/>
        <v>32</v>
      </c>
      <c r="I8" s="20">
        <f t="shared" si="0"/>
        <v>5</v>
      </c>
      <c r="J8" s="20">
        <f t="shared" si="0"/>
        <v>5</v>
      </c>
      <c r="K8" s="20">
        <f t="shared" si="0"/>
        <v>302</v>
      </c>
      <c r="L8" s="20">
        <f t="shared" si="0"/>
        <v>288</v>
      </c>
      <c r="M8" s="20">
        <f t="shared" si="0"/>
        <v>52</v>
      </c>
      <c r="N8" s="21">
        <f t="shared" si="0"/>
        <v>52</v>
      </c>
      <c r="O8" s="22"/>
      <c r="Q8" s="23"/>
      <c r="R8" s="23"/>
      <c r="S8" s="23"/>
      <c r="T8" s="23"/>
    </row>
    <row r="9" spans="2:20" s="17" customFormat="1" ht="12">
      <c r="B9" s="24" t="s">
        <v>2</v>
      </c>
      <c r="C9" s="25">
        <f>SUM(C10:C14)</f>
        <v>9</v>
      </c>
      <c r="D9" s="26">
        <f aca="true" t="shared" si="1" ref="D9:N9">SUM(D10:D14)</f>
        <v>10</v>
      </c>
      <c r="E9" s="26">
        <f t="shared" si="1"/>
        <v>1</v>
      </c>
      <c r="F9" s="26">
        <f t="shared" si="1"/>
        <v>1</v>
      </c>
      <c r="G9" s="27">
        <f t="shared" si="1"/>
        <v>3</v>
      </c>
      <c r="H9" s="27">
        <f t="shared" si="1"/>
        <v>4</v>
      </c>
      <c r="I9" s="27">
        <f t="shared" si="1"/>
        <v>0</v>
      </c>
      <c r="J9" s="27">
        <f t="shared" si="1"/>
        <v>0</v>
      </c>
      <c r="K9" s="27">
        <f t="shared" si="1"/>
        <v>6</v>
      </c>
      <c r="L9" s="27">
        <f t="shared" si="1"/>
        <v>6</v>
      </c>
      <c r="M9" s="27">
        <f t="shared" si="1"/>
        <v>1</v>
      </c>
      <c r="N9" s="28">
        <f t="shared" si="1"/>
        <v>1</v>
      </c>
      <c r="O9" s="22"/>
      <c r="Q9" s="23"/>
      <c r="R9" s="23"/>
      <c r="S9" s="23"/>
      <c r="T9" s="23"/>
    </row>
    <row r="10" spans="2:20" ht="12">
      <c r="B10" s="29" t="s">
        <v>3</v>
      </c>
      <c r="C10" s="30">
        <v>6</v>
      </c>
      <c r="D10" s="31">
        <v>7</v>
      </c>
      <c r="E10" s="31">
        <v>1</v>
      </c>
      <c r="F10" s="31">
        <v>1</v>
      </c>
      <c r="G10" s="32">
        <v>2</v>
      </c>
      <c r="H10" s="32">
        <v>3</v>
      </c>
      <c r="I10" s="32">
        <v>0</v>
      </c>
      <c r="J10" s="32">
        <v>0</v>
      </c>
      <c r="K10" s="32">
        <v>4</v>
      </c>
      <c r="L10" s="32">
        <v>4</v>
      </c>
      <c r="M10" s="32">
        <v>1</v>
      </c>
      <c r="N10" s="33">
        <v>1</v>
      </c>
      <c r="O10" s="2"/>
      <c r="Q10" s="34"/>
      <c r="R10" s="34"/>
      <c r="S10" s="34"/>
      <c r="T10" s="34"/>
    </row>
    <row r="11" spans="2:20" ht="12">
      <c r="B11" s="29" t="s">
        <v>4</v>
      </c>
      <c r="C11" s="30">
        <v>1</v>
      </c>
      <c r="D11" s="31">
        <v>1</v>
      </c>
      <c r="E11" s="31">
        <v>0</v>
      </c>
      <c r="F11" s="31">
        <v>0</v>
      </c>
      <c r="G11" s="32">
        <v>0</v>
      </c>
      <c r="H11" s="32">
        <v>0</v>
      </c>
      <c r="I11" s="32">
        <v>0</v>
      </c>
      <c r="J11" s="32">
        <v>0</v>
      </c>
      <c r="K11" s="32">
        <v>1</v>
      </c>
      <c r="L11" s="32">
        <v>1</v>
      </c>
      <c r="M11" s="32">
        <v>0</v>
      </c>
      <c r="N11" s="33">
        <v>0</v>
      </c>
      <c r="O11" s="2"/>
      <c r="Q11" s="34"/>
      <c r="R11" s="34"/>
      <c r="S11" s="34"/>
      <c r="T11" s="34"/>
    </row>
    <row r="12" spans="2:20" ht="12">
      <c r="B12" s="29" t="s">
        <v>5</v>
      </c>
      <c r="C12" s="30">
        <v>1</v>
      </c>
      <c r="D12" s="31">
        <v>1</v>
      </c>
      <c r="E12" s="31">
        <v>0</v>
      </c>
      <c r="F12" s="31">
        <v>0</v>
      </c>
      <c r="G12" s="32">
        <v>1</v>
      </c>
      <c r="H12" s="32">
        <v>1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3">
        <v>0</v>
      </c>
      <c r="O12" s="2"/>
      <c r="Q12" s="34"/>
      <c r="R12" s="34"/>
      <c r="S12" s="34"/>
      <c r="T12" s="34"/>
    </row>
    <row r="13" spans="2:20" ht="12">
      <c r="B13" s="29" t="s">
        <v>6</v>
      </c>
      <c r="C13" s="30">
        <v>1</v>
      </c>
      <c r="D13" s="31">
        <v>1</v>
      </c>
      <c r="E13" s="31">
        <v>0</v>
      </c>
      <c r="F13" s="31">
        <v>0</v>
      </c>
      <c r="G13" s="32">
        <v>0</v>
      </c>
      <c r="H13" s="32">
        <v>0</v>
      </c>
      <c r="I13" s="32">
        <v>0</v>
      </c>
      <c r="J13" s="32">
        <v>0</v>
      </c>
      <c r="K13" s="32">
        <v>1</v>
      </c>
      <c r="L13" s="32">
        <v>1</v>
      </c>
      <c r="M13" s="32">
        <v>0</v>
      </c>
      <c r="N13" s="33">
        <v>0</v>
      </c>
      <c r="O13" s="2"/>
      <c r="Q13" s="34"/>
      <c r="R13" s="34"/>
      <c r="S13" s="34"/>
      <c r="T13" s="34"/>
    </row>
    <row r="14" spans="2:23" s="17" customFormat="1" ht="12">
      <c r="B14" s="29" t="s">
        <v>7</v>
      </c>
      <c r="C14" s="30">
        <v>0</v>
      </c>
      <c r="D14" s="31">
        <v>0</v>
      </c>
      <c r="E14" s="31">
        <v>0</v>
      </c>
      <c r="F14" s="31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3">
        <v>0</v>
      </c>
      <c r="O14" s="22"/>
      <c r="Q14" s="34"/>
      <c r="R14" s="34"/>
      <c r="S14" s="34"/>
      <c r="T14" s="34"/>
      <c r="U14" s="3"/>
      <c r="V14" s="3"/>
      <c r="W14" s="3"/>
    </row>
    <row r="15" spans="2:20" s="17" customFormat="1" ht="12">
      <c r="B15" s="24" t="s">
        <v>8</v>
      </c>
      <c r="C15" s="25">
        <f>SUM(C16:C21)</f>
        <v>25</v>
      </c>
      <c r="D15" s="26">
        <f aca="true" t="shared" si="2" ref="D15:N15">SUM(D16:D21)</f>
        <v>24</v>
      </c>
      <c r="E15" s="26">
        <f t="shared" si="2"/>
        <v>2</v>
      </c>
      <c r="F15" s="26">
        <f t="shared" si="2"/>
        <v>2</v>
      </c>
      <c r="G15" s="26">
        <f t="shared" si="2"/>
        <v>1</v>
      </c>
      <c r="H15" s="26">
        <f t="shared" si="2"/>
        <v>1</v>
      </c>
      <c r="I15" s="26">
        <f t="shared" si="2"/>
        <v>1</v>
      </c>
      <c r="J15" s="26">
        <f t="shared" si="2"/>
        <v>1</v>
      </c>
      <c r="K15" s="26">
        <f t="shared" si="2"/>
        <v>24</v>
      </c>
      <c r="L15" s="26">
        <f t="shared" si="2"/>
        <v>23</v>
      </c>
      <c r="M15" s="26">
        <f t="shared" si="2"/>
        <v>1</v>
      </c>
      <c r="N15" s="35">
        <f t="shared" si="2"/>
        <v>1</v>
      </c>
      <c r="O15" s="22"/>
      <c r="Q15" s="23"/>
      <c r="R15" s="23"/>
      <c r="S15" s="23"/>
      <c r="T15" s="23"/>
    </row>
    <row r="16" spans="2:20" ht="12">
      <c r="B16" s="29" t="s">
        <v>9</v>
      </c>
      <c r="C16" s="30">
        <v>4</v>
      </c>
      <c r="D16" s="31">
        <v>4</v>
      </c>
      <c r="E16" s="31">
        <v>0</v>
      </c>
      <c r="F16" s="31">
        <v>0</v>
      </c>
      <c r="G16" s="32">
        <v>0</v>
      </c>
      <c r="H16" s="32">
        <v>0</v>
      </c>
      <c r="I16" s="32">
        <v>0</v>
      </c>
      <c r="J16" s="32">
        <v>0</v>
      </c>
      <c r="K16" s="32">
        <v>4</v>
      </c>
      <c r="L16" s="32">
        <v>4</v>
      </c>
      <c r="M16" s="32">
        <v>0</v>
      </c>
      <c r="N16" s="33">
        <v>0</v>
      </c>
      <c r="O16" s="2"/>
      <c r="Q16" s="34"/>
      <c r="R16" s="34"/>
      <c r="S16" s="34"/>
      <c r="T16" s="34"/>
    </row>
    <row r="17" spans="2:20" ht="12">
      <c r="B17" s="29" t="s">
        <v>10</v>
      </c>
      <c r="C17" s="30">
        <v>0</v>
      </c>
      <c r="D17" s="31">
        <v>0</v>
      </c>
      <c r="E17" s="31">
        <v>0</v>
      </c>
      <c r="F17" s="31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3">
        <v>0</v>
      </c>
      <c r="O17" s="2"/>
      <c r="Q17" s="34"/>
      <c r="R17" s="34"/>
      <c r="S17" s="34"/>
      <c r="T17" s="34"/>
    </row>
    <row r="18" spans="2:20" ht="12">
      <c r="B18" s="29" t="s">
        <v>11</v>
      </c>
      <c r="C18" s="30">
        <v>7</v>
      </c>
      <c r="D18" s="31">
        <v>7</v>
      </c>
      <c r="E18" s="31">
        <v>0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7</v>
      </c>
      <c r="L18" s="32">
        <v>7</v>
      </c>
      <c r="M18" s="32">
        <v>0</v>
      </c>
      <c r="N18" s="33">
        <v>0</v>
      </c>
      <c r="O18" s="2"/>
      <c r="Q18" s="34"/>
      <c r="R18" s="34"/>
      <c r="S18" s="34"/>
      <c r="T18" s="34"/>
    </row>
    <row r="19" spans="2:20" ht="12">
      <c r="B19" s="29" t="s">
        <v>12</v>
      </c>
      <c r="C19" s="30">
        <v>6</v>
      </c>
      <c r="D19" s="31">
        <v>6</v>
      </c>
      <c r="E19" s="31">
        <v>1</v>
      </c>
      <c r="F19" s="31">
        <v>1</v>
      </c>
      <c r="G19" s="32">
        <v>1</v>
      </c>
      <c r="H19" s="32">
        <v>1</v>
      </c>
      <c r="I19" s="32">
        <v>1</v>
      </c>
      <c r="J19" s="32">
        <v>1</v>
      </c>
      <c r="K19" s="32">
        <v>5</v>
      </c>
      <c r="L19" s="32">
        <v>5</v>
      </c>
      <c r="M19" s="32">
        <v>0</v>
      </c>
      <c r="N19" s="33">
        <v>0</v>
      </c>
      <c r="O19" s="2"/>
      <c r="Q19" s="34"/>
      <c r="R19" s="34"/>
      <c r="S19" s="34"/>
      <c r="T19" s="34"/>
    </row>
    <row r="20" spans="2:20" ht="12">
      <c r="B20" s="29" t="s">
        <v>13</v>
      </c>
      <c r="C20" s="30">
        <v>0</v>
      </c>
      <c r="D20" s="31">
        <v>0</v>
      </c>
      <c r="E20" s="31">
        <v>0</v>
      </c>
      <c r="F20" s="31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3">
        <v>0</v>
      </c>
      <c r="O20" s="2"/>
      <c r="Q20" s="34"/>
      <c r="R20" s="34"/>
      <c r="S20" s="34"/>
      <c r="T20" s="34"/>
    </row>
    <row r="21" spans="2:23" s="17" customFormat="1" ht="12">
      <c r="B21" s="29" t="s">
        <v>14</v>
      </c>
      <c r="C21" s="30">
        <v>8</v>
      </c>
      <c r="D21" s="31">
        <v>7</v>
      </c>
      <c r="E21" s="31">
        <v>1</v>
      </c>
      <c r="F21" s="31">
        <v>1</v>
      </c>
      <c r="G21" s="32">
        <v>0</v>
      </c>
      <c r="H21" s="32">
        <v>0</v>
      </c>
      <c r="I21" s="32">
        <v>0</v>
      </c>
      <c r="J21" s="32">
        <v>0</v>
      </c>
      <c r="K21" s="32">
        <v>8</v>
      </c>
      <c r="L21" s="32">
        <v>7</v>
      </c>
      <c r="M21" s="32">
        <v>1</v>
      </c>
      <c r="N21" s="33">
        <v>1</v>
      </c>
      <c r="O21" s="22"/>
      <c r="Q21" s="34"/>
      <c r="R21" s="34"/>
      <c r="S21" s="34"/>
      <c r="T21" s="34"/>
      <c r="U21" s="3"/>
      <c r="V21" s="3"/>
      <c r="W21" s="3"/>
    </row>
    <row r="22" spans="2:20" s="17" customFormat="1" ht="12">
      <c r="B22" s="24" t="s">
        <v>15</v>
      </c>
      <c r="C22" s="25">
        <v>57</v>
      </c>
      <c r="D22" s="26">
        <v>53</v>
      </c>
      <c r="E22" s="26">
        <v>9</v>
      </c>
      <c r="F22" s="26">
        <v>9</v>
      </c>
      <c r="G22" s="36">
        <v>5</v>
      </c>
      <c r="H22" s="36">
        <v>5</v>
      </c>
      <c r="I22" s="36">
        <v>0</v>
      </c>
      <c r="J22" s="36">
        <v>0</v>
      </c>
      <c r="K22" s="36">
        <v>52</v>
      </c>
      <c r="L22" s="36">
        <v>48</v>
      </c>
      <c r="M22" s="36">
        <v>9</v>
      </c>
      <c r="N22" s="37">
        <v>9</v>
      </c>
      <c r="O22" s="22"/>
      <c r="Q22" s="38"/>
      <c r="R22" s="38"/>
      <c r="S22" s="38"/>
      <c r="T22" s="38"/>
    </row>
    <row r="23" spans="2:20" s="17" customFormat="1" ht="12">
      <c r="B23" s="24" t="s">
        <v>16</v>
      </c>
      <c r="C23" s="25">
        <f>SUM(C24:C33)</f>
        <v>74</v>
      </c>
      <c r="D23" s="26">
        <f aca="true" t="shared" si="3" ref="D23:N23">SUM(D24:D33)</f>
        <v>75</v>
      </c>
      <c r="E23" s="26">
        <f t="shared" si="3"/>
        <v>12</v>
      </c>
      <c r="F23" s="26">
        <f t="shared" si="3"/>
        <v>13</v>
      </c>
      <c r="G23" s="26">
        <f t="shared" si="3"/>
        <v>10</v>
      </c>
      <c r="H23" s="26">
        <f t="shared" si="3"/>
        <v>10</v>
      </c>
      <c r="I23" s="26">
        <f t="shared" si="3"/>
        <v>2</v>
      </c>
      <c r="J23" s="26">
        <f t="shared" si="3"/>
        <v>2</v>
      </c>
      <c r="K23" s="26">
        <f t="shared" si="3"/>
        <v>64</v>
      </c>
      <c r="L23" s="26">
        <f t="shared" si="3"/>
        <v>65</v>
      </c>
      <c r="M23" s="26">
        <f t="shared" si="3"/>
        <v>10</v>
      </c>
      <c r="N23" s="35">
        <f t="shared" si="3"/>
        <v>11</v>
      </c>
      <c r="O23" s="22"/>
      <c r="Q23" s="23"/>
      <c r="R23" s="23"/>
      <c r="S23" s="23"/>
      <c r="T23" s="23"/>
    </row>
    <row r="24" spans="2:20" ht="12">
      <c r="B24" s="29" t="s">
        <v>17</v>
      </c>
      <c r="C24" s="30">
        <v>4</v>
      </c>
      <c r="D24" s="31">
        <v>4</v>
      </c>
      <c r="E24" s="31">
        <v>0</v>
      </c>
      <c r="F24" s="31">
        <v>0</v>
      </c>
      <c r="G24" s="32">
        <v>1</v>
      </c>
      <c r="H24" s="32">
        <v>1</v>
      </c>
      <c r="I24" s="32">
        <v>0</v>
      </c>
      <c r="J24" s="32">
        <v>0</v>
      </c>
      <c r="K24" s="32">
        <v>3</v>
      </c>
      <c r="L24" s="32">
        <v>3</v>
      </c>
      <c r="M24" s="32">
        <v>0</v>
      </c>
      <c r="N24" s="33">
        <v>0</v>
      </c>
      <c r="O24" s="2"/>
      <c r="Q24" s="34"/>
      <c r="R24" s="34"/>
      <c r="S24" s="34"/>
      <c r="T24" s="34"/>
    </row>
    <row r="25" spans="2:20" ht="12">
      <c r="B25" s="29" t="s">
        <v>18</v>
      </c>
      <c r="C25" s="30">
        <v>1</v>
      </c>
      <c r="D25" s="31">
        <v>1</v>
      </c>
      <c r="E25" s="31">
        <v>0</v>
      </c>
      <c r="F25" s="31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</v>
      </c>
      <c r="L25" s="32">
        <v>1</v>
      </c>
      <c r="M25" s="32">
        <v>0</v>
      </c>
      <c r="N25" s="33">
        <v>0</v>
      </c>
      <c r="O25" s="2"/>
      <c r="Q25" s="34"/>
      <c r="R25" s="34"/>
      <c r="S25" s="34"/>
      <c r="T25" s="34"/>
    </row>
    <row r="26" spans="2:20" ht="12">
      <c r="B26" s="29" t="s">
        <v>19</v>
      </c>
      <c r="C26" s="30">
        <v>3</v>
      </c>
      <c r="D26" s="31">
        <v>3</v>
      </c>
      <c r="E26" s="31">
        <v>0</v>
      </c>
      <c r="F26" s="31">
        <v>0</v>
      </c>
      <c r="G26" s="32">
        <v>1</v>
      </c>
      <c r="H26" s="32">
        <v>1</v>
      </c>
      <c r="I26" s="32">
        <v>0</v>
      </c>
      <c r="J26" s="32">
        <v>0</v>
      </c>
      <c r="K26" s="32">
        <v>2</v>
      </c>
      <c r="L26" s="32">
        <v>2</v>
      </c>
      <c r="M26" s="32">
        <v>0</v>
      </c>
      <c r="N26" s="33">
        <v>0</v>
      </c>
      <c r="O26" s="2"/>
      <c r="Q26" s="34"/>
      <c r="R26" s="34"/>
      <c r="S26" s="34"/>
      <c r="T26" s="34"/>
    </row>
    <row r="27" spans="2:20" ht="12">
      <c r="B27" s="29" t="s">
        <v>20</v>
      </c>
      <c r="C27" s="30">
        <v>32</v>
      </c>
      <c r="D27" s="31">
        <v>32</v>
      </c>
      <c r="E27" s="31">
        <v>5</v>
      </c>
      <c r="F27" s="31">
        <v>5</v>
      </c>
      <c r="G27" s="32">
        <v>3</v>
      </c>
      <c r="H27" s="32">
        <v>3</v>
      </c>
      <c r="I27" s="32">
        <v>2</v>
      </c>
      <c r="J27" s="32">
        <v>2</v>
      </c>
      <c r="K27" s="32">
        <v>29</v>
      </c>
      <c r="L27" s="32">
        <v>29</v>
      </c>
      <c r="M27" s="32">
        <v>3</v>
      </c>
      <c r="N27" s="33">
        <v>3</v>
      </c>
      <c r="O27" s="2"/>
      <c r="Q27" s="34"/>
      <c r="R27" s="34"/>
      <c r="S27" s="34"/>
      <c r="T27" s="34"/>
    </row>
    <row r="28" spans="2:20" ht="12">
      <c r="B28" s="29" t="s">
        <v>21</v>
      </c>
      <c r="C28" s="30">
        <v>12</v>
      </c>
      <c r="D28" s="31">
        <v>12</v>
      </c>
      <c r="E28" s="31">
        <v>3</v>
      </c>
      <c r="F28" s="31">
        <v>3</v>
      </c>
      <c r="G28" s="32">
        <v>3</v>
      </c>
      <c r="H28" s="32">
        <v>3</v>
      </c>
      <c r="I28" s="32">
        <v>0</v>
      </c>
      <c r="J28" s="32">
        <v>0</v>
      </c>
      <c r="K28" s="32">
        <v>9</v>
      </c>
      <c r="L28" s="32">
        <v>9</v>
      </c>
      <c r="M28" s="32">
        <v>3</v>
      </c>
      <c r="N28" s="33">
        <v>3</v>
      </c>
      <c r="O28" s="2"/>
      <c r="Q28" s="34"/>
      <c r="R28" s="34"/>
      <c r="S28" s="34"/>
      <c r="T28" s="34"/>
    </row>
    <row r="29" spans="2:20" ht="12">
      <c r="B29" s="29" t="s">
        <v>22</v>
      </c>
      <c r="C29" s="30">
        <v>10</v>
      </c>
      <c r="D29" s="31">
        <v>10</v>
      </c>
      <c r="E29" s="31">
        <v>2</v>
      </c>
      <c r="F29" s="31">
        <v>2</v>
      </c>
      <c r="G29" s="32">
        <v>1</v>
      </c>
      <c r="H29" s="32">
        <v>1</v>
      </c>
      <c r="I29" s="32">
        <v>0</v>
      </c>
      <c r="J29" s="32">
        <v>0</v>
      </c>
      <c r="K29" s="32">
        <v>9</v>
      </c>
      <c r="L29" s="32">
        <v>9</v>
      </c>
      <c r="M29" s="32">
        <v>2</v>
      </c>
      <c r="N29" s="33">
        <v>2</v>
      </c>
      <c r="O29" s="2"/>
      <c r="Q29" s="34"/>
      <c r="R29" s="34"/>
      <c r="S29" s="34"/>
      <c r="T29" s="34"/>
    </row>
    <row r="30" spans="2:20" ht="12">
      <c r="B30" s="29" t="s">
        <v>23</v>
      </c>
      <c r="C30" s="30">
        <v>2</v>
      </c>
      <c r="D30" s="31">
        <v>2</v>
      </c>
      <c r="E30" s="31">
        <v>0</v>
      </c>
      <c r="F30" s="31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</v>
      </c>
      <c r="L30" s="32">
        <v>2</v>
      </c>
      <c r="M30" s="32">
        <v>0</v>
      </c>
      <c r="N30" s="33">
        <v>0</v>
      </c>
      <c r="O30" s="2"/>
      <c r="Q30" s="34"/>
      <c r="R30" s="34"/>
      <c r="S30" s="34"/>
      <c r="T30" s="34"/>
    </row>
    <row r="31" spans="2:20" ht="12">
      <c r="B31" s="29" t="s">
        <v>24</v>
      </c>
      <c r="C31" s="30">
        <v>1</v>
      </c>
      <c r="D31" s="31">
        <v>1</v>
      </c>
      <c r="E31" s="31">
        <v>1</v>
      </c>
      <c r="F31" s="31">
        <v>1</v>
      </c>
      <c r="G31" s="32">
        <v>0</v>
      </c>
      <c r="H31" s="32">
        <v>0</v>
      </c>
      <c r="I31" s="32">
        <v>0</v>
      </c>
      <c r="J31" s="32">
        <v>0</v>
      </c>
      <c r="K31" s="32">
        <v>1</v>
      </c>
      <c r="L31" s="32">
        <v>1</v>
      </c>
      <c r="M31" s="32">
        <v>1</v>
      </c>
      <c r="N31" s="33">
        <v>1</v>
      </c>
      <c r="O31" s="2"/>
      <c r="Q31" s="34"/>
      <c r="R31" s="34"/>
      <c r="S31" s="34"/>
      <c r="T31" s="34"/>
    </row>
    <row r="32" spans="2:20" ht="12">
      <c r="B32" s="29" t="s">
        <v>25</v>
      </c>
      <c r="C32" s="30">
        <v>0</v>
      </c>
      <c r="D32" s="31">
        <v>0</v>
      </c>
      <c r="E32" s="31">
        <v>0</v>
      </c>
      <c r="F32" s="31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3">
        <v>0</v>
      </c>
      <c r="O32" s="2"/>
      <c r="Q32" s="34"/>
      <c r="R32" s="34"/>
      <c r="S32" s="34"/>
      <c r="T32" s="34"/>
    </row>
    <row r="33" spans="2:23" s="17" customFormat="1" ht="12">
      <c r="B33" s="29" t="s">
        <v>26</v>
      </c>
      <c r="C33" s="30">
        <v>9</v>
      </c>
      <c r="D33" s="31">
        <v>10</v>
      </c>
      <c r="E33" s="31">
        <v>1</v>
      </c>
      <c r="F33" s="31">
        <v>2</v>
      </c>
      <c r="G33" s="32">
        <v>1</v>
      </c>
      <c r="H33" s="32">
        <v>1</v>
      </c>
      <c r="I33" s="32">
        <v>0</v>
      </c>
      <c r="J33" s="32">
        <v>0</v>
      </c>
      <c r="K33" s="32">
        <v>8</v>
      </c>
      <c r="L33" s="32">
        <v>9</v>
      </c>
      <c r="M33" s="32">
        <v>1</v>
      </c>
      <c r="N33" s="33">
        <v>2</v>
      </c>
      <c r="O33" s="22"/>
      <c r="Q33" s="34"/>
      <c r="R33" s="34"/>
      <c r="S33" s="34"/>
      <c r="T33" s="34"/>
      <c r="U33" s="3"/>
      <c r="V33" s="3"/>
      <c r="W33" s="3"/>
    </row>
    <row r="34" spans="2:20" s="17" customFormat="1" ht="12">
      <c r="B34" s="24" t="s">
        <v>27</v>
      </c>
      <c r="C34" s="25">
        <f>SUM(C35:C40)</f>
        <v>29</v>
      </c>
      <c r="D34" s="26">
        <f aca="true" t="shared" si="4" ref="D34:N34">SUM(D35:D40)</f>
        <v>29</v>
      </c>
      <c r="E34" s="26">
        <f t="shared" si="4"/>
        <v>8</v>
      </c>
      <c r="F34" s="26">
        <f t="shared" si="4"/>
        <v>8</v>
      </c>
      <c r="G34" s="26">
        <f t="shared" si="4"/>
        <v>3</v>
      </c>
      <c r="H34" s="26">
        <f t="shared" si="4"/>
        <v>3</v>
      </c>
      <c r="I34" s="26">
        <f t="shared" si="4"/>
        <v>1</v>
      </c>
      <c r="J34" s="26">
        <f t="shared" si="4"/>
        <v>1</v>
      </c>
      <c r="K34" s="26">
        <f t="shared" si="4"/>
        <v>26</v>
      </c>
      <c r="L34" s="26">
        <f t="shared" si="4"/>
        <v>26</v>
      </c>
      <c r="M34" s="26">
        <f t="shared" si="4"/>
        <v>7</v>
      </c>
      <c r="N34" s="35">
        <f t="shared" si="4"/>
        <v>7</v>
      </c>
      <c r="O34" s="22"/>
      <c r="Q34" s="23"/>
      <c r="R34" s="23"/>
      <c r="S34" s="23"/>
      <c r="T34" s="23"/>
    </row>
    <row r="35" spans="2:20" ht="12">
      <c r="B35" s="29" t="s">
        <v>28</v>
      </c>
      <c r="C35" s="30">
        <v>1</v>
      </c>
      <c r="D35" s="31">
        <v>1</v>
      </c>
      <c r="E35" s="31">
        <v>0</v>
      </c>
      <c r="F35" s="31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</v>
      </c>
      <c r="L35" s="32">
        <v>1</v>
      </c>
      <c r="M35" s="32">
        <v>0</v>
      </c>
      <c r="N35" s="33">
        <v>0</v>
      </c>
      <c r="O35" s="2"/>
      <c r="Q35" s="34"/>
      <c r="R35" s="34"/>
      <c r="S35" s="34"/>
      <c r="T35" s="34"/>
    </row>
    <row r="36" spans="2:20" ht="12">
      <c r="B36" s="29" t="s">
        <v>29</v>
      </c>
      <c r="C36" s="30">
        <v>1</v>
      </c>
      <c r="D36" s="31">
        <v>1</v>
      </c>
      <c r="E36" s="31">
        <v>0</v>
      </c>
      <c r="F36" s="31">
        <v>0</v>
      </c>
      <c r="G36" s="32">
        <v>0</v>
      </c>
      <c r="H36" s="32">
        <v>0</v>
      </c>
      <c r="I36" s="32">
        <v>0</v>
      </c>
      <c r="J36" s="32">
        <v>0</v>
      </c>
      <c r="K36" s="32">
        <v>1</v>
      </c>
      <c r="L36" s="32">
        <v>1</v>
      </c>
      <c r="M36" s="32">
        <v>0</v>
      </c>
      <c r="N36" s="33">
        <v>0</v>
      </c>
      <c r="O36" s="2"/>
      <c r="Q36" s="34"/>
      <c r="R36" s="34"/>
      <c r="S36" s="34"/>
      <c r="T36" s="34"/>
    </row>
    <row r="37" spans="2:20" ht="12">
      <c r="B37" s="29" t="s">
        <v>30</v>
      </c>
      <c r="C37" s="30">
        <v>1</v>
      </c>
      <c r="D37" s="31">
        <v>1</v>
      </c>
      <c r="E37" s="31">
        <v>0</v>
      </c>
      <c r="F37" s="31">
        <v>0</v>
      </c>
      <c r="G37" s="32">
        <v>0</v>
      </c>
      <c r="H37" s="32">
        <v>0</v>
      </c>
      <c r="I37" s="32">
        <v>0</v>
      </c>
      <c r="J37" s="32">
        <v>0</v>
      </c>
      <c r="K37" s="32">
        <v>1</v>
      </c>
      <c r="L37" s="32">
        <v>1</v>
      </c>
      <c r="M37" s="32">
        <v>0</v>
      </c>
      <c r="N37" s="33">
        <v>0</v>
      </c>
      <c r="O37" s="2"/>
      <c r="Q37" s="34"/>
      <c r="R37" s="34"/>
      <c r="S37" s="34"/>
      <c r="T37" s="34"/>
    </row>
    <row r="38" spans="2:20" ht="12">
      <c r="B38" s="29" t="s">
        <v>31</v>
      </c>
      <c r="C38" s="30">
        <v>2</v>
      </c>
      <c r="D38" s="31">
        <v>2</v>
      </c>
      <c r="E38" s="31">
        <v>0</v>
      </c>
      <c r="F38" s="31">
        <v>0</v>
      </c>
      <c r="G38" s="32">
        <v>0</v>
      </c>
      <c r="H38" s="32">
        <v>0</v>
      </c>
      <c r="I38" s="32">
        <v>0</v>
      </c>
      <c r="J38" s="32">
        <v>0</v>
      </c>
      <c r="K38" s="32">
        <v>2</v>
      </c>
      <c r="L38" s="32">
        <v>2</v>
      </c>
      <c r="M38" s="32">
        <v>0</v>
      </c>
      <c r="N38" s="33">
        <v>0</v>
      </c>
      <c r="O38" s="2"/>
      <c r="Q38" s="34"/>
      <c r="R38" s="34"/>
      <c r="S38" s="34"/>
      <c r="T38" s="34"/>
    </row>
    <row r="39" spans="2:20" ht="12">
      <c r="B39" s="29" t="s">
        <v>32</v>
      </c>
      <c r="C39" s="30">
        <v>17</v>
      </c>
      <c r="D39" s="31">
        <v>17</v>
      </c>
      <c r="E39" s="31">
        <v>5</v>
      </c>
      <c r="F39" s="31">
        <v>5</v>
      </c>
      <c r="G39" s="32">
        <v>3</v>
      </c>
      <c r="H39" s="32">
        <v>3</v>
      </c>
      <c r="I39" s="32">
        <v>1</v>
      </c>
      <c r="J39" s="32">
        <v>1</v>
      </c>
      <c r="K39" s="32">
        <v>14</v>
      </c>
      <c r="L39" s="32">
        <v>14</v>
      </c>
      <c r="M39" s="32">
        <v>4</v>
      </c>
      <c r="N39" s="33">
        <v>4</v>
      </c>
      <c r="O39" s="2"/>
      <c r="Q39" s="34"/>
      <c r="R39" s="34"/>
      <c r="S39" s="34"/>
      <c r="T39" s="34"/>
    </row>
    <row r="40" spans="2:23" s="17" customFormat="1" ht="12">
      <c r="B40" s="29" t="s">
        <v>33</v>
      </c>
      <c r="C40" s="30">
        <v>7</v>
      </c>
      <c r="D40" s="31">
        <v>7</v>
      </c>
      <c r="E40" s="31">
        <v>3</v>
      </c>
      <c r="F40" s="31">
        <v>3</v>
      </c>
      <c r="G40" s="32">
        <v>0</v>
      </c>
      <c r="H40" s="32">
        <v>0</v>
      </c>
      <c r="I40" s="32">
        <v>0</v>
      </c>
      <c r="J40" s="32">
        <v>0</v>
      </c>
      <c r="K40" s="32">
        <v>7</v>
      </c>
      <c r="L40" s="32">
        <v>7</v>
      </c>
      <c r="M40" s="32">
        <v>3</v>
      </c>
      <c r="N40" s="33">
        <v>3</v>
      </c>
      <c r="O40" s="22"/>
      <c r="Q40" s="34"/>
      <c r="R40" s="34"/>
      <c r="S40" s="34"/>
      <c r="T40" s="34"/>
      <c r="U40" s="3"/>
      <c r="V40" s="3"/>
      <c r="W40" s="3"/>
    </row>
    <row r="41" spans="2:20" s="17" customFormat="1" ht="12">
      <c r="B41" s="24" t="s">
        <v>34</v>
      </c>
      <c r="C41" s="25">
        <f>SUM(C42:C47)</f>
        <v>78</v>
      </c>
      <c r="D41" s="26">
        <f aca="true" t="shared" si="5" ref="D41:N41">SUM(D42:D47)</f>
        <v>73</v>
      </c>
      <c r="E41" s="26">
        <f t="shared" si="5"/>
        <v>14</v>
      </c>
      <c r="F41" s="26">
        <f t="shared" si="5"/>
        <v>13</v>
      </c>
      <c r="G41" s="26">
        <f t="shared" si="5"/>
        <v>4</v>
      </c>
      <c r="H41" s="26">
        <f t="shared" si="5"/>
        <v>4</v>
      </c>
      <c r="I41" s="26">
        <f t="shared" si="5"/>
        <v>1</v>
      </c>
      <c r="J41" s="26">
        <f t="shared" si="5"/>
        <v>1</v>
      </c>
      <c r="K41" s="26">
        <f t="shared" si="5"/>
        <v>74</v>
      </c>
      <c r="L41" s="26">
        <f t="shared" si="5"/>
        <v>69</v>
      </c>
      <c r="M41" s="26">
        <f t="shared" si="5"/>
        <v>13</v>
      </c>
      <c r="N41" s="35">
        <f t="shared" si="5"/>
        <v>12</v>
      </c>
      <c r="O41" s="22"/>
      <c r="Q41" s="23"/>
      <c r="R41" s="23"/>
      <c r="S41" s="23"/>
      <c r="T41" s="23"/>
    </row>
    <row r="42" spans="2:20" ht="12">
      <c r="B42" s="29" t="s">
        <v>35</v>
      </c>
      <c r="C42" s="30">
        <v>4</v>
      </c>
      <c r="D42" s="31">
        <v>4</v>
      </c>
      <c r="E42" s="31">
        <v>1</v>
      </c>
      <c r="F42" s="31">
        <v>1</v>
      </c>
      <c r="G42" s="32">
        <v>0</v>
      </c>
      <c r="H42" s="32">
        <v>0</v>
      </c>
      <c r="I42" s="32">
        <v>0</v>
      </c>
      <c r="J42" s="32">
        <v>0</v>
      </c>
      <c r="K42" s="32">
        <v>4</v>
      </c>
      <c r="L42" s="32">
        <v>4</v>
      </c>
      <c r="M42" s="32">
        <v>1</v>
      </c>
      <c r="N42" s="33">
        <v>1</v>
      </c>
      <c r="O42" s="2"/>
      <c r="Q42" s="34"/>
      <c r="R42" s="34"/>
      <c r="S42" s="34"/>
      <c r="T42" s="34"/>
    </row>
    <row r="43" spans="2:20" ht="12">
      <c r="B43" s="29" t="s">
        <v>36</v>
      </c>
      <c r="C43" s="30">
        <v>13</v>
      </c>
      <c r="D43" s="31">
        <v>11</v>
      </c>
      <c r="E43" s="31">
        <v>2</v>
      </c>
      <c r="F43" s="31">
        <v>2</v>
      </c>
      <c r="G43" s="32">
        <v>0</v>
      </c>
      <c r="H43" s="32">
        <v>0</v>
      </c>
      <c r="I43" s="32">
        <v>0</v>
      </c>
      <c r="J43" s="32">
        <v>0</v>
      </c>
      <c r="K43" s="32">
        <v>13</v>
      </c>
      <c r="L43" s="32">
        <v>11</v>
      </c>
      <c r="M43" s="32">
        <v>2</v>
      </c>
      <c r="N43" s="33">
        <v>2</v>
      </c>
      <c r="O43" s="2"/>
      <c r="Q43" s="34"/>
      <c r="R43" s="34"/>
      <c r="S43" s="34"/>
      <c r="T43" s="34"/>
    </row>
    <row r="44" spans="2:20" ht="12">
      <c r="B44" s="29" t="s">
        <v>37</v>
      </c>
      <c r="C44" s="30">
        <v>38</v>
      </c>
      <c r="D44" s="31">
        <v>36</v>
      </c>
      <c r="E44" s="31">
        <v>4</v>
      </c>
      <c r="F44" s="31">
        <v>4</v>
      </c>
      <c r="G44" s="32">
        <v>1</v>
      </c>
      <c r="H44" s="32">
        <v>1</v>
      </c>
      <c r="I44" s="32">
        <v>0</v>
      </c>
      <c r="J44" s="32">
        <v>0</v>
      </c>
      <c r="K44" s="32">
        <v>37</v>
      </c>
      <c r="L44" s="32">
        <v>35</v>
      </c>
      <c r="M44" s="32">
        <v>4</v>
      </c>
      <c r="N44" s="33">
        <v>4</v>
      </c>
      <c r="O44" s="2"/>
      <c r="Q44" s="34"/>
      <c r="R44" s="34"/>
      <c r="S44" s="34"/>
      <c r="T44" s="34"/>
    </row>
    <row r="45" spans="2:20" ht="12">
      <c r="B45" s="29" t="s">
        <v>38</v>
      </c>
      <c r="C45" s="30">
        <v>17</v>
      </c>
      <c r="D45" s="31">
        <v>16</v>
      </c>
      <c r="E45" s="31">
        <v>7</v>
      </c>
      <c r="F45" s="31">
        <v>6</v>
      </c>
      <c r="G45" s="32">
        <v>3</v>
      </c>
      <c r="H45" s="32">
        <v>3</v>
      </c>
      <c r="I45" s="32">
        <v>1</v>
      </c>
      <c r="J45" s="32">
        <v>1</v>
      </c>
      <c r="K45" s="32">
        <v>14</v>
      </c>
      <c r="L45" s="32">
        <v>13</v>
      </c>
      <c r="M45" s="32">
        <v>6</v>
      </c>
      <c r="N45" s="33">
        <v>5</v>
      </c>
      <c r="O45" s="2"/>
      <c r="Q45" s="34"/>
      <c r="R45" s="34"/>
      <c r="S45" s="34"/>
      <c r="T45" s="34"/>
    </row>
    <row r="46" spans="2:20" ht="12">
      <c r="B46" s="29" t="s">
        <v>39</v>
      </c>
      <c r="C46" s="30">
        <v>5</v>
      </c>
      <c r="D46" s="31">
        <v>5</v>
      </c>
      <c r="E46" s="31">
        <v>0</v>
      </c>
      <c r="F46" s="31">
        <v>0</v>
      </c>
      <c r="G46" s="32">
        <v>0</v>
      </c>
      <c r="H46" s="32">
        <v>0</v>
      </c>
      <c r="I46" s="32">
        <v>0</v>
      </c>
      <c r="J46" s="32">
        <v>0</v>
      </c>
      <c r="K46" s="32">
        <v>5</v>
      </c>
      <c r="L46" s="32">
        <v>5</v>
      </c>
      <c r="M46" s="32">
        <v>0</v>
      </c>
      <c r="N46" s="33">
        <v>0</v>
      </c>
      <c r="O46" s="2"/>
      <c r="Q46" s="34"/>
      <c r="R46" s="34"/>
      <c r="S46" s="34"/>
      <c r="T46" s="34"/>
    </row>
    <row r="47" spans="2:23" s="17" customFormat="1" ht="12">
      <c r="B47" s="29" t="s">
        <v>40</v>
      </c>
      <c r="C47" s="30">
        <v>1</v>
      </c>
      <c r="D47" s="31">
        <v>1</v>
      </c>
      <c r="E47" s="31">
        <v>0</v>
      </c>
      <c r="F47" s="31">
        <v>0</v>
      </c>
      <c r="G47" s="32">
        <v>0</v>
      </c>
      <c r="H47" s="32">
        <v>0</v>
      </c>
      <c r="I47" s="32">
        <v>0</v>
      </c>
      <c r="J47" s="32">
        <v>0</v>
      </c>
      <c r="K47" s="32">
        <v>1</v>
      </c>
      <c r="L47" s="32">
        <v>1</v>
      </c>
      <c r="M47" s="32">
        <v>0</v>
      </c>
      <c r="N47" s="33">
        <v>0</v>
      </c>
      <c r="O47" s="22"/>
      <c r="Q47" s="34"/>
      <c r="R47" s="34"/>
      <c r="S47" s="34"/>
      <c r="T47" s="34"/>
      <c r="U47" s="3"/>
      <c r="V47" s="3"/>
      <c r="W47" s="3"/>
    </row>
    <row r="48" spans="2:20" s="17" customFormat="1" ht="12">
      <c r="B48" s="24" t="s">
        <v>41</v>
      </c>
      <c r="C48" s="25">
        <f>SUM(C49:C53)</f>
        <v>15</v>
      </c>
      <c r="D48" s="26">
        <f aca="true" t="shared" si="6" ref="D48:N48">SUM(D49:D53)</f>
        <v>12</v>
      </c>
      <c r="E48" s="26">
        <f t="shared" si="6"/>
        <v>2</v>
      </c>
      <c r="F48" s="26">
        <f t="shared" si="6"/>
        <v>2</v>
      </c>
      <c r="G48" s="26">
        <f t="shared" si="6"/>
        <v>1</v>
      </c>
      <c r="H48" s="26">
        <f t="shared" si="6"/>
        <v>1</v>
      </c>
      <c r="I48" s="26">
        <f t="shared" si="6"/>
        <v>0</v>
      </c>
      <c r="J48" s="26">
        <f t="shared" si="6"/>
        <v>0</v>
      </c>
      <c r="K48" s="26">
        <f t="shared" si="6"/>
        <v>14</v>
      </c>
      <c r="L48" s="26">
        <f t="shared" si="6"/>
        <v>11</v>
      </c>
      <c r="M48" s="26">
        <f t="shared" si="6"/>
        <v>2</v>
      </c>
      <c r="N48" s="35">
        <f t="shared" si="6"/>
        <v>2</v>
      </c>
      <c r="O48" s="22"/>
      <c r="Q48" s="23"/>
      <c r="R48" s="23"/>
      <c r="S48" s="23"/>
      <c r="T48" s="23"/>
    </row>
    <row r="49" spans="2:20" ht="12">
      <c r="B49" s="29" t="s">
        <v>42</v>
      </c>
      <c r="C49" s="30">
        <v>2</v>
      </c>
      <c r="D49" s="31">
        <v>2</v>
      </c>
      <c r="E49" s="31">
        <v>0</v>
      </c>
      <c r="F49" s="31">
        <v>0</v>
      </c>
      <c r="G49" s="32">
        <v>0</v>
      </c>
      <c r="H49" s="32">
        <v>0</v>
      </c>
      <c r="I49" s="32">
        <v>0</v>
      </c>
      <c r="J49" s="32">
        <v>0</v>
      </c>
      <c r="K49" s="32">
        <v>2</v>
      </c>
      <c r="L49" s="32">
        <v>2</v>
      </c>
      <c r="M49" s="32">
        <v>0</v>
      </c>
      <c r="N49" s="33">
        <v>0</v>
      </c>
      <c r="O49" s="2"/>
      <c r="Q49" s="34"/>
      <c r="R49" s="34"/>
      <c r="S49" s="34"/>
      <c r="T49" s="34"/>
    </row>
    <row r="50" spans="2:20" ht="12">
      <c r="B50" s="29" t="s">
        <v>43</v>
      </c>
      <c r="C50" s="30">
        <v>1</v>
      </c>
      <c r="D50" s="31">
        <v>1</v>
      </c>
      <c r="E50" s="31">
        <v>0</v>
      </c>
      <c r="F50" s="31">
        <v>0</v>
      </c>
      <c r="G50" s="32">
        <v>0</v>
      </c>
      <c r="H50" s="32">
        <v>0</v>
      </c>
      <c r="I50" s="32">
        <v>0</v>
      </c>
      <c r="J50" s="32">
        <v>0</v>
      </c>
      <c r="K50" s="32">
        <v>1</v>
      </c>
      <c r="L50" s="32">
        <v>1</v>
      </c>
      <c r="M50" s="32">
        <v>0</v>
      </c>
      <c r="N50" s="33">
        <v>0</v>
      </c>
      <c r="O50" s="2"/>
      <c r="Q50" s="34"/>
      <c r="R50" s="34"/>
      <c r="S50" s="34"/>
      <c r="T50" s="34"/>
    </row>
    <row r="51" spans="2:20" ht="12">
      <c r="B51" s="29" t="s">
        <v>44</v>
      </c>
      <c r="C51" s="30">
        <v>3</v>
      </c>
      <c r="D51" s="31">
        <v>3</v>
      </c>
      <c r="E51" s="31">
        <v>1</v>
      </c>
      <c r="F51" s="31">
        <v>1</v>
      </c>
      <c r="G51" s="32">
        <v>0</v>
      </c>
      <c r="H51" s="32">
        <v>0</v>
      </c>
      <c r="I51" s="32">
        <v>0</v>
      </c>
      <c r="J51" s="32">
        <v>0</v>
      </c>
      <c r="K51" s="32">
        <v>3</v>
      </c>
      <c r="L51" s="32">
        <v>3</v>
      </c>
      <c r="M51" s="32">
        <v>1</v>
      </c>
      <c r="N51" s="33">
        <v>1</v>
      </c>
      <c r="O51" s="2"/>
      <c r="Q51" s="34"/>
      <c r="R51" s="34"/>
      <c r="S51" s="34"/>
      <c r="T51" s="34"/>
    </row>
    <row r="52" spans="2:20" ht="12">
      <c r="B52" s="29" t="s">
        <v>45</v>
      </c>
      <c r="C52" s="30">
        <v>7</v>
      </c>
      <c r="D52" s="31">
        <v>4</v>
      </c>
      <c r="E52" s="31">
        <v>0</v>
      </c>
      <c r="F52" s="31">
        <v>0</v>
      </c>
      <c r="G52" s="32">
        <v>1</v>
      </c>
      <c r="H52" s="32">
        <v>1</v>
      </c>
      <c r="I52" s="32">
        <v>0</v>
      </c>
      <c r="J52" s="32">
        <v>0</v>
      </c>
      <c r="K52" s="32">
        <v>6</v>
      </c>
      <c r="L52" s="32">
        <v>3</v>
      </c>
      <c r="M52" s="32">
        <v>0</v>
      </c>
      <c r="N52" s="33">
        <v>0</v>
      </c>
      <c r="O52" s="2"/>
      <c r="Q52" s="34"/>
      <c r="R52" s="34"/>
      <c r="S52" s="34"/>
      <c r="T52" s="34"/>
    </row>
    <row r="53" spans="2:23" s="17" customFormat="1" ht="12">
      <c r="B53" s="29" t="s">
        <v>46</v>
      </c>
      <c r="C53" s="30">
        <v>2</v>
      </c>
      <c r="D53" s="31">
        <v>2</v>
      </c>
      <c r="E53" s="31">
        <v>1</v>
      </c>
      <c r="F53" s="31">
        <v>1</v>
      </c>
      <c r="G53" s="32">
        <v>0</v>
      </c>
      <c r="H53" s="32">
        <v>0</v>
      </c>
      <c r="I53" s="32">
        <v>0</v>
      </c>
      <c r="J53" s="32">
        <v>0</v>
      </c>
      <c r="K53" s="32">
        <v>2</v>
      </c>
      <c r="L53" s="32">
        <v>2</v>
      </c>
      <c r="M53" s="32">
        <v>1</v>
      </c>
      <c r="N53" s="33">
        <v>1</v>
      </c>
      <c r="O53" s="22"/>
      <c r="Q53" s="34"/>
      <c r="R53" s="34"/>
      <c r="S53" s="34"/>
      <c r="T53" s="34"/>
      <c r="U53" s="3"/>
      <c r="V53" s="3"/>
      <c r="W53" s="3"/>
    </row>
    <row r="54" spans="2:20" s="17" customFormat="1" ht="12">
      <c r="B54" s="24" t="s">
        <v>47</v>
      </c>
      <c r="C54" s="25">
        <f>SUM(C55:C58)</f>
        <v>12</v>
      </c>
      <c r="D54" s="26">
        <f aca="true" t="shared" si="7" ref="D54:N54">SUM(D55:D58)</f>
        <v>11</v>
      </c>
      <c r="E54" s="26">
        <f t="shared" si="7"/>
        <v>2</v>
      </c>
      <c r="F54" s="26">
        <f t="shared" si="7"/>
        <v>2</v>
      </c>
      <c r="G54" s="26">
        <f t="shared" si="7"/>
        <v>1</v>
      </c>
      <c r="H54" s="26">
        <f t="shared" si="7"/>
        <v>1</v>
      </c>
      <c r="I54" s="26">
        <f t="shared" si="7"/>
        <v>0</v>
      </c>
      <c r="J54" s="26">
        <f t="shared" si="7"/>
        <v>0</v>
      </c>
      <c r="K54" s="26">
        <f t="shared" si="7"/>
        <v>11</v>
      </c>
      <c r="L54" s="26">
        <f t="shared" si="7"/>
        <v>10</v>
      </c>
      <c r="M54" s="26">
        <f t="shared" si="7"/>
        <v>2</v>
      </c>
      <c r="N54" s="35">
        <f t="shared" si="7"/>
        <v>2</v>
      </c>
      <c r="O54" s="22"/>
      <c r="Q54" s="23"/>
      <c r="R54" s="23"/>
      <c r="S54" s="23"/>
      <c r="T54" s="23"/>
    </row>
    <row r="55" spans="2:20" ht="12">
      <c r="B55" s="29" t="s">
        <v>48</v>
      </c>
      <c r="C55" s="30">
        <v>2</v>
      </c>
      <c r="D55" s="31">
        <v>2</v>
      </c>
      <c r="E55" s="31">
        <v>1</v>
      </c>
      <c r="F55" s="31">
        <v>1</v>
      </c>
      <c r="G55" s="32">
        <v>0</v>
      </c>
      <c r="H55" s="32">
        <v>0</v>
      </c>
      <c r="I55" s="32">
        <v>0</v>
      </c>
      <c r="J55" s="32">
        <v>0</v>
      </c>
      <c r="K55" s="32">
        <v>2</v>
      </c>
      <c r="L55" s="32">
        <v>2</v>
      </c>
      <c r="M55" s="32">
        <v>1</v>
      </c>
      <c r="N55" s="33">
        <v>1</v>
      </c>
      <c r="O55" s="2"/>
      <c r="Q55" s="34"/>
      <c r="R55" s="34"/>
      <c r="S55" s="34"/>
      <c r="T55" s="34"/>
    </row>
    <row r="56" spans="2:20" ht="12">
      <c r="B56" s="29" t="s">
        <v>49</v>
      </c>
      <c r="C56" s="30">
        <v>2</v>
      </c>
      <c r="D56" s="31">
        <v>2</v>
      </c>
      <c r="E56" s="31">
        <v>0</v>
      </c>
      <c r="F56" s="31">
        <v>0</v>
      </c>
      <c r="G56" s="32">
        <v>1</v>
      </c>
      <c r="H56" s="32">
        <v>1</v>
      </c>
      <c r="I56" s="32">
        <v>0</v>
      </c>
      <c r="J56" s="32">
        <v>0</v>
      </c>
      <c r="K56" s="32">
        <v>1</v>
      </c>
      <c r="L56" s="32">
        <v>1</v>
      </c>
      <c r="M56" s="32">
        <v>0</v>
      </c>
      <c r="N56" s="33">
        <v>0</v>
      </c>
      <c r="O56" s="2"/>
      <c r="Q56" s="34"/>
      <c r="R56" s="34"/>
      <c r="S56" s="34"/>
      <c r="T56" s="34"/>
    </row>
    <row r="57" spans="2:20" ht="12">
      <c r="B57" s="29" t="s">
        <v>50</v>
      </c>
      <c r="C57" s="30">
        <v>7</v>
      </c>
      <c r="D57" s="31">
        <v>6</v>
      </c>
      <c r="E57" s="31">
        <v>1</v>
      </c>
      <c r="F57" s="31">
        <v>1</v>
      </c>
      <c r="G57" s="32">
        <v>0</v>
      </c>
      <c r="H57" s="32">
        <v>0</v>
      </c>
      <c r="I57" s="32">
        <v>0</v>
      </c>
      <c r="J57" s="32">
        <v>0</v>
      </c>
      <c r="K57" s="32">
        <v>7</v>
      </c>
      <c r="L57" s="32">
        <v>6</v>
      </c>
      <c r="M57" s="32">
        <v>1</v>
      </c>
      <c r="N57" s="33">
        <v>1</v>
      </c>
      <c r="O57" s="2"/>
      <c r="Q57" s="34"/>
      <c r="R57" s="34"/>
      <c r="S57" s="34"/>
      <c r="T57" s="34"/>
    </row>
    <row r="58" spans="2:23" s="17" customFormat="1" ht="12">
      <c r="B58" s="29" t="s">
        <v>51</v>
      </c>
      <c r="C58" s="30">
        <v>1</v>
      </c>
      <c r="D58" s="31">
        <v>1</v>
      </c>
      <c r="E58" s="31">
        <v>0</v>
      </c>
      <c r="F58" s="31">
        <v>0</v>
      </c>
      <c r="G58" s="32">
        <v>0</v>
      </c>
      <c r="H58" s="32">
        <v>0</v>
      </c>
      <c r="I58" s="32">
        <v>0</v>
      </c>
      <c r="J58" s="32">
        <v>0</v>
      </c>
      <c r="K58" s="32">
        <v>1</v>
      </c>
      <c r="L58" s="32">
        <v>1</v>
      </c>
      <c r="M58" s="32">
        <v>0</v>
      </c>
      <c r="N58" s="33">
        <v>0</v>
      </c>
      <c r="O58" s="22"/>
      <c r="Q58" s="34"/>
      <c r="R58" s="34"/>
      <c r="S58" s="34"/>
      <c r="T58" s="34"/>
      <c r="U58" s="3"/>
      <c r="V58" s="3"/>
      <c r="W58" s="3"/>
    </row>
    <row r="59" spans="2:20" s="17" customFormat="1" ht="12">
      <c r="B59" s="24" t="s">
        <v>52</v>
      </c>
      <c r="C59" s="25">
        <f>SUM(C60:C67)</f>
        <v>34</v>
      </c>
      <c r="D59" s="26">
        <f aca="true" t="shared" si="8" ref="D59:N59">SUM(D60:D67)</f>
        <v>33</v>
      </c>
      <c r="E59" s="26">
        <f t="shared" si="8"/>
        <v>7</v>
      </c>
      <c r="F59" s="26">
        <f t="shared" si="8"/>
        <v>7</v>
      </c>
      <c r="G59" s="26">
        <f t="shared" si="8"/>
        <v>3</v>
      </c>
      <c r="H59" s="26">
        <f t="shared" si="8"/>
        <v>3</v>
      </c>
      <c r="I59" s="26">
        <f t="shared" si="8"/>
        <v>0</v>
      </c>
      <c r="J59" s="26">
        <f t="shared" si="8"/>
        <v>0</v>
      </c>
      <c r="K59" s="26">
        <f t="shared" si="8"/>
        <v>31</v>
      </c>
      <c r="L59" s="26">
        <f t="shared" si="8"/>
        <v>30</v>
      </c>
      <c r="M59" s="26">
        <f t="shared" si="8"/>
        <v>7</v>
      </c>
      <c r="N59" s="35">
        <f t="shared" si="8"/>
        <v>7</v>
      </c>
      <c r="O59" s="22"/>
      <c r="Q59" s="23"/>
      <c r="R59" s="23"/>
      <c r="S59" s="23"/>
      <c r="T59" s="23"/>
    </row>
    <row r="60" spans="2:20" ht="12">
      <c r="B60" s="29" t="s">
        <v>53</v>
      </c>
      <c r="C60" s="30">
        <v>19</v>
      </c>
      <c r="D60" s="31">
        <v>18</v>
      </c>
      <c r="E60" s="31">
        <v>3</v>
      </c>
      <c r="F60" s="31">
        <v>3</v>
      </c>
      <c r="G60" s="32">
        <v>2</v>
      </c>
      <c r="H60" s="32">
        <v>2</v>
      </c>
      <c r="I60" s="32">
        <v>0</v>
      </c>
      <c r="J60" s="32">
        <v>0</v>
      </c>
      <c r="K60" s="32">
        <v>17</v>
      </c>
      <c r="L60" s="32">
        <v>16</v>
      </c>
      <c r="M60" s="32">
        <v>3</v>
      </c>
      <c r="N60" s="33">
        <v>3</v>
      </c>
      <c r="O60" s="2"/>
      <c r="Q60" s="34"/>
      <c r="R60" s="34"/>
      <c r="S60" s="34"/>
      <c r="T60" s="34"/>
    </row>
    <row r="61" spans="2:20" ht="12">
      <c r="B61" s="29" t="s">
        <v>54</v>
      </c>
      <c r="C61" s="30">
        <v>1</v>
      </c>
      <c r="D61" s="31">
        <v>1</v>
      </c>
      <c r="E61" s="31">
        <v>0</v>
      </c>
      <c r="F61" s="31">
        <v>0</v>
      </c>
      <c r="G61" s="32">
        <v>0</v>
      </c>
      <c r="H61" s="32">
        <v>0</v>
      </c>
      <c r="I61" s="32">
        <v>0</v>
      </c>
      <c r="J61" s="32">
        <v>0</v>
      </c>
      <c r="K61" s="32">
        <v>1</v>
      </c>
      <c r="L61" s="32">
        <v>1</v>
      </c>
      <c r="M61" s="32">
        <v>0</v>
      </c>
      <c r="N61" s="33">
        <v>0</v>
      </c>
      <c r="O61" s="2"/>
      <c r="Q61" s="34"/>
      <c r="R61" s="34"/>
      <c r="S61" s="34"/>
      <c r="T61" s="34"/>
    </row>
    <row r="62" spans="2:20" ht="12">
      <c r="B62" s="29" t="s">
        <v>55</v>
      </c>
      <c r="C62" s="30">
        <v>4</v>
      </c>
      <c r="D62" s="31">
        <v>4</v>
      </c>
      <c r="E62" s="31">
        <v>1</v>
      </c>
      <c r="F62" s="31">
        <v>1</v>
      </c>
      <c r="G62" s="32">
        <v>0</v>
      </c>
      <c r="H62" s="32">
        <v>0</v>
      </c>
      <c r="I62" s="32">
        <v>0</v>
      </c>
      <c r="J62" s="32">
        <v>0</v>
      </c>
      <c r="K62" s="32">
        <v>4</v>
      </c>
      <c r="L62" s="32">
        <v>4</v>
      </c>
      <c r="M62" s="32">
        <v>1</v>
      </c>
      <c r="N62" s="33">
        <v>1</v>
      </c>
      <c r="O62" s="2"/>
      <c r="Q62" s="34"/>
      <c r="R62" s="34"/>
      <c r="S62" s="34"/>
      <c r="T62" s="34"/>
    </row>
    <row r="63" spans="2:20" ht="12">
      <c r="B63" s="29" t="s">
        <v>56</v>
      </c>
      <c r="C63" s="30">
        <v>3</v>
      </c>
      <c r="D63" s="31">
        <v>3</v>
      </c>
      <c r="E63" s="31">
        <v>1</v>
      </c>
      <c r="F63" s="31">
        <v>1</v>
      </c>
      <c r="G63" s="32">
        <v>0</v>
      </c>
      <c r="H63" s="32">
        <v>0</v>
      </c>
      <c r="I63" s="32">
        <v>0</v>
      </c>
      <c r="J63" s="32">
        <v>0</v>
      </c>
      <c r="K63" s="32">
        <v>3</v>
      </c>
      <c r="L63" s="32">
        <v>3</v>
      </c>
      <c r="M63" s="32">
        <v>1</v>
      </c>
      <c r="N63" s="33">
        <v>1</v>
      </c>
      <c r="O63" s="2"/>
      <c r="Q63" s="34"/>
      <c r="R63" s="34"/>
      <c r="S63" s="34"/>
      <c r="T63" s="34"/>
    </row>
    <row r="64" spans="2:20" ht="12">
      <c r="B64" s="29" t="s">
        <v>57</v>
      </c>
      <c r="C64" s="30">
        <v>1</v>
      </c>
      <c r="D64" s="31">
        <v>1</v>
      </c>
      <c r="E64" s="31">
        <v>0</v>
      </c>
      <c r="F64" s="31">
        <v>0</v>
      </c>
      <c r="G64" s="32">
        <v>0</v>
      </c>
      <c r="H64" s="32">
        <v>0</v>
      </c>
      <c r="I64" s="32">
        <v>0</v>
      </c>
      <c r="J64" s="32">
        <v>0</v>
      </c>
      <c r="K64" s="32">
        <v>1</v>
      </c>
      <c r="L64" s="32">
        <v>1</v>
      </c>
      <c r="M64" s="32">
        <v>0</v>
      </c>
      <c r="N64" s="33">
        <v>0</v>
      </c>
      <c r="O64" s="2"/>
      <c r="Q64" s="34"/>
      <c r="R64" s="34"/>
      <c r="S64" s="34"/>
      <c r="T64" s="34"/>
    </row>
    <row r="65" spans="2:20" ht="12">
      <c r="B65" s="29" t="s">
        <v>58</v>
      </c>
      <c r="C65" s="30">
        <v>1</v>
      </c>
      <c r="D65" s="31">
        <v>1</v>
      </c>
      <c r="E65" s="31">
        <v>0</v>
      </c>
      <c r="F65" s="31">
        <v>0</v>
      </c>
      <c r="G65" s="32">
        <v>1</v>
      </c>
      <c r="H65" s="32">
        <v>1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3">
        <v>0</v>
      </c>
      <c r="O65" s="2"/>
      <c r="Q65" s="34"/>
      <c r="R65" s="34"/>
      <c r="S65" s="34"/>
      <c r="T65" s="34"/>
    </row>
    <row r="66" spans="2:20" ht="12">
      <c r="B66" s="29" t="s">
        <v>59</v>
      </c>
      <c r="C66" s="30">
        <v>2</v>
      </c>
      <c r="D66" s="31">
        <v>2</v>
      </c>
      <c r="E66" s="31">
        <v>0</v>
      </c>
      <c r="F66" s="31">
        <v>0</v>
      </c>
      <c r="G66" s="32">
        <v>0</v>
      </c>
      <c r="H66" s="32">
        <v>0</v>
      </c>
      <c r="I66" s="32">
        <v>0</v>
      </c>
      <c r="J66" s="32">
        <v>0</v>
      </c>
      <c r="K66" s="32">
        <v>2</v>
      </c>
      <c r="L66" s="32">
        <v>2</v>
      </c>
      <c r="M66" s="32">
        <v>0</v>
      </c>
      <c r="N66" s="33">
        <v>0</v>
      </c>
      <c r="O66" s="2"/>
      <c r="Q66" s="34"/>
      <c r="R66" s="34"/>
      <c r="S66" s="34"/>
      <c r="T66" s="34"/>
    </row>
    <row r="67" spans="2:20" ht="12" thickBot="1">
      <c r="B67" s="39" t="s">
        <v>60</v>
      </c>
      <c r="C67" s="40">
        <v>3</v>
      </c>
      <c r="D67" s="41">
        <v>3</v>
      </c>
      <c r="E67" s="41">
        <v>2</v>
      </c>
      <c r="F67" s="41">
        <v>2</v>
      </c>
      <c r="G67" s="42">
        <v>0</v>
      </c>
      <c r="H67" s="42">
        <v>0</v>
      </c>
      <c r="I67" s="42">
        <v>0</v>
      </c>
      <c r="J67" s="42">
        <v>0</v>
      </c>
      <c r="K67" s="42">
        <v>3</v>
      </c>
      <c r="L67" s="42">
        <v>3</v>
      </c>
      <c r="M67" s="42">
        <v>2</v>
      </c>
      <c r="N67" s="43">
        <v>2</v>
      </c>
      <c r="O67" s="2"/>
      <c r="Q67" s="34"/>
      <c r="R67" s="34"/>
      <c r="S67" s="34"/>
      <c r="T67" s="34"/>
    </row>
    <row r="68" ht="12">
      <c r="M68" s="2"/>
    </row>
  </sheetData>
  <sheetProtection/>
  <mergeCells count="9">
    <mergeCell ref="B2:N2"/>
    <mergeCell ref="B4:B7"/>
    <mergeCell ref="C4:N4"/>
    <mergeCell ref="C5:F5"/>
    <mergeCell ref="G5:J5"/>
    <mergeCell ref="K5:N5"/>
    <mergeCell ref="E6:F6"/>
    <mergeCell ref="I6:J6"/>
    <mergeCell ref="M6:N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2022-07-28T02:43:13Z</dcterms:created>
  <dcterms:modified xsi:type="dcterms:W3CDTF">2022-07-28T02:43:13Z</dcterms:modified>
  <cp:category/>
  <cp:version/>
  <cp:contentType/>
  <cp:contentStatus/>
</cp:coreProperties>
</file>