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'01'!$B$2:$J$55,'01'!$L$2:$T$55</definedName>
    <definedName name="_xlnm.Print_Area" localSheetId="1">'02'!$B$2:$J$55,'02'!$L$2:$T$55</definedName>
  </definedNames>
  <calcPr fullCalcOnLoad="1"/>
</workbook>
</file>

<file path=xl/sharedStrings.xml><?xml version="1.0" encoding="utf-8"?>
<sst xmlns="http://schemas.openxmlformats.org/spreadsheetml/2006/main" count="262" uniqueCount="84">
  <si>
    <t>　</t>
  </si>
  <si>
    <t>3000円未満</t>
  </si>
  <si>
    <t>１万円未満　</t>
  </si>
  <si>
    <t>10万円未満</t>
  </si>
  <si>
    <t>50万円未満</t>
  </si>
  <si>
    <t>計</t>
  </si>
  <si>
    <t>うち）既届</t>
  </si>
  <si>
    <t>100万円未満</t>
  </si>
  <si>
    <t>500万円未満</t>
  </si>
  <si>
    <t>1000万円未満</t>
  </si>
  <si>
    <t>5000万円未満</t>
  </si>
  <si>
    <t>1億円未満</t>
  </si>
  <si>
    <t>1億円以上</t>
  </si>
  <si>
    <t xml:space="preserve"> </t>
  </si>
  <si>
    <t>窃盗総数</t>
  </si>
  <si>
    <t>侵入盗</t>
  </si>
  <si>
    <t>忍込み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</si>
  <si>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</si>
  <si>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</si>
  <si>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</si>
  <si>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</si>
  <si>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</si>
  <si>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</si>
  <si>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</si>
  <si>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</si>
  <si>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</si>
  <si>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</si>
  <si>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</si>
  <si>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</si>
  <si>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</si>
  <si>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</si>
  <si>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</si>
  <si>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</si>
  <si>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</si>
  <si>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</si>
  <si>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</si>
  <si>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</si>
  <si>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</si>
  <si>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</si>
  <si>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</si>
  <si>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</si>
  <si>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</si>
  <si>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</si>
  <si>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</si>
  <si>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</si>
  <si>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</si>
  <si>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</si>
  <si>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</si>
  <si>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総数</t>
  </si>
  <si>
    <t>被害なし
被害額認定困難なもの</t>
  </si>
  <si>
    <t>　　　　　　被害程度
手口</t>
  </si>
  <si>
    <t>被害程度
　　　　　　　　手 口</t>
  </si>
  <si>
    <t>　　　　　　　被害程度
手口</t>
  </si>
  <si>
    <t>程度別　認知件数</t>
  </si>
  <si>
    <t>程度別　認知件数（つづき）</t>
  </si>
  <si>
    <t>空き巣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</si>
  <si>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</si>
  <si>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</si>
  <si>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</si>
  <si>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</si>
  <si>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</si>
  <si>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</si>
  <si>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</si>
  <si>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</si>
  <si>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</si>
  <si>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</si>
  <si>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</si>
  <si>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</si>
  <si>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</si>
  <si>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</si>
  <si>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51　窃盗　手口別　被害</t>
  </si>
  <si>
    <t>51　窃盗　手口別　被害</t>
  </si>
  <si>
    <t>総数</t>
  </si>
  <si>
    <t>侵入盗</t>
  </si>
  <si>
    <t>乗物盗</t>
  </si>
  <si>
    <t>非侵入盗</t>
  </si>
  <si>
    <t>確認用</t>
  </si>
  <si>
    <t>計</t>
  </si>
  <si>
    <t>既届</t>
  </si>
  <si>
    <t>さい銭ねらい</t>
  </si>
  <si>
    <r>
      <t>被害3</t>
    </r>
    <r>
      <rPr>
        <sz val="10"/>
        <rFont val="ＭＳ 明朝"/>
        <family val="1"/>
      </rPr>
      <t>20</t>
    </r>
  </si>
  <si>
    <r>
      <t>被害3</t>
    </r>
    <r>
      <rPr>
        <sz val="10"/>
        <rFont val="ＭＳ 明朝"/>
        <family val="1"/>
      </rPr>
      <t>21</t>
    </r>
  </si>
  <si>
    <r>
      <t>被害3</t>
    </r>
    <r>
      <rPr>
        <sz val="10"/>
        <rFont val="ＭＳ 明朝"/>
        <family val="1"/>
      </rPr>
      <t>22</t>
    </r>
  </si>
  <si>
    <r>
      <t>被害3</t>
    </r>
    <r>
      <rPr>
        <sz val="10"/>
        <rFont val="ＭＳ 明朝"/>
        <family val="1"/>
      </rPr>
      <t>23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</si>
</sst>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>
      <alignment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5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distributed" vertical="center"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0" fontId="9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16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>
      <alignment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176" fontId="8" fillId="0" borderId="20" xfId="0" applyNumberFormat="1" applyFont="1" applyFill="1" applyBorder="1" applyAlignment="1" applyProtection="1">
      <alignment/>
      <protection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distributed" vertical="center"/>
      <protection/>
    </xf>
    <xf numFmtId="0" fontId="9" fillId="0" borderId="17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 applyProtection="1">
      <alignment horizontal="distributed"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vertical="center" wrapText="1"/>
      <protection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 applyProtection="1">
      <alignment horizontal="distributed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>
      <alignment horizontal="distributed" vertical="center" wrapText="1"/>
    </xf>
    <xf numFmtId="0" fontId="0" fillId="0" borderId="31" xfId="0" applyNumberFormat="1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V124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" sqref="D3"/>
    </sheetView>
  </sheetViews>
  <sheetFormatPr defaultColWidth="9.125" defaultRowHeight="12.75"/>
  <cols>
    <col min="1" max="1" width="2.625" style="2" customWidth="1"/>
    <col min="2" max="3" width="2.625" style="1" customWidth="1"/>
    <col min="4" max="4" width="17.00390625" style="1" customWidth="1"/>
    <col min="5" max="10" width="13.50390625" style="2" customWidth="1"/>
    <col min="11" max="11" width="2.625" style="2" customWidth="1"/>
    <col min="12" max="17" width="13.50390625" style="2" customWidth="1"/>
    <col min="18" max="19" width="2.625" style="1" customWidth="1"/>
    <col min="20" max="20" width="17.125" style="1" customWidth="1"/>
    <col min="21" max="16384" width="9.125" style="2" customWidth="1"/>
  </cols>
  <sheetData>
    <row r="1" spans="2:12" ht="12">
      <c r="B1" s="62" t="s">
        <v>80</v>
      </c>
      <c r="L1" s="63" t="s">
        <v>81</v>
      </c>
    </row>
    <row r="2" spans="5:20" s="3" customFormat="1" ht="14.25">
      <c r="E2" s="83" t="s">
        <v>70</v>
      </c>
      <c r="F2" s="83"/>
      <c r="G2" s="83"/>
      <c r="H2" s="83"/>
      <c r="I2" s="83"/>
      <c r="L2" s="4"/>
      <c r="M2" s="84" t="s">
        <v>53</v>
      </c>
      <c r="N2" s="84"/>
      <c r="O2" s="84"/>
      <c r="P2" s="84"/>
      <c r="Q2" s="84"/>
      <c r="R2" s="4"/>
      <c r="S2" s="4"/>
      <c r="T2" s="4"/>
    </row>
    <row r="3" spans="2:20" s="8" customFormat="1" ht="12" thickBot="1">
      <c r="B3" s="1"/>
      <c r="C3" s="1"/>
      <c r="D3" s="5"/>
      <c r="E3" s="6"/>
      <c r="F3" s="6"/>
      <c r="G3" s="7"/>
      <c r="H3" s="7"/>
      <c r="I3" s="7"/>
      <c r="K3" s="7"/>
      <c r="L3" s="7"/>
      <c r="M3" s="7"/>
      <c r="N3" s="7"/>
      <c r="O3" s="7"/>
      <c r="P3" s="7"/>
      <c r="Q3" s="7"/>
      <c r="R3" s="1"/>
      <c r="S3" s="1"/>
      <c r="T3" s="5"/>
    </row>
    <row r="4" spans="2:22" s="11" customFormat="1" ht="25.5" customHeight="1">
      <c r="B4" s="73" t="s">
        <v>50</v>
      </c>
      <c r="C4" s="73"/>
      <c r="D4" s="74"/>
      <c r="E4" s="77" t="s">
        <v>48</v>
      </c>
      <c r="F4" s="78"/>
      <c r="G4" s="81" t="s">
        <v>49</v>
      </c>
      <c r="H4" s="82"/>
      <c r="I4" s="79" t="s">
        <v>1</v>
      </c>
      <c r="J4" s="80"/>
      <c r="K4" s="9"/>
      <c r="L4" s="80" t="s">
        <v>2</v>
      </c>
      <c r="M4" s="85"/>
      <c r="N4" s="79" t="s">
        <v>3</v>
      </c>
      <c r="O4" s="85"/>
      <c r="P4" s="79" t="s">
        <v>4</v>
      </c>
      <c r="Q4" s="85"/>
      <c r="R4" s="69" t="s">
        <v>51</v>
      </c>
      <c r="S4" s="70"/>
      <c r="T4" s="70"/>
      <c r="U4" s="10" t="s">
        <v>76</v>
      </c>
      <c r="V4" s="10"/>
    </row>
    <row r="5" spans="2:22" s="8" customFormat="1" ht="12.75" customHeight="1">
      <c r="B5" s="75"/>
      <c r="C5" s="75"/>
      <c r="D5" s="76"/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4"/>
      <c r="L5" s="15" t="s">
        <v>5</v>
      </c>
      <c r="M5" s="13" t="s">
        <v>6</v>
      </c>
      <c r="N5" s="12" t="s">
        <v>5</v>
      </c>
      <c r="O5" s="13" t="s">
        <v>6</v>
      </c>
      <c r="P5" s="12" t="s">
        <v>5</v>
      </c>
      <c r="Q5" s="13" t="s">
        <v>6</v>
      </c>
      <c r="R5" s="71"/>
      <c r="S5" s="72"/>
      <c r="T5" s="72"/>
      <c r="U5" s="16" t="s">
        <v>77</v>
      </c>
      <c r="V5" s="16" t="s">
        <v>78</v>
      </c>
    </row>
    <row r="6" spans="2:22" s="22" customFormat="1" ht="15" customHeight="1">
      <c r="B6" s="64" t="s">
        <v>14</v>
      </c>
      <c r="C6" s="64"/>
      <c r="D6" s="65"/>
      <c r="E6" s="17">
        <v>1152492</v>
      </c>
      <c r="F6" s="17">
        <v>1102992</v>
      </c>
      <c r="G6" s="18">
        <v>65832</v>
      </c>
      <c r="H6" s="18">
        <v>62384</v>
      </c>
      <c r="I6" s="18">
        <v>166192</v>
      </c>
      <c r="J6" s="18">
        <v>148376</v>
      </c>
      <c r="K6" s="19"/>
      <c r="L6" s="20">
        <v>333491</v>
      </c>
      <c r="M6" s="18">
        <v>317815</v>
      </c>
      <c r="N6" s="18">
        <v>425338</v>
      </c>
      <c r="O6" s="18">
        <v>415510</v>
      </c>
      <c r="P6" s="18">
        <v>119505</v>
      </c>
      <c r="Q6" s="21">
        <v>117496</v>
      </c>
      <c r="R6" s="67" t="s">
        <v>14</v>
      </c>
      <c r="S6" s="68"/>
      <c r="T6" s="68"/>
      <c r="U6" s="19">
        <f>SUM(G6,I6,L6,N6,P6,'02'!E6,'02'!G6,'02'!I6,'02'!L6,'02'!N6,'02'!P6)-'01'!E6</f>
        <v>0</v>
      </c>
      <c r="V6" s="19">
        <f>SUM(H6,J6,M6,O6,Q6,'02'!F6,'02'!H6,'02'!J6,'02'!M6,'02'!O6,'02'!Q6)-'01'!F6</f>
        <v>0</v>
      </c>
    </row>
    <row r="7" spans="2:22" s="22" customFormat="1" ht="15" customHeight="1">
      <c r="B7" s="23"/>
      <c r="C7" s="64" t="s">
        <v>15</v>
      </c>
      <c r="D7" s="65"/>
      <c r="E7" s="17">
        <v>126382</v>
      </c>
      <c r="F7" s="17">
        <v>115045</v>
      </c>
      <c r="G7" s="17">
        <v>21293</v>
      </c>
      <c r="H7" s="17">
        <v>19037</v>
      </c>
      <c r="I7" s="17">
        <v>8971</v>
      </c>
      <c r="J7" s="17">
        <v>6634</v>
      </c>
      <c r="K7" s="19"/>
      <c r="L7" s="24">
        <v>11244</v>
      </c>
      <c r="M7" s="17">
        <v>9482</v>
      </c>
      <c r="N7" s="17">
        <v>46349</v>
      </c>
      <c r="O7" s="17">
        <v>42449</v>
      </c>
      <c r="P7" s="17">
        <v>26721</v>
      </c>
      <c r="Q7" s="25">
        <v>25836</v>
      </c>
      <c r="R7" s="26"/>
      <c r="S7" s="66" t="s">
        <v>15</v>
      </c>
      <c r="T7" s="66"/>
      <c r="U7" s="19">
        <f>SUM(G7,I7,L7,N7,P7,'02'!E7,'02'!G7,'02'!I7,'02'!L7,'02'!N7,'02'!P7)-'01'!E7</f>
        <v>0</v>
      </c>
      <c r="V7" s="19">
        <f>SUM(H7,J7,M7,O7,Q7,'02'!F7,'02'!H7,'02'!J7,'02'!M7,'02'!O7,'02'!Q7)-'01'!F7</f>
        <v>0</v>
      </c>
    </row>
    <row r="8" spans="2:22" s="36" customFormat="1" ht="12.75" customHeight="1">
      <c r="B8" s="27"/>
      <c r="C8" s="27"/>
      <c r="D8" s="28" t="s">
        <v>55</v>
      </c>
      <c r="E8" s="17">
        <v>46899</v>
      </c>
      <c r="F8" s="17">
        <v>43273</v>
      </c>
      <c r="G8" s="60">
        <v>7894</v>
      </c>
      <c r="H8" s="29">
        <v>7083</v>
      </c>
      <c r="I8" s="29">
        <v>2286</v>
      </c>
      <c r="J8" s="29">
        <v>1751</v>
      </c>
      <c r="K8" s="30"/>
      <c r="L8" s="31">
        <v>3190</v>
      </c>
      <c r="M8" s="29">
        <v>2692</v>
      </c>
      <c r="N8" s="29">
        <v>15818</v>
      </c>
      <c r="O8" s="29">
        <v>14499</v>
      </c>
      <c r="P8" s="29">
        <v>11491</v>
      </c>
      <c r="Q8" s="32">
        <v>11128</v>
      </c>
      <c r="R8" s="33"/>
      <c r="S8" s="34"/>
      <c r="T8" s="35" t="s">
        <v>55</v>
      </c>
      <c r="U8" s="19">
        <f>SUM(G8,I8,L8,N8,P8,'02'!E8,'02'!G8,'02'!I8,'02'!L8,'02'!N8,'02'!P8)-'01'!E8</f>
        <v>0</v>
      </c>
      <c r="V8" s="19">
        <f>SUM(H8,J8,M8,O8,Q8,'02'!F8,'02'!H8,'02'!J8,'02'!M8,'02'!O8,'02'!Q8)-'01'!F8</f>
        <v>0</v>
      </c>
    </row>
    <row r="9" spans="2:22" s="36" customFormat="1" ht="12.75" customHeight="1">
      <c r="B9" s="27"/>
      <c r="C9" s="27"/>
      <c r="D9" s="28" t="s">
        <v>16</v>
      </c>
      <c r="E9" s="17">
        <v>16409</v>
      </c>
      <c r="F9" s="17">
        <v>14871</v>
      </c>
      <c r="G9" s="60">
        <v>1512</v>
      </c>
      <c r="H9" s="29">
        <v>1149</v>
      </c>
      <c r="I9" s="29">
        <v>631</v>
      </c>
      <c r="J9" s="29">
        <v>431</v>
      </c>
      <c r="K9" s="30"/>
      <c r="L9" s="31">
        <v>1387</v>
      </c>
      <c r="M9" s="29">
        <v>1156</v>
      </c>
      <c r="N9" s="29">
        <v>8616</v>
      </c>
      <c r="O9" s="29">
        <v>7990</v>
      </c>
      <c r="P9" s="29">
        <v>3532</v>
      </c>
      <c r="Q9" s="32">
        <v>3433</v>
      </c>
      <c r="R9" s="33"/>
      <c r="S9" s="34"/>
      <c r="T9" s="35" t="s">
        <v>16</v>
      </c>
      <c r="U9" s="19">
        <f>SUM(G9,I9,L9,N9,P9,'02'!E9,'02'!G9,'02'!I9,'02'!L9,'02'!N9,'02'!P9)-'01'!E9</f>
        <v>0</v>
      </c>
      <c r="V9" s="19">
        <f>SUM(H9,J9,M9,O9,Q9,'02'!F9,'02'!H9,'02'!J9,'02'!M9,'02'!O9,'02'!Q9)-'01'!F9</f>
        <v>0</v>
      </c>
    </row>
    <row r="10" spans="2:22" s="36" customFormat="1" ht="12.75" customHeight="1">
      <c r="B10" s="27"/>
      <c r="C10" s="27"/>
      <c r="D10" s="28" t="s">
        <v>17</v>
      </c>
      <c r="E10" s="17">
        <v>3700</v>
      </c>
      <c r="F10" s="17">
        <v>3442</v>
      </c>
      <c r="G10" s="60">
        <v>478</v>
      </c>
      <c r="H10" s="29">
        <v>422</v>
      </c>
      <c r="I10" s="29">
        <v>214</v>
      </c>
      <c r="J10" s="29">
        <v>177</v>
      </c>
      <c r="K10" s="30"/>
      <c r="L10" s="31">
        <v>350</v>
      </c>
      <c r="M10" s="29">
        <v>314</v>
      </c>
      <c r="N10" s="29">
        <v>1821</v>
      </c>
      <c r="O10" s="29">
        <v>1714</v>
      </c>
      <c r="P10" s="29">
        <v>649</v>
      </c>
      <c r="Q10" s="32">
        <v>632</v>
      </c>
      <c r="R10" s="33"/>
      <c r="S10" s="34"/>
      <c r="T10" s="35" t="s">
        <v>17</v>
      </c>
      <c r="U10" s="19">
        <f>SUM(G10,I10,L10,N10,P10,'02'!E10,'02'!G10,'02'!I10,'02'!L10,'02'!N10,'02'!P10)-'01'!E10</f>
        <v>0</v>
      </c>
      <c r="V10" s="19">
        <f>SUM(H10,J10,M10,O10,Q10,'02'!F10,'02'!H10,'02'!J10,'02'!M10,'02'!O10,'02'!Q10)-'01'!F10</f>
        <v>0</v>
      </c>
    </row>
    <row r="11" spans="2:22" s="36" customFormat="1" ht="12.75" customHeight="1">
      <c r="B11" s="27"/>
      <c r="C11" s="27"/>
      <c r="D11" s="28" t="s">
        <v>56</v>
      </c>
      <c r="E11" s="17">
        <v>69</v>
      </c>
      <c r="F11" s="17">
        <v>69</v>
      </c>
      <c r="G11" s="61">
        <v>38</v>
      </c>
      <c r="H11" s="37">
        <v>38</v>
      </c>
      <c r="I11" s="37">
        <v>0</v>
      </c>
      <c r="J11" s="37">
        <v>0</v>
      </c>
      <c r="K11" s="30"/>
      <c r="L11" s="38">
        <v>0</v>
      </c>
      <c r="M11" s="37">
        <v>0</v>
      </c>
      <c r="N11" s="37">
        <v>0</v>
      </c>
      <c r="O11" s="39">
        <v>0</v>
      </c>
      <c r="P11" s="37">
        <v>1</v>
      </c>
      <c r="Q11" s="39">
        <v>1</v>
      </c>
      <c r="R11" s="33"/>
      <c r="S11" s="34"/>
      <c r="T11" s="35" t="s">
        <v>56</v>
      </c>
      <c r="U11" s="19">
        <f>SUM(G11,I11,L11,N11,P11,'02'!E11,'02'!G11,'02'!I11,'02'!L11,'02'!N11,'02'!P11)-'01'!E11</f>
        <v>0</v>
      </c>
      <c r="V11" s="19">
        <f>SUM(H11,J11,M11,O11,Q11,'02'!F11,'02'!H11,'02'!J11,'02'!M11,'02'!O11,'02'!Q11)-'01'!F11</f>
        <v>0</v>
      </c>
    </row>
    <row r="12" spans="2:22" s="36" customFormat="1" ht="12.75" customHeight="1">
      <c r="B12" s="27"/>
      <c r="C12" s="27"/>
      <c r="D12" s="28" t="s">
        <v>18</v>
      </c>
      <c r="E12" s="17">
        <v>2611</v>
      </c>
      <c r="F12" s="17">
        <v>2576</v>
      </c>
      <c r="G12" s="61">
        <v>406</v>
      </c>
      <c r="H12" s="37">
        <v>396</v>
      </c>
      <c r="I12" s="37">
        <v>43</v>
      </c>
      <c r="J12" s="37">
        <v>43</v>
      </c>
      <c r="K12" s="30"/>
      <c r="L12" s="38">
        <v>63</v>
      </c>
      <c r="M12" s="37">
        <v>62</v>
      </c>
      <c r="N12" s="37">
        <v>522</v>
      </c>
      <c r="O12" s="37">
        <v>513</v>
      </c>
      <c r="P12" s="37">
        <v>885</v>
      </c>
      <c r="Q12" s="39">
        <v>875</v>
      </c>
      <c r="R12" s="33"/>
      <c r="S12" s="34"/>
      <c r="T12" s="35" t="s">
        <v>18</v>
      </c>
      <c r="U12" s="19">
        <f>SUM(G12,I12,L12,N12,P12,'02'!E12,'02'!G12,'02'!I12,'02'!L12,'02'!N12,'02'!P12)-'01'!E12</f>
        <v>0</v>
      </c>
      <c r="V12" s="19">
        <f>SUM(H12,J12,M12,O12,Q12,'02'!F12,'02'!H12,'02'!J12,'02'!M12,'02'!O12,'02'!Q12)-'01'!F12</f>
        <v>0</v>
      </c>
    </row>
    <row r="13" spans="2:22" s="36" customFormat="1" ht="12.75" customHeight="1">
      <c r="B13" s="27"/>
      <c r="C13" s="27"/>
      <c r="D13" s="28" t="s">
        <v>57</v>
      </c>
      <c r="E13" s="17">
        <v>500</v>
      </c>
      <c r="F13" s="17">
        <v>427</v>
      </c>
      <c r="G13" s="37">
        <v>46</v>
      </c>
      <c r="H13" s="37">
        <v>17</v>
      </c>
      <c r="I13" s="37">
        <v>24</v>
      </c>
      <c r="J13" s="37">
        <v>13</v>
      </c>
      <c r="K13" s="30"/>
      <c r="L13" s="38">
        <v>25</v>
      </c>
      <c r="M13" s="37">
        <v>22</v>
      </c>
      <c r="N13" s="37">
        <v>277</v>
      </c>
      <c r="O13" s="37">
        <v>253</v>
      </c>
      <c r="P13" s="37">
        <v>102</v>
      </c>
      <c r="Q13" s="39">
        <v>97</v>
      </c>
      <c r="R13" s="33"/>
      <c r="S13" s="34"/>
      <c r="T13" s="35" t="s">
        <v>57</v>
      </c>
      <c r="U13" s="19">
        <f>SUM(G13,I13,L13,N13,P13,'02'!E13,'02'!G13,'02'!I13,'02'!L13,'02'!N13,'02'!P13)-'01'!E13</f>
        <v>0</v>
      </c>
      <c r="V13" s="19">
        <f>SUM(H13,J13,M13,O13,Q13,'02'!F13,'02'!H13,'02'!J13,'02'!M13,'02'!O13,'02'!Q13)-'01'!F13</f>
        <v>0</v>
      </c>
    </row>
    <row r="14" spans="2:22" s="36" customFormat="1" ht="12.75" customHeight="1">
      <c r="B14" s="27"/>
      <c r="C14" s="27"/>
      <c r="D14" s="40" t="s">
        <v>19</v>
      </c>
      <c r="E14" s="17">
        <v>571</v>
      </c>
      <c r="F14" s="17">
        <v>541</v>
      </c>
      <c r="G14" s="37">
        <v>167</v>
      </c>
      <c r="H14" s="37">
        <v>160</v>
      </c>
      <c r="I14" s="37">
        <v>89</v>
      </c>
      <c r="J14" s="37">
        <v>80</v>
      </c>
      <c r="K14" s="30"/>
      <c r="L14" s="38">
        <v>110</v>
      </c>
      <c r="M14" s="37">
        <v>106</v>
      </c>
      <c r="N14" s="37">
        <v>157</v>
      </c>
      <c r="O14" s="37">
        <v>148</v>
      </c>
      <c r="P14" s="37">
        <v>46</v>
      </c>
      <c r="Q14" s="39">
        <v>45</v>
      </c>
      <c r="R14" s="33"/>
      <c r="S14" s="34"/>
      <c r="T14" s="41" t="s">
        <v>19</v>
      </c>
      <c r="U14" s="19">
        <f>SUM(G14,I14,L14,N14,P14,'02'!E14,'02'!G14,'02'!I14,'02'!L14,'02'!N14,'02'!P14)-'01'!E14</f>
        <v>0</v>
      </c>
      <c r="V14" s="19">
        <f>SUM(H14,J14,M14,O14,Q14,'02'!F14,'02'!H14,'02'!J14,'02'!M14,'02'!O14,'02'!Q14)-'01'!F14</f>
        <v>0</v>
      </c>
    </row>
    <row r="15" spans="2:22" s="36" customFormat="1" ht="12.75" customHeight="1">
      <c r="B15" s="27"/>
      <c r="C15" s="27"/>
      <c r="D15" s="28" t="s">
        <v>20</v>
      </c>
      <c r="E15" s="17">
        <v>1710</v>
      </c>
      <c r="F15" s="17">
        <v>1390</v>
      </c>
      <c r="G15" s="37">
        <v>392</v>
      </c>
      <c r="H15" s="37">
        <v>321</v>
      </c>
      <c r="I15" s="37">
        <v>220</v>
      </c>
      <c r="J15" s="37">
        <v>166</v>
      </c>
      <c r="K15" s="30"/>
      <c r="L15" s="38">
        <v>240</v>
      </c>
      <c r="M15" s="37">
        <v>189</v>
      </c>
      <c r="N15" s="37">
        <v>612</v>
      </c>
      <c r="O15" s="37">
        <v>489</v>
      </c>
      <c r="P15" s="37">
        <v>209</v>
      </c>
      <c r="Q15" s="39">
        <v>192</v>
      </c>
      <c r="R15" s="33"/>
      <c r="S15" s="34"/>
      <c r="T15" s="35" t="s">
        <v>20</v>
      </c>
      <c r="U15" s="19">
        <f>SUM(G15,I15,L15,N15,P15,'02'!E15,'02'!G15,'02'!I15,'02'!L15,'02'!N15,'02'!P15)-'01'!E15</f>
        <v>0</v>
      </c>
      <c r="V15" s="19">
        <f>SUM(H15,J15,M15,O15,Q15,'02'!F15,'02'!H15,'02'!J15,'02'!M15,'02'!O15,'02'!Q15)-'01'!F15</f>
        <v>0</v>
      </c>
    </row>
    <row r="16" spans="2:22" s="36" customFormat="1" ht="12.75" customHeight="1">
      <c r="B16" s="27"/>
      <c r="C16" s="27"/>
      <c r="D16" s="28" t="s">
        <v>21</v>
      </c>
      <c r="E16" s="17">
        <v>1740</v>
      </c>
      <c r="F16" s="17">
        <v>1650</v>
      </c>
      <c r="G16" s="37">
        <v>330</v>
      </c>
      <c r="H16" s="37">
        <v>310</v>
      </c>
      <c r="I16" s="37">
        <v>102</v>
      </c>
      <c r="J16" s="37">
        <v>88</v>
      </c>
      <c r="K16" s="30"/>
      <c r="L16" s="38">
        <v>137</v>
      </c>
      <c r="M16" s="37">
        <v>128</v>
      </c>
      <c r="N16" s="37">
        <v>782</v>
      </c>
      <c r="O16" s="37">
        <v>738</v>
      </c>
      <c r="P16" s="37">
        <v>332</v>
      </c>
      <c r="Q16" s="39">
        <v>329</v>
      </c>
      <c r="R16" s="33"/>
      <c r="S16" s="34"/>
      <c r="T16" s="35" t="s">
        <v>21</v>
      </c>
      <c r="U16" s="19">
        <f>SUM(G16,I16,L16,N16,P16,'02'!E16,'02'!G16,'02'!I16,'02'!L16,'02'!N16,'02'!P16)-'01'!E16</f>
        <v>0</v>
      </c>
      <c r="V16" s="19">
        <f>SUM(H16,J16,M16,O16,Q16,'02'!F16,'02'!H16,'02'!J16,'02'!M16,'02'!O16,'02'!Q16)-'01'!F16</f>
        <v>0</v>
      </c>
    </row>
    <row r="17" spans="2:22" s="36" customFormat="1" ht="12.75" customHeight="1">
      <c r="B17" s="27"/>
      <c r="C17" s="27"/>
      <c r="D17" s="28" t="s">
        <v>22</v>
      </c>
      <c r="E17" s="17">
        <v>598</v>
      </c>
      <c r="F17" s="17">
        <v>567</v>
      </c>
      <c r="G17" s="37">
        <v>170</v>
      </c>
      <c r="H17" s="37">
        <v>162</v>
      </c>
      <c r="I17" s="37">
        <v>48</v>
      </c>
      <c r="J17" s="37">
        <v>36</v>
      </c>
      <c r="K17" s="30"/>
      <c r="L17" s="38">
        <v>61</v>
      </c>
      <c r="M17" s="37">
        <v>54</v>
      </c>
      <c r="N17" s="37">
        <v>161</v>
      </c>
      <c r="O17" s="37">
        <v>157</v>
      </c>
      <c r="P17" s="37">
        <v>104</v>
      </c>
      <c r="Q17" s="39">
        <v>104</v>
      </c>
      <c r="R17" s="33"/>
      <c r="S17" s="34"/>
      <c r="T17" s="35" t="s">
        <v>22</v>
      </c>
      <c r="U17" s="19">
        <f>SUM(G17,I17,L17,N17,P17,'02'!E17,'02'!G17,'02'!I17,'02'!L17,'02'!N17,'02'!P17)-'01'!E17</f>
        <v>0</v>
      </c>
      <c r="V17" s="19">
        <f>SUM(H17,J17,M17,O17,Q17,'02'!F17,'02'!H17,'02'!J17,'02'!M17,'02'!O17,'02'!Q17)-'01'!F17</f>
        <v>0</v>
      </c>
    </row>
    <row r="18" spans="2:22" s="36" customFormat="1" ht="12.75" customHeight="1">
      <c r="B18" s="27"/>
      <c r="C18" s="27"/>
      <c r="D18" s="28" t="s">
        <v>23</v>
      </c>
      <c r="E18" s="17">
        <v>13363</v>
      </c>
      <c r="F18" s="17">
        <v>12651</v>
      </c>
      <c r="G18" s="37">
        <v>3417</v>
      </c>
      <c r="H18" s="37">
        <v>3261</v>
      </c>
      <c r="I18" s="37">
        <v>1275</v>
      </c>
      <c r="J18" s="37">
        <v>1063</v>
      </c>
      <c r="K18" s="30"/>
      <c r="L18" s="38">
        <v>1381</v>
      </c>
      <c r="M18" s="37">
        <v>1267</v>
      </c>
      <c r="N18" s="37">
        <v>4133</v>
      </c>
      <c r="O18" s="37">
        <v>3947</v>
      </c>
      <c r="P18" s="37">
        <v>2278</v>
      </c>
      <c r="Q18" s="39">
        <v>2240</v>
      </c>
      <c r="R18" s="33"/>
      <c r="S18" s="34"/>
      <c r="T18" s="35" t="s">
        <v>23</v>
      </c>
      <c r="U18" s="19">
        <f>SUM(G18,I18,L18,N18,P18,'02'!E18,'02'!G18,'02'!I18,'02'!L18,'02'!N18,'02'!P18)-'01'!E18</f>
        <v>0</v>
      </c>
      <c r="V18" s="19">
        <f>SUM(H18,J18,M18,O18,Q18,'02'!F18,'02'!H18,'02'!J18,'02'!M18,'02'!O18,'02'!Q18)-'01'!F18</f>
        <v>0</v>
      </c>
    </row>
    <row r="19" spans="2:22" s="36" customFormat="1" ht="12.75" customHeight="1">
      <c r="B19" s="27"/>
      <c r="C19" s="27"/>
      <c r="D19" s="28" t="s">
        <v>24</v>
      </c>
      <c r="E19" s="17">
        <v>19078</v>
      </c>
      <c r="F19" s="17">
        <v>18055</v>
      </c>
      <c r="G19" s="37">
        <v>3608</v>
      </c>
      <c r="H19" s="37">
        <v>3354</v>
      </c>
      <c r="I19" s="37">
        <v>1485</v>
      </c>
      <c r="J19" s="37">
        <v>1245</v>
      </c>
      <c r="K19" s="30"/>
      <c r="L19" s="38">
        <v>2041</v>
      </c>
      <c r="M19" s="37">
        <v>1876</v>
      </c>
      <c r="N19" s="37">
        <v>7321</v>
      </c>
      <c r="O19" s="37">
        <v>7029</v>
      </c>
      <c r="P19" s="37">
        <v>3453</v>
      </c>
      <c r="Q19" s="39">
        <v>3393</v>
      </c>
      <c r="R19" s="33"/>
      <c r="S19" s="34"/>
      <c r="T19" s="35" t="s">
        <v>24</v>
      </c>
      <c r="U19" s="19">
        <f>SUM(G19,I19,L19,N19,P19,'02'!E19,'02'!G19,'02'!I19,'02'!L19,'02'!N19,'02'!P19)-'01'!E19</f>
        <v>0</v>
      </c>
      <c r="V19" s="19">
        <f>SUM(H19,J19,M19,O19,Q19,'02'!F19,'02'!H19,'02'!J19,'02'!M19,'02'!O19,'02'!Q19)-'01'!F19</f>
        <v>0</v>
      </c>
    </row>
    <row r="20" spans="2:22" s="36" customFormat="1" ht="12.75" customHeight="1">
      <c r="B20" s="27"/>
      <c r="C20" s="27"/>
      <c r="D20" s="28" t="s">
        <v>25</v>
      </c>
      <c r="E20" s="17">
        <v>1318</v>
      </c>
      <c r="F20" s="17">
        <v>1190</v>
      </c>
      <c r="G20" s="37">
        <v>149</v>
      </c>
      <c r="H20" s="37">
        <v>141</v>
      </c>
      <c r="I20" s="37">
        <v>96</v>
      </c>
      <c r="J20" s="37">
        <v>79</v>
      </c>
      <c r="K20" s="30"/>
      <c r="L20" s="38">
        <v>83</v>
      </c>
      <c r="M20" s="37">
        <v>60</v>
      </c>
      <c r="N20" s="37">
        <v>396</v>
      </c>
      <c r="O20" s="37">
        <v>340</v>
      </c>
      <c r="P20" s="37">
        <v>339</v>
      </c>
      <c r="Q20" s="39">
        <v>325</v>
      </c>
      <c r="R20" s="33"/>
      <c r="S20" s="34"/>
      <c r="T20" s="35" t="s">
        <v>25</v>
      </c>
      <c r="U20" s="19">
        <f>SUM(G20,I20,L20,N20,P20,'02'!E20,'02'!G20,'02'!I20,'02'!L20,'02'!N20,'02'!P20)-'01'!E20</f>
        <v>0</v>
      </c>
      <c r="V20" s="19">
        <f>SUM(H20,J20,M20,O20,Q20,'02'!F20,'02'!H20,'02'!J20,'02'!M20,'02'!O20,'02'!Q20)-'01'!F20</f>
        <v>0</v>
      </c>
    </row>
    <row r="21" spans="2:22" s="36" customFormat="1" ht="12.75" customHeight="1">
      <c r="B21" s="27"/>
      <c r="C21" s="27"/>
      <c r="D21" s="28" t="s">
        <v>26</v>
      </c>
      <c r="E21" s="17">
        <v>1450</v>
      </c>
      <c r="F21" s="17">
        <v>1205</v>
      </c>
      <c r="G21" s="29">
        <v>120</v>
      </c>
      <c r="H21" s="29">
        <v>89</v>
      </c>
      <c r="I21" s="29">
        <v>108</v>
      </c>
      <c r="J21" s="29">
        <v>90</v>
      </c>
      <c r="K21" s="30"/>
      <c r="L21" s="31">
        <v>233</v>
      </c>
      <c r="M21" s="29">
        <v>185</v>
      </c>
      <c r="N21" s="29">
        <v>859</v>
      </c>
      <c r="O21" s="29">
        <v>719</v>
      </c>
      <c r="P21" s="29">
        <v>123</v>
      </c>
      <c r="Q21" s="32">
        <v>115</v>
      </c>
      <c r="R21" s="33"/>
      <c r="S21" s="34"/>
      <c r="T21" s="35" t="s">
        <v>26</v>
      </c>
      <c r="U21" s="19">
        <f>SUM(G21,I21,L21,N21,P21,'02'!E21,'02'!G21,'02'!I21,'02'!L21,'02'!N21,'02'!P21)-'01'!E21</f>
        <v>0</v>
      </c>
      <c r="V21" s="19">
        <f>SUM(H21,J21,M21,O21,Q21,'02'!F21,'02'!H21,'02'!J21,'02'!M21,'02'!O21,'02'!Q21)-'01'!F21</f>
        <v>0</v>
      </c>
    </row>
    <row r="22" spans="2:22" s="42" customFormat="1" ht="12.75" customHeight="1">
      <c r="B22" s="27"/>
      <c r="C22" s="27"/>
      <c r="D22" s="28" t="s">
        <v>27</v>
      </c>
      <c r="E22" s="17">
        <v>7930</v>
      </c>
      <c r="F22" s="17">
        <v>6194</v>
      </c>
      <c r="G22" s="29">
        <v>700</v>
      </c>
      <c r="H22" s="29">
        <v>543</v>
      </c>
      <c r="I22" s="29">
        <v>890</v>
      </c>
      <c r="J22" s="29">
        <v>389</v>
      </c>
      <c r="K22" s="30"/>
      <c r="L22" s="31">
        <v>900</v>
      </c>
      <c r="M22" s="29">
        <v>553</v>
      </c>
      <c r="N22" s="29">
        <v>2473</v>
      </c>
      <c r="O22" s="29">
        <v>1917</v>
      </c>
      <c r="P22" s="29">
        <v>1981</v>
      </c>
      <c r="Q22" s="32">
        <v>1830</v>
      </c>
      <c r="R22" s="33"/>
      <c r="S22" s="34"/>
      <c r="T22" s="35" t="s">
        <v>27</v>
      </c>
      <c r="U22" s="19">
        <f>SUM(G22,I22,L22,N22,P22,'02'!E22,'02'!G22,'02'!I22,'02'!L22,'02'!N22,'02'!P22)-'01'!E22</f>
        <v>0</v>
      </c>
      <c r="V22" s="19">
        <f>SUM(H22,J22,M22,O22,Q22,'02'!F22,'02'!H22,'02'!J22,'02'!M22,'02'!O22,'02'!Q22)-'01'!F22</f>
        <v>0</v>
      </c>
    </row>
    <row r="23" spans="2:22" s="22" customFormat="1" ht="15" customHeight="1">
      <c r="B23" s="27"/>
      <c r="C23" s="27"/>
      <c r="D23" s="28" t="s">
        <v>28</v>
      </c>
      <c r="E23" s="17">
        <v>8436</v>
      </c>
      <c r="F23" s="17">
        <v>6944</v>
      </c>
      <c r="G23" s="29">
        <v>1866</v>
      </c>
      <c r="H23" s="29">
        <v>1591</v>
      </c>
      <c r="I23" s="29">
        <v>1460</v>
      </c>
      <c r="J23" s="29">
        <v>983</v>
      </c>
      <c r="K23" s="19"/>
      <c r="L23" s="31">
        <v>1043</v>
      </c>
      <c r="M23" s="29">
        <v>818</v>
      </c>
      <c r="N23" s="29">
        <v>2401</v>
      </c>
      <c r="O23" s="29">
        <v>1996</v>
      </c>
      <c r="P23" s="29">
        <v>1196</v>
      </c>
      <c r="Q23" s="32">
        <v>1097</v>
      </c>
      <c r="R23" s="33"/>
      <c r="S23" s="34"/>
      <c r="T23" s="35" t="s">
        <v>28</v>
      </c>
      <c r="U23" s="19">
        <f>SUM(G23,I23,L23,N23,P23,'02'!E23,'02'!G23,'02'!I23,'02'!L23,'02'!N23,'02'!P23)-'01'!E23</f>
        <v>0</v>
      </c>
      <c r="V23" s="19">
        <f>SUM(H23,J23,M23,O23,Q23,'02'!F23,'02'!H23,'02'!J23,'02'!M23,'02'!O23,'02'!Q23)-'01'!F23</f>
        <v>0</v>
      </c>
    </row>
    <row r="24" spans="2:22" s="42" customFormat="1" ht="12.75" customHeight="1">
      <c r="B24" s="23"/>
      <c r="C24" s="64" t="s">
        <v>29</v>
      </c>
      <c r="D24" s="65"/>
      <c r="E24" s="17">
        <v>443305</v>
      </c>
      <c r="F24" s="17">
        <v>428662</v>
      </c>
      <c r="G24" s="17">
        <v>2648</v>
      </c>
      <c r="H24" s="17">
        <v>2511</v>
      </c>
      <c r="I24" s="17">
        <v>30320</v>
      </c>
      <c r="J24" s="17">
        <v>28123</v>
      </c>
      <c r="K24" s="30"/>
      <c r="L24" s="24">
        <v>216308</v>
      </c>
      <c r="M24" s="17">
        <v>206317</v>
      </c>
      <c r="N24" s="17">
        <v>154159</v>
      </c>
      <c r="O24" s="17">
        <v>152168</v>
      </c>
      <c r="P24" s="17">
        <v>22363</v>
      </c>
      <c r="Q24" s="25">
        <v>22150</v>
      </c>
      <c r="R24" s="26"/>
      <c r="S24" s="66" t="s">
        <v>29</v>
      </c>
      <c r="T24" s="66"/>
      <c r="U24" s="19">
        <f>SUM(G24,I24,L24,N24,P24,'02'!E24,'02'!G24,'02'!I24,'02'!L24,'02'!N24,'02'!P24)-'01'!E24</f>
        <v>0</v>
      </c>
      <c r="V24" s="19">
        <f>SUM(H24,J24,M24,O24,Q24,'02'!F24,'02'!H24,'02'!J24,'02'!M24,'02'!O24,'02'!Q24)-'01'!F24</f>
        <v>0</v>
      </c>
    </row>
    <row r="25" spans="2:22" s="42" customFormat="1" ht="12.75" customHeight="1">
      <c r="B25" s="27"/>
      <c r="C25" s="27"/>
      <c r="D25" s="28" t="s">
        <v>30</v>
      </c>
      <c r="E25" s="17">
        <v>25238</v>
      </c>
      <c r="F25" s="17">
        <v>24936</v>
      </c>
      <c r="G25" s="29">
        <v>1426</v>
      </c>
      <c r="H25" s="29">
        <v>1384</v>
      </c>
      <c r="I25" s="29">
        <v>6</v>
      </c>
      <c r="J25" s="29">
        <v>5</v>
      </c>
      <c r="K25" s="30"/>
      <c r="L25" s="31">
        <v>41</v>
      </c>
      <c r="M25" s="29">
        <v>33</v>
      </c>
      <c r="N25" s="29">
        <v>1274</v>
      </c>
      <c r="O25" s="29">
        <v>1241</v>
      </c>
      <c r="P25" s="29">
        <v>5955</v>
      </c>
      <c r="Q25" s="32">
        <v>5846</v>
      </c>
      <c r="R25" s="33"/>
      <c r="S25" s="34"/>
      <c r="T25" s="35" t="s">
        <v>30</v>
      </c>
      <c r="U25" s="19">
        <f>SUM(G25,I25,L25,N25,P25,'02'!E25,'02'!G25,'02'!I25,'02'!L25,'02'!N25,'02'!P25)-'01'!E25</f>
        <v>0</v>
      </c>
      <c r="V25" s="19">
        <f>SUM(H25,J25,M25,O25,Q25,'02'!F25,'02'!H25,'02'!J25,'02'!M25,'02'!O25,'02'!Q25)-'01'!F25</f>
        <v>0</v>
      </c>
    </row>
    <row r="26" spans="2:22" s="42" customFormat="1" ht="12.75" customHeight="1">
      <c r="B26" s="27"/>
      <c r="C26" s="27"/>
      <c r="D26" s="28" t="s">
        <v>31</v>
      </c>
      <c r="E26" s="17">
        <v>68852</v>
      </c>
      <c r="F26" s="17">
        <v>67948</v>
      </c>
      <c r="G26" s="29">
        <v>995</v>
      </c>
      <c r="H26" s="29">
        <v>945</v>
      </c>
      <c r="I26" s="29">
        <v>570</v>
      </c>
      <c r="J26" s="29">
        <v>563</v>
      </c>
      <c r="K26" s="30"/>
      <c r="L26" s="31">
        <v>3577</v>
      </c>
      <c r="M26" s="29">
        <v>3525</v>
      </c>
      <c r="N26" s="29">
        <v>47840</v>
      </c>
      <c r="O26" s="29">
        <v>47149</v>
      </c>
      <c r="P26" s="29">
        <v>14943</v>
      </c>
      <c r="Q26" s="32">
        <v>14844</v>
      </c>
      <c r="R26" s="33"/>
      <c r="S26" s="34"/>
      <c r="T26" s="35" t="s">
        <v>31</v>
      </c>
      <c r="U26" s="19">
        <f>SUM(G26,I26,L26,N26,P26,'02'!E26,'02'!G26,'02'!I26,'02'!L26,'02'!N26,'02'!P26)-'01'!E26</f>
        <v>0</v>
      </c>
      <c r="V26" s="19">
        <f>SUM(H26,J26,M26,O26,Q26,'02'!F26,'02'!H26,'02'!J26,'02'!M26,'02'!O26,'02'!Q26)-'01'!F26</f>
        <v>0</v>
      </c>
    </row>
    <row r="27" spans="2:22" s="22" customFormat="1" ht="15" customHeight="1">
      <c r="B27" s="27"/>
      <c r="C27" s="27"/>
      <c r="D27" s="28" t="s">
        <v>32</v>
      </c>
      <c r="E27" s="17">
        <v>349215</v>
      </c>
      <c r="F27" s="17">
        <v>335778</v>
      </c>
      <c r="G27" s="29">
        <v>227</v>
      </c>
      <c r="H27" s="29">
        <v>182</v>
      </c>
      <c r="I27" s="29">
        <v>29744</v>
      </c>
      <c r="J27" s="29">
        <v>27555</v>
      </c>
      <c r="K27" s="19"/>
      <c r="L27" s="31">
        <v>212690</v>
      </c>
      <c r="M27" s="29">
        <v>202759</v>
      </c>
      <c r="N27" s="29">
        <v>105045</v>
      </c>
      <c r="O27" s="29">
        <v>103778</v>
      </c>
      <c r="P27" s="29">
        <v>1465</v>
      </c>
      <c r="Q27" s="32">
        <v>1460</v>
      </c>
      <c r="R27" s="33"/>
      <c r="S27" s="34"/>
      <c r="T27" s="35" t="s">
        <v>32</v>
      </c>
      <c r="U27" s="19">
        <f>SUM(G27,I27,L27,N27,P27,'02'!E27,'02'!G27,'02'!I27,'02'!L27,'02'!N27,'02'!P27)-'01'!E27</f>
        <v>0</v>
      </c>
      <c r="V27" s="19">
        <f>SUM(H27,J27,M27,O27,Q27,'02'!F27,'02'!H27,'02'!J27,'02'!M27,'02'!O27,'02'!Q27)-'01'!F27</f>
        <v>0</v>
      </c>
    </row>
    <row r="28" spans="2:22" s="42" customFormat="1" ht="12.75" customHeight="1">
      <c r="B28" s="23"/>
      <c r="C28" s="64" t="s">
        <v>33</v>
      </c>
      <c r="D28" s="65"/>
      <c r="E28" s="17">
        <v>582805</v>
      </c>
      <c r="F28" s="17">
        <v>559285</v>
      </c>
      <c r="G28" s="17">
        <v>41891</v>
      </c>
      <c r="H28" s="17">
        <v>40836</v>
      </c>
      <c r="I28" s="17">
        <v>126901</v>
      </c>
      <c r="J28" s="17">
        <v>113619</v>
      </c>
      <c r="K28" s="30"/>
      <c r="L28" s="24">
        <v>105939</v>
      </c>
      <c r="M28" s="17">
        <v>102016</v>
      </c>
      <c r="N28" s="17">
        <v>224830</v>
      </c>
      <c r="O28" s="17">
        <v>220893</v>
      </c>
      <c r="P28" s="17">
        <v>70421</v>
      </c>
      <c r="Q28" s="25">
        <v>69510</v>
      </c>
      <c r="R28" s="26"/>
      <c r="S28" s="66" t="s">
        <v>33</v>
      </c>
      <c r="T28" s="66"/>
      <c r="U28" s="19">
        <f>SUM(G28,I28,L28,N28,P28,'02'!E28,'02'!G28,'02'!I28,'02'!L28,'02'!N28,'02'!P28)-'01'!E28</f>
        <v>0</v>
      </c>
      <c r="V28" s="19">
        <f>SUM(H28,J28,M28,O28,Q28,'02'!F28,'02'!H28,'02'!J28,'02'!M28,'02'!O28,'02'!Q28)-'01'!F28</f>
        <v>0</v>
      </c>
    </row>
    <row r="29" spans="2:22" s="36" customFormat="1" ht="12.75" customHeight="1">
      <c r="B29" s="27"/>
      <c r="C29" s="27"/>
      <c r="D29" s="28" t="s">
        <v>34</v>
      </c>
      <c r="E29" s="17">
        <v>108</v>
      </c>
      <c r="F29" s="17">
        <v>105</v>
      </c>
      <c r="G29" s="43">
        <v>15</v>
      </c>
      <c r="H29" s="43">
        <v>15</v>
      </c>
      <c r="I29" s="43">
        <v>5</v>
      </c>
      <c r="J29" s="44">
        <v>5</v>
      </c>
      <c r="K29" s="30"/>
      <c r="L29" s="45">
        <v>5</v>
      </c>
      <c r="M29" s="43">
        <v>5</v>
      </c>
      <c r="N29" s="43">
        <v>52</v>
      </c>
      <c r="O29" s="43">
        <v>50</v>
      </c>
      <c r="P29" s="43">
        <v>21</v>
      </c>
      <c r="Q29" s="43">
        <v>20</v>
      </c>
      <c r="R29" s="33"/>
      <c r="S29" s="34"/>
      <c r="T29" s="35" t="s">
        <v>34</v>
      </c>
      <c r="U29" s="19">
        <f>SUM(G29,I29,L29,N29,P29,'02'!E29,'02'!G29,'02'!I29,'02'!L29,'02'!N29,'02'!P29)-'01'!E29</f>
        <v>0</v>
      </c>
      <c r="V29" s="19">
        <f>SUM(H29,J29,M29,O29,Q29,'02'!F29,'02'!H29,'02'!J29,'02'!M29,'02'!O29,'02'!Q29)-'01'!F29</f>
        <v>0</v>
      </c>
    </row>
    <row r="30" spans="2:22" s="36" customFormat="1" ht="12.75" customHeight="1">
      <c r="B30" s="27"/>
      <c r="C30" s="27"/>
      <c r="D30" s="28" t="s">
        <v>35</v>
      </c>
      <c r="E30" s="17">
        <v>39</v>
      </c>
      <c r="F30" s="17">
        <v>39</v>
      </c>
      <c r="G30" s="43">
        <v>1</v>
      </c>
      <c r="H30" s="43">
        <v>1</v>
      </c>
      <c r="I30" s="43">
        <v>0</v>
      </c>
      <c r="J30" s="44">
        <v>0</v>
      </c>
      <c r="K30" s="30"/>
      <c r="L30" s="45">
        <v>2</v>
      </c>
      <c r="M30" s="43">
        <v>2</v>
      </c>
      <c r="N30" s="43">
        <v>17</v>
      </c>
      <c r="O30" s="43">
        <v>17</v>
      </c>
      <c r="P30" s="43">
        <v>12</v>
      </c>
      <c r="Q30" s="43">
        <v>12</v>
      </c>
      <c r="R30" s="33"/>
      <c r="S30" s="34"/>
      <c r="T30" s="35" t="s">
        <v>35</v>
      </c>
      <c r="U30" s="19">
        <f>SUM(G30,I30,L30,N30,P30,'02'!E30,'02'!G30,'02'!I30,'02'!L30,'02'!N30,'02'!P30)-'01'!E30</f>
        <v>0</v>
      </c>
      <c r="V30" s="19">
        <f>SUM(H30,J30,M30,O30,Q30,'02'!F30,'02'!H30,'02'!J30,'02'!M30,'02'!O30,'02'!Q30)-'01'!F30</f>
        <v>0</v>
      </c>
    </row>
    <row r="31" spans="2:22" s="36" customFormat="1" ht="12.75" customHeight="1">
      <c r="B31" s="27"/>
      <c r="C31" s="27"/>
      <c r="D31" s="28" t="s">
        <v>36</v>
      </c>
      <c r="E31" s="17">
        <v>217</v>
      </c>
      <c r="F31" s="17">
        <v>212</v>
      </c>
      <c r="G31" s="43">
        <v>4</v>
      </c>
      <c r="H31" s="43">
        <v>4</v>
      </c>
      <c r="I31" s="43">
        <v>9</v>
      </c>
      <c r="J31" s="44">
        <v>9</v>
      </c>
      <c r="K31" s="30"/>
      <c r="L31" s="45">
        <v>25</v>
      </c>
      <c r="M31" s="43">
        <v>23</v>
      </c>
      <c r="N31" s="43">
        <v>127</v>
      </c>
      <c r="O31" s="43">
        <v>124</v>
      </c>
      <c r="P31" s="43">
        <v>46</v>
      </c>
      <c r="Q31" s="43">
        <v>46</v>
      </c>
      <c r="R31" s="33"/>
      <c r="S31" s="34"/>
      <c r="T31" s="35" t="s">
        <v>36</v>
      </c>
      <c r="U31" s="19">
        <f>SUM(G31,I31,L31,N31,P31,'02'!E31,'02'!G31,'02'!I31,'02'!L31,'02'!N31,'02'!P31)-'01'!E31</f>
        <v>0</v>
      </c>
      <c r="V31" s="19">
        <f>SUM(H31,J31,M31,O31,Q31,'02'!F31,'02'!H31,'02'!J31,'02'!M31,'02'!O31,'02'!Q31)-'01'!F31</f>
        <v>0</v>
      </c>
    </row>
    <row r="32" spans="2:22" s="36" customFormat="1" ht="12.75" customHeight="1">
      <c r="B32" s="27"/>
      <c r="C32" s="27"/>
      <c r="D32" s="28" t="s">
        <v>37</v>
      </c>
      <c r="E32" s="17">
        <v>1142</v>
      </c>
      <c r="F32" s="17">
        <v>1086</v>
      </c>
      <c r="G32" s="43">
        <v>11</v>
      </c>
      <c r="H32" s="43">
        <v>10</v>
      </c>
      <c r="I32" s="43">
        <v>97</v>
      </c>
      <c r="J32" s="44">
        <v>94</v>
      </c>
      <c r="K32" s="30"/>
      <c r="L32" s="45">
        <v>120</v>
      </c>
      <c r="M32" s="43">
        <v>116</v>
      </c>
      <c r="N32" s="43">
        <v>522</v>
      </c>
      <c r="O32" s="43">
        <v>482</v>
      </c>
      <c r="P32" s="43">
        <v>253</v>
      </c>
      <c r="Q32" s="43">
        <v>246</v>
      </c>
      <c r="R32" s="33"/>
      <c r="S32" s="34"/>
      <c r="T32" s="35" t="s">
        <v>37</v>
      </c>
      <c r="U32" s="19">
        <f>SUM(G32,I32,L32,N32,P32,'02'!E32,'02'!G32,'02'!I32,'02'!L32,'02'!N32,'02'!P32)-'01'!E32</f>
        <v>0</v>
      </c>
      <c r="V32" s="19">
        <f>SUM(H32,J32,M32,O32,Q32,'02'!F32,'02'!H32,'02'!J32,'02'!M32,'02'!O32,'02'!Q32)-'01'!F32</f>
        <v>0</v>
      </c>
    </row>
    <row r="33" spans="2:22" s="36" customFormat="1" ht="12.75" customHeight="1">
      <c r="B33" s="27"/>
      <c r="C33" s="27"/>
      <c r="D33" s="28" t="s">
        <v>38</v>
      </c>
      <c r="E33" s="17">
        <v>1596</v>
      </c>
      <c r="F33" s="17">
        <v>1515</v>
      </c>
      <c r="G33" s="43">
        <v>93</v>
      </c>
      <c r="H33" s="43">
        <v>69</v>
      </c>
      <c r="I33" s="43">
        <v>69</v>
      </c>
      <c r="J33" s="44">
        <v>62</v>
      </c>
      <c r="K33" s="30"/>
      <c r="L33" s="45">
        <v>149</v>
      </c>
      <c r="M33" s="43">
        <v>131</v>
      </c>
      <c r="N33" s="43">
        <v>803</v>
      </c>
      <c r="O33" s="43">
        <v>779</v>
      </c>
      <c r="P33" s="43">
        <v>348</v>
      </c>
      <c r="Q33" s="43">
        <v>342</v>
      </c>
      <c r="R33" s="33"/>
      <c r="S33" s="34"/>
      <c r="T33" s="35" t="s">
        <v>38</v>
      </c>
      <c r="U33" s="19">
        <f>SUM(G33,I33,L33,N33,P33,'02'!E33,'02'!G33,'02'!I33,'02'!L33,'02'!N33,'02'!P33)-'01'!E33</f>
        <v>0</v>
      </c>
      <c r="V33" s="19">
        <f>SUM(H33,J33,M33,O33,Q33,'02'!F33,'02'!H33,'02'!J33,'02'!M33,'02'!O33,'02'!Q33)-'01'!F33</f>
        <v>0</v>
      </c>
    </row>
    <row r="34" spans="2:22" s="36" customFormat="1" ht="12.75" customHeight="1">
      <c r="B34" s="27"/>
      <c r="C34" s="27"/>
      <c r="D34" s="28" t="s">
        <v>58</v>
      </c>
      <c r="E34" s="17">
        <v>2101</v>
      </c>
      <c r="F34" s="17">
        <v>1097</v>
      </c>
      <c r="G34" s="43">
        <v>209</v>
      </c>
      <c r="H34" s="43">
        <v>149</v>
      </c>
      <c r="I34" s="43">
        <v>23</v>
      </c>
      <c r="J34" s="44">
        <v>11</v>
      </c>
      <c r="K34" s="30"/>
      <c r="L34" s="45">
        <v>61</v>
      </c>
      <c r="M34" s="43">
        <v>38</v>
      </c>
      <c r="N34" s="43">
        <v>422</v>
      </c>
      <c r="O34" s="43">
        <v>248</v>
      </c>
      <c r="P34" s="43">
        <v>682</v>
      </c>
      <c r="Q34" s="43">
        <v>297</v>
      </c>
      <c r="R34" s="33"/>
      <c r="S34" s="34"/>
      <c r="T34" s="35" t="s">
        <v>58</v>
      </c>
      <c r="U34" s="19">
        <f>SUM(G34,I34,L34,N34,P34,'02'!E34,'02'!G34,'02'!I34,'02'!L34,'02'!N34,'02'!P34)-'01'!E34</f>
        <v>0</v>
      </c>
      <c r="V34" s="19">
        <f>SUM(H34,J34,M34,O34,Q34,'02'!F34,'02'!H34,'02'!J34,'02'!M34,'02'!O34,'02'!Q34)-'01'!F34</f>
        <v>0</v>
      </c>
    </row>
    <row r="35" spans="2:22" s="36" customFormat="1" ht="12.75" customHeight="1">
      <c r="B35" s="27"/>
      <c r="C35" s="27"/>
      <c r="D35" s="28" t="s">
        <v>59</v>
      </c>
      <c r="E35" s="17">
        <v>57</v>
      </c>
      <c r="F35" s="17">
        <v>55</v>
      </c>
      <c r="G35" s="43">
        <v>15</v>
      </c>
      <c r="H35" s="43">
        <v>13</v>
      </c>
      <c r="I35" s="43">
        <v>0</v>
      </c>
      <c r="J35" s="44">
        <v>0</v>
      </c>
      <c r="K35" s="30"/>
      <c r="L35" s="45">
        <v>2</v>
      </c>
      <c r="M35" s="43">
        <v>2</v>
      </c>
      <c r="N35" s="43">
        <v>15</v>
      </c>
      <c r="O35" s="43">
        <v>15</v>
      </c>
      <c r="P35" s="43">
        <v>6</v>
      </c>
      <c r="Q35" s="43">
        <v>6</v>
      </c>
      <c r="R35" s="33"/>
      <c r="S35" s="34"/>
      <c r="T35" s="35" t="s">
        <v>59</v>
      </c>
      <c r="U35" s="19">
        <f>SUM(G35,I35,L35,N35,P35,'02'!E35,'02'!G35,'02'!I35,'02'!L35,'02'!N35,'02'!P35)-'01'!E35</f>
        <v>0</v>
      </c>
      <c r="V35" s="19">
        <f>SUM(H35,J35,M35,O35,Q35,'02'!F35,'02'!H35,'02'!J35,'02'!M35,'02'!O35,'02'!Q35)-'01'!F35</f>
        <v>0</v>
      </c>
    </row>
    <row r="36" spans="2:22" s="36" customFormat="1" ht="12.75" customHeight="1">
      <c r="B36" s="27"/>
      <c r="C36" s="27"/>
      <c r="D36" s="28" t="s">
        <v>40</v>
      </c>
      <c r="E36" s="17">
        <v>36</v>
      </c>
      <c r="F36" s="17">
        <v>36</v>
      </c>
      <c r="G36" s="43">
        <v>1</v>
      </c>
      <c r="H36" s="43">
        <v>1</v>
      </c>
      <c r="I36" s="43">
        <v>7</v>
      </c>
      <c r="J36" s="44">
        <v>7</v>
      </c>
      <c r="K36" s="30"/>
      <c r="L36" s="45">
        <v>11</v>
      </c>
      <c r="M36" s="43">
        <v>11</v>
      </c>
      <c r="N36" s="43">
        <v>13</v>
      </c>
      <c r="O36" s="43">
        <v>13</v>
      </c>
      <c r="P36" s="43">
        <v>3</v>
      </c>
      <c r="Q36" s="43">
        <v>3</v>
      </c>
      <c r="R36" s="33"/>
      <c r="S36" s="34"/>
      <c r="T36" s="35" t="s">
        <v>40</v>
      </c>
      <c r="U36" s="19">
        <f>SUM(G36,I36,L36,N36,P36,'02'!E36,'02'!G36,'02'!I36,'02'!L36,'02'!N36,'02'!P36)-'01'!E36</f>
        <v>0</v>
      </c>
      <c r="V36" s="19">
        <f>SUM(H36,J36,M36,O36,Q36,'02'!F36,'02'!H36,'02'!J36,'02'!M36,'02'!O36,'02'!Q36)-'01'!F36</f>
        <v>0</v>
      </c>
    </row>
    <row r="37" spans="2:22" s="36" customFormat="1" ht="12.75" customHeight="1">
      <c r="B37" s="27"/>
      <c r="C37" s="27"/>
      <c r="D37" s="28" t="s">
        <v>41</v>
      </c>
      <c r="E37" s="17">
        <v>142</v>
      </c>
      <c r="F37" s="17">
        <v>142</v>
      </c>
      <c r="G37" s="43">
        <v>6</v>
      </c>
      <c r="H37" s="43">
        <v>6</v>
      </c>
      <c r="I37" s="43">
        <v>3</v>
      </c>
      <c r="J37" s="44">
        <v>3</v>
      </c>
      <c r="K37" s="30"/>
      <c r="L37" s="45">
        <v>5</v>
      </c>
      <c r="M37" s="43">
        <v>5</v>
      </c>
      <c r="N37" s="43">
        <v>69</v>
      </c>
      <c r="O37" s="43">
        <v>69</v>
      </c>
      <c r="P37" s="43">
        <v>45</v>
      </c>
      <c r="Q37" s="43">
        <v>45</v>
      </c>
      <c r="R37" s="33"/>
      <c r="S37" s="34"/>
      <c r="T37" s="35" t="s">
        <v>41</v>
      </c>
      <c r="U37" s="19">
        <f>SUM(G37,I37,L37,N37,P37,'02'!E37,'02'!G37,'02'!I37,'02'!L37,'02'!N37,'02'!P37)-'01'!E37</f>
        <v>0</v>
      </c>
      <c r="V37" s="19">
        <f>SUM(H37,J37,M37,O37,Q37,'02'!F37,'02'!H37,'02'!J37,'02'!M37,'02'!O37,'02'!Q37)-'01'!F37</f>
        <v>0</v>
      </c>
    </row>
    <row r="38" spans="2:22" s="36" customFormat="1" ht="12.75" customHeight="1">
      <c r="B38" s="27"/>
      <c r="C38" s="27"/>
      <c r="D38" s="28" t="s">
        <v>60</v>
      </c>
      <c r="E38" s="17">
        <v>2938</v>
      </c>
      <c r="F38" s="17">
        <v>2920</v>
      </c>
      <c r="G38" s="43">
        <v>87</v>
      </c>
      <c r="H38" s="43">
        <v>86</v>
      </c>
      <c r="I38" s="43">
        <v>221</v>
      </c>
      <c r="J38" s="44">
        <v>212</v>
      </c>
      <c r="K38" s="30"/>
      <c r="L38" s="45">
        <v>382</v>
      </c>
      <c r="M38" s="43">
        <v>378</v>
      </c>
      <c r="N38" s="43">
        <v>1652</v>
      </c>
      <c r="O38" s="43">
        <v>1649</v>
      </c>
      <c r="P38" s="43">
        <v>490</v>
      </c>
      <c r="Q38" s="43">
        <v>489</v>
      </c>
      <c r="R38" s="33"/>
      <c r="S38" s="34"/>
      <c r="T38" s="35" t="s">
        <v>60</v>
      </c>
      <c r="U38" s="19">
        <f>SUM(G38,I38,L38,N38,P38,'02'!E38,'02'!G38,'02'!I38,'02'!L38,'02'!N38,'02'!P38)-'01'!E38</f>
        <v>0</v>
      </c>
      <c r="V38" s="19">
        <f>SUM(H38,J38,M38,O38,Q38,'02'!F38,'02'!H38,'02'!J38,'02'!M38,'02'!O38,'02'!Q38)-'01'!F38</f>
        <v>0</v>
      </c>
    </row>
    <row r="39" spans="2:22" s="36" customFormat="1" ht="12.75" customHeight="1">
      <c r="B39" s="27"/>
      <c r="C39" s="27"/>
      <c r="D39" s="28" t="s">
        <v>42</v>
      </c>
      <c r="E39" s="17">
        <v>520</v>
      </c>
      <c r="F39" s="17">
        <v>504</v>
      </c>
      <c r="G39" s="43">
        <v>8</v>
      </c>
      <c r="H39" s="43">
        <v>8</v>
      </c>
      <c r="I39" s="43">
        <v>44</v>
      </c>
      <c r="J39" s="44">
        <v>39</v>
      </c>
      <c r="K39" s="30"/>
      <c r="L39" s="45">
        <v>72</v>
      </c>
      <c r="M39" s="43">
        <v>65</v>
      </c>
      <c r="N39" s="43">
        <v>291</v>
      </c>
      <c r="O39" s="43">
        <v>287</v>
      </c>
      <c r="P39" s="43">
        <v>93</v>
      </c>
      <c r="Q39" s="43">
        <v>93</v>
      </c>
      <c r="R39" s="33"/>
      <c r="S39" s="34"/>
      <c r="T39" s="35" t="s">
        <v>42</v>
      </c>
      <c r="U39" s="19">
        <f>SUM(G39,I39,L39,N39,P39,'02'!E39,'02'!G39,'02'!I39,'02'!L39,'02'!N39,'02'!P39)-'01'!E39</f>
        <v>0</v>
      </c>
      <c r="V39" s="19">
        <f>SUM(H39,J39,M39,O39,Q39,'02'!F39,'02'!H39,'02'!J39,'02'!M39,'02'!O39,'02'!Q39)-'01'!F39</f>
        <v>0</v>
      </c>
    </row>
    <row r="40" spans="2:22" s="36" customFormat="1" ht="12.75" customHeight="1">
      <c r="B40" s="27"/>
      <c r="C40" s="27"/>
      <c r="D40" s="28" t="s">
        <v>61</v>
      </c>
      <c r="E40" s="17">
        <v>1611</v>
      </c>
      <c r="F40" s="17">
        <v>1601</v>
      </c>
      <c r="G40" s="43">
        <v>35</v>
      </c>
      <c r="H40" s="43">
        <v>35</v>
      </c>
      <c r="I40" s="43">
        <v>107</v>
      </c>
      <c r="J40" s="44">
        <v>106</v>
      </c>
      <c r="K40" s="30"/>
      <c r="L40" s="45">
        <v>227</v>
      </c>
      <c r="M40" s="43">
        <v>225</v>
      </c>
      <c r="N40" s="43">
        <v>990</v>
      </c>
      <c r="O40" s="43">
        <v>983</v>
      </c>
      <c r="P40" s="43">
        <v>228</v>
      </c>
      <c r="Q40" s="43">
        <v>228</v>
      </c>
      <c r="R40" s="33"/>
      <c r="S40" s="34"/>
      <c r="T40" s="35" t="s">
        <v>61</v>
      </c>
      <c r="U40" s="19">
        <f>SUM(G40,I40,L40,N40,P40,'02'!E40,'02'!G40,'02'!I40,'02'!L40,'02'!N40,'02'!P40)-'01'!E40</f>
        <v>0</v>
      </c>
      <c r="V40" s="19">
        <f>SUM(H40,J40,M40,O40,Q40,'02'!F40,'02'!H40,'02'!J40,'02'!M40,'02'!O40,'02'!Q40)-'01'!F40</f>
        <v>0</v>
      </c>
    </row>
    <row r="41" spans="2:22" s="36" customFormat="1" ht="12.75" customHeight="1">
      <c r="B41" s="27"/>
      <c r="C41" s="27"/>
      <c r="D41" s="28" t="s">
        <v>43</v>
      </c>
      <c r="E41" s="17">
        <v>12493</v>
      </c>
      <c r="F41" s="17">
        <v>12419</v>
      </c>
      <c r="G41" s="43">
        <v>765</v>
      </c>
      <c r="H41" s="43">
        <v>742</v>
      </c>
      <c r="I41" s="43">
        <v>455</v>
      </c>
      <c r="J41" s="44">
        <v>452</v>
      </c>
      <c r="K41" s="30"/>
      <c r="L41" s="45">
        <v>1298</v>
      </c>
      <c r="M41" s="43">
        <v>1290</v>
      </c>
      <c r="N41" s="43">
        <v>8006</v>
      </c>
      <c r="O41" s="43">
        <v>7974</v>
      </c>
      <c r="P41" s="43">
        <v>1816</v>
      </c>
      <c r="Q41" s="43">
        <v>1808</v>
      </c>
      <c r="R41" s="33"/>
      <c r="S41" s="34"/>
      <c r="T41" s="35" t="s">
        <v>43</v>
      </c>
      <c r="U41" s="19">
        <f>SUM(G41,I41,L41,N41,P41,'02'!E41,'02'!G41,'02'!I41,'02'!L41,'02'!N41,'02'!P41)-'01'!E41</f>
        <v>0</v>
      </c>
      <c r="V41" s="19">
        <f>SUM(H41,J41,M41,O41,Q41,'02'!F41,'02'!H41,'02'!J41,'02'!M41,'02'!O41,'02'!Q41)-'01'!F41</f>
        <v>0</v>
      </c>
    </row>
    <row r="42" spans="2:22" s="36" customFormat="1" ht="12.75" customHeight="1">
      <c r="B42" s="27"/>
      <c r="C42" s="27"/>
      <c r="D42" s="28" t="s">
        <v>44</v>
      </c>
      <c r="E42" s="17">
        <v>5540</v>
      </c>
      <c r="F42" s="17">
        <v>5203</v>
      </c>
      <c r="G42" s="43">
        <v>88</v>
      </c>
      <c r="H42" s="43">
        <v>64</v>
      </c>
      <c r="I42" s="43">
        <v>178</v>
      </c>
      <c r="J42" s="44">
        <v>165</v>
      </c>
      <c r="K42" s="30"/>
      <c r="L42" s="45">
        <v>766</v>
      </c>
      <c r="M42" s="43">
        <v>702</v>
      </c>
      <c r="N42" s="43">
        <v>3980</v>
      </c>
      <c r="O42" s="43">
        <v>3770</v>
      </c>
      <c r="P42" s="43">
        <v>494</v>
      </c>
      <c r="Q42" s="43">
        <v>468</v>
      </c>
      <c r="R42" s="33"/>
      <c r="S42" s="34"/>
      <c r="T42" s="35" t="s">
        <v>44</v>
      </c>
      <c r="U42" s="19">
        <f>SUM(G42,I42,L42,N42,P42,'02'!E42,'02'!G42,'02'!I42,'02'!L42,'02'!N42,'02'!P42)-'01'!E42</f>
        <v>0</v>
      </c>
      <c r="V42" s="19">
        <f>SUM(H42,J42,M42,O42,Q42,'02'!F42,'02'!H42,'02'!J42,'02'!M42,'02'!O42,'02'!Q42)-'01'!F42</f>
        <v>0</v>
      </c>
    </row>
    <row r="43" spans="2:22" s="36" customFormat="1" ht="12.75" customHeight="1">
      <c r="B43" s="27"/>
      <c r="C43" s="27"/>
      <c r="D43" s="28" t="s">
        <v>46</v>
      </c>
      <c r="E43" s="17">
        <v>43601</v>
      </c>
      <c r="F43" s="17">
        <v>43085</v>
      </c>
      <c r="G43" s="43">
        <v>294</v>
      </c>
      <c r="H43" s="43">
        <v>273</v>
      </c>
      <c r="I43" s="43">
        <v>2487</v>
      </c>
      <c r="J43" s="44">
        <v>2405</v>
      </c>
      <c r="K43" s="30"/>
      <c r="L43" s="45">
        <v>8445</v>
      </c>
      <c r="M43" s="43">
        <v>8312</v>
      </c>
      <c r="N43" s="43">
        <v>27258</v>
      </c>
      <c r="O43" s="43">
        <v>26998</v>
      </c>
      <c r="P43" s="43">
        <v>4700</v>
      </c>
      <c r="Q43" s="43">
        <v>4681</v>
      </c>
      <c r="R43" s="33"/>
      <c r="S43" s="34"/>
      <c r="T43" s="35" t="s">
        <v>46</v>
      </c>
      <c r="U43" s="19">
        <f>SUM(G43,I43,L43,N43,P43,'02'!E43,'02'!G43,'02'!I43,'02'!L43,'02'!N43,'02'!P43)-'01'!E43</f>
        <v>0</v>
      </c>
      <c r="V43" s="19">
        <f>SUM(H43,J43,M43,O43,Q43,'02'!F43,'02'!H43,'02'!J43,'02'!M43,'02'!O43,'02'!Q43)-'01'!F43</f>
        <v>0</v>
      </c>
    </row>
    <row r="44" spans="2:22" s="36" customFormat="1" ht="12.75" customHeight="1">
      <c r="B44" s="27"/>
      <c r="C44" s="27"/>
      <c r="D44" s="28" t="s">
        <v>62</v>
      </c>
      <c r="E44" s="17">
        <v>5113</v>
      </c>
      <c r="F44" s="17">
        <v>5036</v>
      </c>
      <c r="G44" s="43">
        <v>56</v>
      </c>
      <c r="H44" s="43">
        <v>41</v>
      </c>
      <c r="I44" s="43">
        <v>143</v>
      </c>
      <c r="J44" s="44">
        <v>141</v>
      </c>
      <c r="K44" s="30"/>
      <c r="L44" s="45">
        <v>561</v>
      </c>
      <c r="M44" s="43">
        <v>544</v>
      </c>
      <c r="N44" s="43">
        <v>3434</v>
      </c>
      <c r="O44" s="43">
        <v>3399</v>
      </c>
      <c r="P44" s="43">
        <v>832</v>
      </c>
      <c r="Q44" s="43">
        <v>826</v>
      </c>
      <c r="R44" s="33"/>
      <c r="S44" s="34"/>
      <c r="T44" s="35" t="s">
        <v>62</v>
      </c>
      <c r="U44" s="19">
        <f>SUM(G44,I44,L44,N44,P44,'02'!E44,'02'!G44,'02'!I44,'02'!L44,'02'!N44,'02'!P44)-'01'!E44</f>
        <v>0</v>
      </c>
      <c r="V44" s="19">
        <f>SUM(H44,J44,M44,O44,Q44,'02'!F44,'02'!H44,'02'!J44,'02'!M44,'02'!O44,'02'!Q44)-'01'!F44</f>
        <v>0</v>
      </c>
    </row>
    <row r="45" spans="2:22" s="36" customFormat="1" ht="12.75" customHeight="1">
      <c r="B45" s="27"/>
      <c r="C45" s="27"/>
      <c r="D45" s="28" t="s">
        <v>39</v>
      </c>
      <c r="E45" s="17">
        <v>113101</v>
      </c>
      <c r="F45" s="17">
        <v>111750</v>
      </c>
      <c r="G45" s="43">
        <v>13250</v>
      </c>
      <c r="H45" s="43">
        <v>13040</v>
      </c>
      <c r="I45" s="43">
        <v>12623</v>
      </c>
      <c r="J45" s="44">
        <v>12219</v>
      </c>
      <c r="K45" s="30"/>
      <c r="L45" s="45">
        <v>17647</v>
      </c>
      <c r="M45" s="43">
        <v>17403</v>
      </c>
      <c r="N45" s="43">
        <v>50583</v>
      </c>
      <c r="O45" s="43">
        <v>50171</v>
      </c>
      <c r="P45" s="43">
        <v>16843</v>
      </c>
      <c r="Q45" s="43">
        <v>16767</v>
      </c>
      <c r="R45" s="33"/>
      <c r="S45" s="34"/>
      <c r="T45" s="35" t="s">
        <v>39</v>
      </c>
      <c r="U45" s="19">
        <f>SUM(G45,I45,L45,N45,P45,'02'!E45,'02'!G45,'02'!I45,'02'!L45,'02'!N45,'02'!P45)-'01'!E45</f>
        <v>0</v>
      </c>
      <c r="V45" s="19">
        <f>SUM(H45,J45,M45,O45,Q45,'02'!F45,'02'!H45,'02'!J45,'02'!M45,'02'!O45,'02'!Q45)-'01'!F45</f>
        <v>0</v>
      </c>
    </row>
    <row r="46" spans="2:22" s="36" customFormat="1" ht="12.75" customHeight="1">
      <c r="B46" s="27"/>
      <c r="C46" s="27"/>
      <c r="D46" s="28" t="s">
        <v>63</v>
      </c>
      <c r="E46" s="17">
        <v>57981</v>
      </c>
      <c r="F46" s="17">
        <v>57363</v>
      </c>
      <c r="G46" s="43">
        <v>18970</v>
      </c>
      <c r="H46" s="43">
        <v>18738</v>
      </c>
      <c r="I46" s="43">
        <v>6692</v>
      </c>
      <c r="J46" s="44">
        <v>6457</v>
      </c>
      <c r="K46" s="30"/>
      <c r="L46" s="45">
        <v>6127</v>
      </c>
      <c r="M46" s="43">
        <v>6072</v>
      </c>
      <c r="N46" s="43">
        <v>12929</v>
      </c>
      <c r="O46" s="43">
        <v>12858</v>
      </c>
      <c r="P46" s="43">
        <v>12407</v>
      </c>
      <c r="Q46" s="43">
        <v>12383</v>
      </c>
      <c r="R46" s="33"/>
      <c r="S46" s="34"/>
      <c r="T46" s="35" t="s">
        <v>63</v>
      </c>
      <c r="U46" s="19">
        <f>SUM(G46,I46,L46,N46,P46,'02'!E46,'02'!G46,'02'!I46,'02'!L46,'02'!N46,'02'!P46)-'01'!E46</f>
        <v>0</v>
      </c>
      <c r="V46" s="19">
        <f>SUM(H46,J46,M46,O46,Q46,'02'!F46,'02'!H46,'02'!J46,'02'!M46,'02'!O46,'02'!Q46)-'01'!F46</f>
        <v>0</v>
      </c>
    </row>
    <row r="47" spans="2:22" s="36" customFormat="1" ht="12.75" customHeight="1">
      <c r="B47" s="27"/>
      <c r="C47" s="27"/>
      <c r="D47" s="28" t="s">
        <v>64</v>
      </c>
      <c r="E47" s="17">
        <v>4877</v>
      </c>
      <c r="F47" s="17">
        <v>4840</v>
      </c>
      <c r="G47" s="43">
        <v>36</v>
      </c>
      <c r="H47" s="43">
        <v>26</v>
      </c>
      <c r="I47" s="43">
        <v>209</v>
      </c>
      <c r="J47" s="44">
        <v>200</v>
      </c>
      <c r="K47" s="30"/>
      <c r="L47" s="45">
        <v>743</v>
      </c>
      <c r="M47" s="43">
        <v>737</v>
      </c>
      <c r="N47" s="43">
        <v>3275</v>
      </c>
      <c r="O47" s="43">
        <v>3264</v>
      </c>
      <c r="P47" s="43">
        <v>542</v>
      </c>
      <c r="Q47" s="43">
        <v>541</v>
      </c>
      <c r="R47" s="33"/>
      <c r="S47" s="34"/>
      <c r="T47" s="35" t="s">
        <v>64</v>
      </c>
      <c r="U47" s="19">
        <f>SUM(G47,I47,L47,N47,P47,'02'!E47,'02'!G47,'02'!I47,'02'!L47,'02'!N47,'02'!P47)-'01'!E47</f>
        <v>0</v>
      </c>
      <c r="V47" s="19">
        <f>SUM(H47,J47,M47,O47,Q47,'02'!F47,'02'!H47,'02'!J47,'02'!M47,'02'!O47,'02'!Q47)-'01'!F47</f>
        <v>0</v>
      </c>
    </row>
    <row r="48" spans="2:22" s="36" customFormat="1" ht="12.75" customHeight="1">
      <c r="B48" s="27"/>
      <c r="C48" s="27"/>
      <c r="D48" s="28" t="s">
        <v>65</v>
      </c>
      <c r="E48" s="17">
        <v>20393</v>
      </c>
      <c r="F48" s="17">
        <v>20079</v>
      </c>
      <c r="G48" s="43">
        <v>1965</v>
      </c>
      <c r="H48" s="43">
        <v>1900</v>
      </c>
      <c r="I48" s="43">
        <v>1188</v>
      </c>
      <c r="J48" s="44">
        <v>1141</v>
      </c>
      <c r="K48" s="30"/>
      <c r="L48" s="45">
        <v>7179</v>
      </c>
      <c r="M48" s="43">
        <v>7104</v>
      </c>
      <c r="N48" s="43">
        <v>9532</v>
      </c>
      <c r="O48" s="43">
        <v>9424</v>
      </c>
      <c r="P48" s="43">
        <v>488</v>
      </c>
      <c r="Q48" s="43">
        <v>469</v>
      </c>
      <c r="R48" s="33"/>
      <c r="S48" s="34"/>
      <c r="T48" s="35" t="s">
        <v>65</v>
      </c>
      <c r="U48" s="19">
        <f>SUM(G48,I48,L48,N48,P48,'02'!E48,'02'!G48,'02'!I48,'02'!L48,'02'!N48,'02'!P48)-'01'!E48</f>
        <v>0</v>
      </c>
      <c r="V48" s="19">
        <f>SUM(H48,J48,M48,O48,Q48,'02'!F48,'02'!H48,'02'!J48,'02'!M48,'02'!O48,'02'!Q48)-'01'!F48</f>
        <v>0</v>
      </c>
    </row>
    <row r="49" spans="2:22" s="36" customFormat="1" ht="12.75" customHeight="1">
      <c r="B49" s="27"/>
      <c r="C49" s="27"/>
      <c r="D49" s="28" t="s">
        <v>66</v>
      </c>
      <c r="E49" s="17">
        <v>11978</v>
      </c>
      <c r="F49" s="17">
        <v>10488</v>
      </c>
      <c r="G49" s="43">
        <v>364</v>
      </c>
      <c r="H49" s="43">
        <v>348</v>
      </c>
      <c r="I49" s="43">
        <v>5778</v>
      </c>
      <c r="J49" s="44">
        <v>4733</v>
      </c>
      <c r="K49" s="30"/>
      <c r="L49" s="45">
        <v>4143</v>
      </c>
      <c r="M49" s="43">
        <v>3782</v>
      </c>
      <c r="N49" s="43">
        <v>1668</v>
      </c>
      <c r="O49" s="43">
        <v>1601</v>
      </c>
      <c r="P49" s="43">
        <v>24</v>
      </c>
      <c r="Q49" s="43">
        <v>23</v>
      </c>
      <c r="R49" s="33"/>
      <c r="S49" s="34"/>
      <c r="T49" s="35" t="s">
        <v>66</v>
      </c>
      <c r="U49" s="19">
        <f>SUM(G49,I49,L49,N49,P49,'02'!E49,'02'!G49,'02'!I49,'02'!L49,'02'!N49,'02'!P49)-'01'!E49</f>
        <v>0</v>
      </c>
      <c r="V49" s="19">
        <f>SUM(H49,J49,M49,O49,Q49,'02'!F49,'02'!H49,'02'!J49,'02'!M49,'02'!O49,'02'!Q49)-'01'!F49</f>
        <v>0</v>
      </c>
    </row>
    <row r="50" spans="2:22" s="36" customFormat="1" ht="12.75" customHeight="1">
      <c r="B50" s="27"/>
      <c r="C50" s="27"/>
      <c r="D50" s="28" t="s">
        <v>67</v>
      </c>
      <c r="E50" s="17">
        <v>10988</v>
      </c>
      <c r="F50" s="17">
        <v>10643</v>
      </c>
      <c r="G50" s="43">
        <v>168</v>
      </c>
      <c r="H50" s="43">
        <v>166</v>
      </c>
      <c r="I50" s="43">
        <v>192</v>
      </c>
      <c r="J50" s="44">
        <v>137</v>
      </c>
      <c r="K50" s="30"/>
      <c r="L50" s="45">
        <v>352</v>
      </c>
      <c r="M50" s="43">
        <v>289</v>
      </c>
      <c r="N50" s="43">
        <v>3020</v>
      </c>
      <c r="O50" s="43">
        <v>2868</v>
      </c>
      <c r="P50" s="43">
        <v>4711</v>
      </c>
      <c r="Q50" s="43">
        <v>4651</v>
      </c>
      <c r="R50" s="33"/>
      <c r="S50" s="34"/>
      <c r="T50" s="35" t="s">
        <v>67</v>
      </c>
      <c r="U50" s="19">
        <f>SUM(G50,I50,L50,N50,P50,'02'!E50,'02'!G50,'02'!I50,'02'!L50,'02'!N50,'02'!P50)-'01'!E50</f>
        <v>0</v>
      </c>
      <c r="V50" s="19">
        <f>SUM(H50,J50,M50,O50,Q50,'02'!F50,'02'!H50,'02'!J50,'02'!M50,'02'!O50,'02'!Q50)-'01'!F50</f>
        <v>0</v>
      </c>
    </row>
    <row r="51" spans="2:22" s="36" customFormat="1" ht="12.75" customHeight="1">
      <c r="B51" s="27"/>
      <c r="C51" s="27"/>
      <c r="D51" s="28" t="s">
        <v>45</v>
      </c>
      <c r="E51" s="17">
        <v>141931</v>
      </c>
      <c r="F51" s="17">
        <v>136819</v>
      </c>
      <c r="G51" s="43">
        <v>367</v>
      </c>
      <c r="H51" s="43">
        <v>360</v>
      </c>
      <c r="I51" s="43">
        <v>70979</v>
      </c>
      <c r="J51" s="44">
        <v>68447</v>
      </c>
      <c r="K51" s="30"/>
      <c r="L51" s="45">
        <v>31750</v>
      </c>
      <c r="M51" s="43">
        <v>30421</v>
      </c>
      <c r="N51" s="43">
        <v>32521</v>
      </c>
      <c r="O51" s="43">
        <v>31345</v>
      </c>
      <c r="P51" s="43">
        <v>5798</v>
      </c>
      <c r="Q51" s="43">
        <v>5731</v>
      </c>
      <c r="R51" s="33"/>
      <c r="S51" s="34"/>
      <c r="T51" s="35" t="s">
        <v>45</v>
      </c>
      <c r="U51" s="19">
        <f>SUM(G51,I51,L51,N51,P51,'02'!E51,'02'!G51,'02'!I51,'02'!L51,'02'!N51,'02'!P51)-'01'!E51</f>
        <v>0</v>
      </c>
      <c r="V51" s="19">
        <f>SUM(H51,J51,M51,O51,Q51,'02'!F51,'02'!H51,'02'!J51,'02'!M51,'02'!O51,'02'!Q51)-'01'!F51</f>
        <v>0</v>
      </c>
    </row>
    <row r="52" spans="2:22" s="36" customFormat="1" ht="12.75" customHeight="1">
      <c r="B52" s="27"/>
      <c r="C52" s="27"/>
      <c r="D52" s="28" t="s">
        <v>68</v>
      </c>
      <c r="E52" s="17">
        <v>11751</v>
      </c>
      <c r="F52" s="17">
        <v>11435</v>
      </c>
      <c r="G52" s="43">
        <v>209</v>
      </c>
      <c r="H52" s="43">
        <v>178</v>
      </c>
      <c r="I52" s="43">
        <v>648</v>
      </c>
      <c r="J52" s="44">
        <v>583</v>
      </c>
      <c r="K52" s="30"/>
      <c r="L52" s="45">
        <v>1484</v>
      </c>
      <c r="M52" s="43">
        <v>1427</v>
      </c>
      <c r="N52" s="43">
        <v>6903</v>
      </c>
      <c r="O52" s="43">
        <v>6773</v>
      </c>
      <c r="P52" s="43">
        <v>1989</v>
      </c>
      <c r="Q52" s="43">
        <v>1970</v>
      </c>
      <c r="R52" s="33"/>
      <c r="S52" s="34"/>
      <c r="T52" s="35" t="s">
        <v>68</v>
      </c>
      <c r="U52" s="19">
        <f>SUM(G52,I52,L52,N52,P52,'02'!E52,'02'!G52,'02'!I52,'02'!L52,'02'!N52,'02'!P52)-'01'!E52</f>
        <v>0</v>
      </c>
      <c r="V52" s="19">
        <f>SUM(H52,J52,M52,O52,Q52,'02'!F52,'02'!H52,'02'!J52,'02'!M52,'02'!O52,'02'!Q52)-'01'!F52</f>
        <v>0</v>
      </c>
    </row>
    <row r="53" spans="2:22" s="36" customFormat="1" ht="12.75" customHeight="1">
      <c r="B53" s="27"/>
      <c r="C53" s="27"/>
      <c r="D53" s="28" t="s">
        <v>69</v>
      </c>
      <c r="E53" s="17">
        <v>919</v>
      </c>
      <c r="F53" s="17">
        <v>900</v>
      </c>
      <c r="G53" s="43">
        <v>55</v>
      </c>
      <c r="H53" s="43">
        <v>53</v>
      </c>
      <c r="I53" s="43">
        <v>37</v>
      </c>
      <c r="J53" s="44">
        <v>34</v>
      </c>
      <c r="K53" s="30"/>
      <c r="L53" s="45">
        <v>77</v>
      </c>
      <c r="M53" s="43">
        <v>73</v>
      </c>
      <c r="N53" s="43">
        <v>466</v>
      </c>
      <c r="O53" s="43">
        <v>460</v>
      </c>
      <c r="P53" s="43">
        <v>220</v>
      </c>
      <c r="Q53" s="43">
        <v>217</v>
      </c>
      <c r="R53" s="33"/>
      <c r="S53" s="34"/>
      <c r="T53" s="35" t="s">
        <v>69</v>
      </c>
      <c r="U53" s="19">
        <f>SUM(G53,I53,L53,N53,P53,'02'!E53,'02'!G53,'02'!I53,'02'!L53,'02'!N53,'02'!P53)-'01'!E53</f>
        <v>0</v>
      </c>
      <c r="V53" s="19">
        <f>SUM(H53,J53,M53,O53,Q53,'02'!F53,'02'!H53,'02'!J53,'02'!M53,'02'!O53,'02'!Q53)-'01'!F53</f>
        <v>0</v>
      </c>
    </row>
    <row r="54" spans="2:22" s="36" customFormat="1" ht="12.75" customHeight="1">
      <c r="B54" s="27"/>
      <c r="C54" s="27"/>
      <c r="D54" s="46" t="s">
        <v>79</v>
      </c>
      <c r="E54" s="17">
        <v>4385</v>
      </c>
      <c r="F54" s="17">
        <v>3904</v>
      </c>
      <c r="G54" s="43">
        <v>593</v>
      </c>
      <c r="H54" s="43">
        <v>537</v>
      </c>
      <c r="I54" s="43">
        <v>1900</v>
      </c>
      <c r="J54" s="44">
        <v>1567</v>
      </c>
      <c r="K54" s="30"/>
      <c r="L54" s="45">
        <v>958</v>
      </c>
      <c r="M54" s="43">
        <v>902</v>
      </c>
      <c r="N54" s="43">
        <v>851</v>
      </c>
      <c r="O54" s="43">
        <v>817</v>
      </c>
      <c r="P54" s="43">
        <v>77</v>
      </c>
      <c r="Q54" s="43">
        <v>75</v>
      </c>
      <c r="R54" s="33"/>
      <c r="S54" s="34"/>
      <c r="T54" s="35" t="s">
        <v>79</v>
      </c>
      <c r="U54" s="19">
        <f>SUM(G54,I54,L54,N54,P54,'02'!E54,'02'!G54,'02'!I54,'02'!L54,'02'!N54,'02'!P54)-'01'!E54</f>
        <v>0</v>
      </c>
      <c r="V54" s="19">
        <f>SUM(H54,J54,M54,O54,Q54,'02'!F54,'02'!H54,'02'!J54,'02'!M54,'02'!O54,'02'!Q54)-'01'!F54</f>
        <v>0</v>
      </c>
    </row>
    <row r="55" spans="2:22" s="55" customFormat="1" ht="12.75" customHeight="1" thickBot="1">
      <c r="B55" s="47"/>
      <c r="C55" s="47"/>
      <c r="D55" s="48" t="s">
        <v>47</v>
      </c>
      <c r="E55" s="49">
        <v>127247</v>
      </c>
      <c r="F55" s="49">
        <v>116009</v>
      </c>
      <c r="G55" s="50">
        <v>4226</v>
      </c>
      <c r="H55" s="50">
        <v>3973</v>
      </c>
      <c r="I55" s="50">
        <v>22807</v>
      </c>
      <c r="J55" s="51">
        <v>14390</v>
      </c>
      <c r="K55" s="30"/>
      <c r="L55" s="52">
        <v>23348</v>
      </c>
      <c r="M55" s="50">
        <v>21957</v>
      </c>
      <c r="N55" s="50">
        <v>55431</v>
      </c>
      <c r="O55" s="50">
        <v>54455</v>
      </c>
      <c r="P55" s="50">
        <v>17253</v>
      </c>
      <c r="Q55" s="50">
        <v>17073</v>
      </c>
      <c r="R55" s="53"/>
      <c r="S55" s="47"/>
      <c r="T55" s="54" t="s">
        <v>47</v>
      </c>
      <c r="U55" s="19">
        <f>SUM(G55,I55,L55,N55,P55,'02'!E55,'02'!G55,'02'!I55,'02'!L55,'02'!N55,'02'!P55)-'01'!E55</f>
        <v>0</v>
      </c>
      <c r="V55" s="19">
        <f>SUM(H55,J55,M55,O55,Q55,'02'!F55,'02'!H55,'02'!J55,'02'!M55,'02'!O55,'02'!Q55)-'01'!F55</f>
        <v>0</v>
      </c>
    </row>
    <row r="56" spans="2:20" ht="12">
      <c r="B56" s="2"/>
      <c r="C56" s="2"/>
      <c r="D56" s="2"/>
      <c r="R56" s="56"/>
      <c r="S56" s="56"/>
      <c r="T56" s="56"/>
    </row>
    <row r="57" spans="2:20" ht="12">
      <c r="B57" s="2"/>
      <c r="C57" s="2"/>
      <c r="D57" s="16" t="s">
        <v>72</v>
      </c>
      <c r="E57" s="57">
        <f>SUM(E7,E24,E28)-E6</f>
        <v>0</v>
      </c>
      <c r="F57" s="57">
        <f aca="true" t="shared" si="0" ref="F57:Q57">SUM(F7,F24,F28)-F6</f>
        <v>0</v>
      </c>
      <c r="G57" s="57">
        <f t="shared" si="0"/>
        <v>0</v>
      </c>
      <c r="H57" s="57">
        <f t="shared" si="0"/>
        <v>0</v>
      </c>
      <c r="I57" s="57">
        <f t="shared" si="0"/>
        <v>0</v>
      </c>
      <c r="J57" s="57">
        <f t="shared" si="0"/>
        <v>0</v>
      </c>
      <c r="K57" s="57"/>
      <c r="L57" s="57">
        <f t="shared" si="0"/>
        <v>0</v>
      </c>
      <c r="M57" s="57">
        <f t="shared" si="0"/>
        <v>0</v>
      </c>
      <c r="N57" s="57">
        <f t="shared" si="0"/>
        <v>0</v>
      </c>
      <c r="O57" s="57">
        <f t="shared" si="0"/>
        <v>0</v>
      </c>
      <c r="P57" s="57">
        <f t="shared" si="0"/>
        <v>0</v>
      </c>
      <c r="Q57" s="57">
        <f t="shared" si="0"/>
        <v>0</v>
      </c>
      <c r="R57" s="56"/>
      <c r="S57" s="56"/>
      <c r="T57" s="56"/>
    </row>
    <row r="58" spans="2:20" ht="12">
      <c r="B58" s="8"/>
      <c r="C58" s="8"/>
      <c r="D58" s="16" t="s">
        <v>73</v>
      </c>
      <c r="E58" s="57">
        <f>SUM(E8:E23)-E7</f>
        <v>0</v>
      </c>
      <c r="F58" s="57">
        <f aca="true" t="shared" si="1" ref="F58:Q58">SUM(F8:F23)-F7</f>
        <v>0</v>
      </c>
      <c r="G58" s="57">
        <f t="shared" si="1"/>
        <v>0</v>
      </c>
      <c r="H58" s="57">
        <f t="shared" si="1"/>
        <v>0</v>
      </c>
      <c r="I58" s="57">
        <f t="shared" si="1"/>
        <v>0</v>
      </c>
      <c r="J58" s="57">
        <f t="shared" si="1"/>
        <v>0</v>
      </c>
      <c r="K58" s="57"/>
      <c r="L58" s="57">
        <f t="shared" si="1"/>
        <v>0</v>
      </c>
      <c r="M58" s="57">
        <f t="shared" si="1"/>
        <v>0</v>
      </c>
      <c r="N58" s="57">
        <f t="shared" si="1"/>
        <v>0</v>
      </c>
      <c r="O58" s="57">
        <f t="shared" si="1"/>
        <v>0</v>
      </c>
      <c r="P58" s="57">
        <f t="shared" si="1"/>
        <v>0</v>
      </c>
      <c r="Q58" s="57">
        <f t="shared" si="1"/>
        <v>0</v>
      </c>
      <c r="R58" s="8"/>
      <c r="S58" s="8"/>
      <c r="T58" s="8"/>
    </row>
    <row r="59" spans="2:20" ht="12">
      <c r="B59" s="8"/>
      <c r="C59" s="8"/>
      <c r="D59" s="16" t="s">
        <v>74</v>
      </c>
      <c r="E59" s="57">
        <f>SUM(E25:E27)-E24</f>
        <v>0</v>
      </c>
      <c r="F59" s="57">
        <f aca="true" t="shared" si="2" ref="F59:Q59">SUM(F25:F27)-F24</f>
        <v>0</v>
      </c>
      <c r="G59" s="57">
        <f t="shared" si="2"/>
        <v>0</v>
      </c>
      <c r="H59" s="57">
        <f t="shared" si="2"/>
        <v>0</v>
      </c>
      <c r="I59" s="57">
        <f t="shared" si="2"/>
        <v>0</v>
      </c>
      <c r="J59" s="57">
        <f t="shared" si="2"/>
        <v>0</v>
      </c>
      <c r="K59" s="57"/>
      <c r="L59" s="57">
        <f t="shared" si="2"/>
        <v>0</v>
      </c>
      <c r="M59" s="57">
        <f t="shared" si="2"/>
        <v>0</v>
      </c>
      <c r="N59" s="57">
        <f t="shared" si="2"/>
        <v>0</v>
      </c>
      <c r="O59" s="57">
        <f t="shared" si="2"/>
        <v>0</v>
      </c>
      <c r="P59" s="57">
        <f t="shared" si="2"/>
        <v>0</v>
      </c>
      <c r="Q59" s="57">
        <f t="shared" si="2"/>
        <v>0</v>
      </c>
      <c r="R59" s="8"/>
      <c r="S59" s="8"/>
      <c r="T59" s="8"/>
    </row>
    <row r="60" spans="2:20" ht="12">
      <c r="B60" s="8"/>
      <c r="C60" s="8"/>
      <c r="D60" s="16" t="s">
        <v>75</v>
      </c>
      <c r="E60" s="57">
        <f>SUM(E29:E55)-E28</f>
        <v>0</v>
      </c>
      <c r="F60" s="57">
        <f aca="true" t="shared" si="3" ref="F60:Q60">SUM(F29:F55)-F28</f>
        <v>0</v>
      </c>
      <c r="G60" s="57">
        <f t="shared" si="3"/>
        <v>0</v>
      </c>
      <c r="H60" s="57">
        <f t="shared" si="3"/>
        <v>0</v>
      </c>
      <c r="I60" s="57">
        <f t="shared" si="3"/>
        <v>0</v>
      </c>
      <c r="J60" s="57">
        <f t="shared" si="3"/>
        <v>0</v>
      </c>
      <c r="K60" s="57"/>
      <c r="L60" s="57">
        <f t="shared" si="3"/>
        <v>0</v>
      </c>
      <c r="M60" s="57">
        <f t="shared" si="3"/>
        <v>0</v>
      </c>
      <c r="N60" s="57">
        <f t="shared" si="3"/>
        <v>0</v>
      </c>
      <c r="O60" s="57">
        <f t="shared" si="3"/>
        <v>0</v>
      </c>
      <c r="P60" s="57">
        <f t="shared" si="3"/>
        <v>0</v>
      </c>
      <c r="Q60" s="57">
        <f t="shared" si="3"/>
        <v>0</v>
      </c>
      <c r="R60" s="8"/>
      <c r="S60" s="8"/>
      <c r="T60" s="8"/>
    </row>
    <row r="61" spans="2:20" ht="12">
      <c r="B61" s="8"/>
      <c r="C61" s="8"/>
      <c r="D61" s="8"/>
      <c r="R61" s="8"/>
      <c r="S61" s="8"/>
      <c r="T61" s="8"/>
    </row>
    <row r="62" spans="4:20" ht="12">
      <c r="D62" s="58"/>
      <c r="T62" s="58"/>
    </row>
    <row r="63" spans="4:20" ht="12">
      <c r="D63" s="58"/>
      <c r="T63" s="58"/>
    </row>
    <row r="64" spans="4:20" ht="12">
      <c r="D64" s="58"/>
      <c r="T64" s="58"/>
    </row>
    <row r="65" spans="4:20" ht="12">
      <c r="D65" s="58"/>
      <c r="T65" s="58"/>
    </row>
    <row r="66" spans="4:20" ht="12">
      <c r="D66" s="58"/>
      <c r="T66" s="58"/>
    </row>
    <row r="67" spans="4:20" ht="12">
      <c r="D67" s="58"/>
      <c r="T67" s="58"/>
    </row>
    <row r="68" spans="4:20" ht="12">
      <c r="D68" s="58"/>
      <c r="T68" s="58"/>
    </row>
    <row r="69" spans="4:20" ht="12">
      <c r="D69" s="58"/>
      <c r="T69" s="58"/>
    </row>
    <row r="124" spans="8:15" ht="12">
      <c r="H124" s="2" t="s">
        <v>13</v>
      </c>
      <c r="N124" s="2" t="s">
        <v>13</v>
      </c>
      <c r="O124" s="2" t="s">
        <v>0</v>
      </c>
    </row>
  </sheetData>
  <sheetProtection/>
  <mergeCells count="18">
    <mergeCell ref="R4:T5"/>
    <mergeCell ref="B4:D5"/>
    <mergeCell ref="E4:F4"/>
    <mergeCell ref="I4:J4"/>
    <mergeCell ref="G4:H4"/>
    <mergeCell ref="E2:I2"/>
    <mergeCell ref="M2:Q2"/>
    <mergeCell ref="L4:M4"/>
    <mergeCell ref="N4:O4"/>
    <mergeCell ref="P4:Q4"/>
    <mergeCell ref="C28:D28"/>
    <mergeCell ref="S24:T24"/>
    <mergeCell ref="S28:T28"/>
    <mergeCell ref="R6:T6"/>
    <mergeCell ref="S7:T7"/>
    <mergeCell ref="B6:D6"/>
    <mergeCell ref="C7:D7"/>
    <mergeCell ref="C24:D2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9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" sqref="D3"/>
    </sheetView>
  </sheetViews>
  <sheetFormatPr defaultColWidth="9.125" defaultRowHeight="12.75"/>
  <cols>
    <col min="1" max="1" width="2.625" style="8" customWidth="1"/>
    <col min="2" max="3" width="2.625" style="1" customWidth="1"/>
    <col min="4" max="4" width="17.00390625" style="1" customWidth="1"/>
    <col min="5" max="10" width="13.50390625" style="8" customWidth="1"/>
    <col min="11" max="11" width="2.625" style="8" customWidth="1"/>
    <col min="12" max="17" width="13.50390625" style="8" customWidth="1"/>
    <col min="18" max="19" width="2.625" style="1" customWidth="1"/>
    <col min="20" max="20" width="17.125" style="1" customWidth="1"/>
    <col min="21" max="16384" width="9.125" style="8" customWidth="1"/>
  </cols>
  <sheetData>
    <row r="1" spans="2:12" ht="12">
      <c r="B1" s="62" t="s">
        <v>82</v>
      </c>
      <c r="L1" s="63" t="s">
        <v>83</v>
      </c>
    </row>
    <row r="2" spans="5:20" s="3" customFormat="1" ht="14.25">
      <c r="E2" s="83" t="s">
        <v>71</v>
      </c>
      <c r="F2" s="83"/>
      <c r="G2" s="83"/>
      <c r="H2" s="83"/>
      <c r="I2" s="83"/>
      <c r="L2" s="4"/>
      <c r="M2" s="84" t="s">
        <v>54</v>
      </c>
      <c r="N2" s="84"/>
      <c r="O2" s="84"/>
      <c r="P2" s="84"/>
      <c r="Q2" s="84"/>
      <c r="R2" s="4"/>
      <c r="S2" s="4"/>
      <c r="T2" s="4"/>
    </row>
    <row r="3" spans="4:20" ht="12" thickBot="1">
      <c r="D3" s="5"/>
      <c r="E3" s="7"/>
      <c r="F3" s="7"/>
      <c r="G3" s="7"/>
      <c r="H3" s="7"/>
      <c r="I3" s="7"/>
      <c r="K3" s="7"/>
      <c r="L3" s="7"/>
      <c r="M3" s="7"/>
      <c r="N3" s="7"/>
      <c r="O3" s="7"/>
      <c r="P3" s="7"/>
      <c r="Q3" s="7"/>
      <c r="T3" s="5"/>
    </row>
    <row r="4" spans="2:20" ht="25.5" customHeight="1">
      <c r="B4" s="73" t="s">
        <v>52</v>
      </c>
      <c r="C4" s="73"/>
      <c r="D4" s="74"/>
      <c r="E4" s="86" t="s">
        <v>7</v>
      </c>
      <c r="F4" s="87"/>
      <c r="G4" s="86" t="s">
        <v>8</v>
      </c>
      <c r="H4" s="87"/>
      <c r="I4" s="86" t="s">
        <v>9</v>
      </c>
      <c r="J4" s="88"/>
      <c r="K4" s="14"/>
      <c r="L4" s="88" t="s">
        <v>10</v>
      </c>
      <c r="M4" s="87"/>
      <c r="N4" s="86" t="s">
        <v>11</v>
      </c>
      <c r="O4" s="87"/>
      <c r="P4" s="86" t="s">
        <v>12</v>
      </c>
      <c r="Q4" s="87"/>
      <c r="R4" s="69" t="s">
        <v>51</v>
      </c>
      <c r="S4" s="70"/>
      <c r="T4" s="70"/>
    </row>
    <row r="5" spans="2:20" ht="12">
      <c r="B5" s="75"/>
      <c r="C5" s="75"/>
      <c r="D5" s="76"/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4"/>
      <c r="L5" s="15" t="s">
        <v>5</v>
      </c>
      <c r="M5" s="13" t="s">
        <v>6</v>
      </c>
      <c r="N5" s="12" t="s">
        <v>5</v>
      </c>
      <c r="O5" s="13" t="s">
        <v>6</v>
      </c>
      <c r="P5" s="12" t="s">
        <v>5</v>
      </c>
      <c r="Q5" s="13" t="s">
        <v>6</v>
      </c>
      <c r="R5" s="71"/>
      <c r="S5" s="72"/>
      <c r="T5" s="72"/>
    </row>
    <row r="6" spans="2:20" s="22" customFormat="1" ht="15" customHeight="1">
      <c r="B6" s="64" t="s">
        <v>14</v>
      </c>
      <c r="C6" s="64"/>
      <c r="D6" s="65"/>
      <c r="E6" s="18">
        <v>19084</v>
      </c>
      <c r="F6" s="18">
        <v>18671</v>
      </c>
      <c r="G6" s="18">
        <v>21126</v>
      </c>
      <c r="H6" s="18">
        <v>20839</v>
      </c>
      <c r="I6" s="18">
        <v>1460</v>
      </c>
      <c r="J6" s="18">
        <v>1442</v>
      </c>
      <c r="K6" s="19"/>
      <c r="L6" s="20">
        <v>439</v>
      </c>
      <c r="M6" s="18">
        <v>434</v>
      </c>
      <c r="N6" s="18">
        <v>18</v>
      </c>
      <c r="O6" s="18">
        <v>18</v>
      </c>
      <c r="P6" s="18">
        <v>7</v>
      </c>
      <c r="Q6" s="21">
        <v>7</v>
      </c>
      <c r="R6" s="67" t="s">
        <v>14</v>
      </c>
      <c r="S6" s="68"/>
      <c r="T6" s="68"/>
    </row>
    <row r="7" spans="2:20" s="22" customFormat="1" ht="15" customHeight="1">
      <c r="B7" s="23"/>
      <c r="C7" s="64" t="s">
        <v>15</v>
      </c>
      <c r="D7" s="65"/>
      <c r="E7" s="17">
        <v>5780</v>
      </c>
      <c r="F7" s="17">
        <v>5676</v>
      </c>
      <c r="G7" s="17">
        <v>5238</v>
      </c>
      <c r="H7" s="17">
        <v>5155</v>
      </c>
      <c r="I7" s="17">
        <v>525</v>
      </c>
      <c r="J7" s="17">
        <v>518</v>
      </c>
      <c r="K7" s="19"/>
      <c r="L7" s="24">
        <v>238</v>
      </c>
      <c r="M7" s="17">
        <v>235</v>
      </c>
      <c r="N7" s="17">
        <v>17</v>
      </c>
      <c r="O7" s="17">
        <v>17</v>
      </c>
      <c r="P7" s="17">
        <v>6</v>
      </c>
      <c r="Q7" s="25">
        <v>6</v>
      </c>
      <c r="R7" s="26"/>
      <c r="S7" s="66" t="s">
        <v>15</v>
      </c>
      <c r="T7" s="66"/>
    </row>
    <row r="8" spans="2:20" s="36" customFormat="1" ht="12.75" customHeight="1">
      <c r="B8" s="27"/>
      <c r="C8" s="27"/>
      <c r="D8" s="28" t="s">
        <v>55</v>
      </c>
      <c r="E8" s="29">
        <v>2945</v>
      </c>
      <c r="F8" s="29">
        <v>2893</v>
      </c>
      <c r="G8" s="29">
        <v>2856</v>
      </c>
      <c r="H8" s="29">
        <v>2814</v>
      </c>
      <c r="I8" s="29">
        <v>289</v>
      </c>
      <c r="J8" s="29">
        <v>286</v>
      </c>
      <c r="K8" s="30"/>
      <c r="L8" s="31">
        <v>121</v>
      </c>
      <c r="M8" s="29">
        <v>118</v>
      </c>
      <c r="N8" s="29">
        <v>7</v>
      </c>
      <c r="O8" s="29">
        <v>7</v>
      </c>
      <c r="P8" s="29">
        <v>2</v>
      </c>
      <c r="Q8" s="32">
        <v>2</v>
      </c>
      <c r="R8" s="33"/>
      <c r="S8" s="34"/>
      <c r="T8" s="35" t="s">
        <v>55</v>
      </c>
    </row>
    <row r="9" spans="2:20" s="36" customFormat="1" ht="12.75" customHeight="1">
      <c r="B9" s="27"/>
      <c r="C9" s="27"/>
      <c r="D9" s="28" t="s">
        <v>16</v>
      </c>
      <c r="E9" s="29">
        <v>458</v>
      </c>
      <c r="F9" s="29">
        <v>445</v>
      </c>
      <c r="G9" s="29">
        <v>245</v>
      </c>
      <c r="H9" s="29">
        <v>239</v>
      </c>
      <c r="I9" s="29">
        <v>14</v>
      </c>
      <c r="J9" s="29">
        <v>14</v>
      </c>
      <c r="K9" s="30"/>
      <c r="L9" s="31">
        <v>13</v>
      </c>
      <c r="M9" s="29">
        <v>13</v>
      </c>
      <c r="N9" s="29">
        <v>1</v>
      </c>
      <c r="O9" s="29">
        <v>1</v>
      </c>
      <c r="P9" s="29">
        <v>0</v>
      </c>
      <c r="Q9" s="32">
        <v>0</v>
      </c>
      <c r="R9" s="33"/>
      <c r="S9" s="34"/>
      <c r="T9" s="35" t="s">
        <v>16</v>
      </c>
    </row>
    <row r="10" spans="2:20" s="36" customFormat="1" ht="12.75" customHeight="1">
      <c r="B10" s="27"/>
      <c r="C10" s="27"/>
      <c r="D10" s="28" t="s">
        <v>17</v>
      </c>
      <c r="E10" s="29">
        <v>94</v>
      </c>
      <c r="F10" s="29">
        <v>92</v>
      </c>
      <c r="G10" s="29">
        <v>77</v>
      </c>
      <c r="H10" s="29">
        <v>74</v>
      </c>
      <c r="I10" s="29">
        <v>13</v>
      </c>
      <c r="J10" s="29">
        <v>13</v>
      </c>
      <c r="K10" s="30"/>
      <c r="L10" s="31">
        <v>3</v>
      </c>
      <c r="M10" s="29">
        <v>3</v>
      </c>
      <c r="N10" s="29">
        <v>1</v>
      </c>
      <c r="O10" s="29">
        <v>1</v>
      </c>
      <c r="P10" s="29">
        <v>0</v>
      </c>
      <c r="Q10" s="32">
        <v>0</v>
      </c>
      <c r="R10" s="33"/>
      <c r="S10" s="34"/>
      <c r="T10" s="35" t="s">
        <v>17</v>
      </c>
    </row>
    <row r="11" spans="2:20" s="36" customFormat="1" ht="12.75" customHeight="1">
      <c r="B11" s="27"/>
      <c r="C11" s="27"/>
      <c r="D11" s="28" t="s">
        <v>56</v>
      </c>
      <c r="E11" s="37">
        <v>0</v>
      </c>
      <c r="F11" s="37">
        <v>0</v>
      </c>
      <c r="G11" s="37">
        <v>0</v>
      </c>
      <c r="H11" s="37">
        <v>0</v>
      </c>
      <c r="I11" s="37">
        <v>4</v>
      </c>
      <c r="J11" s="37">
        <v>4</v>
      </c>
      <c r="K11" s="30"/>
      <c r="L11" s="38">
        <v>26</v>
      </c>
      <c r="M11" s="37">
        <v>26</v>
      </c>
      <c r="N11" s="37">
        <v>0</v>
      </c>
      <c r="O11" s="37">
        <v>0</v>
      </c>
      <c r="P11" s="37">
        <v>0</v>
      </c>
      <c r="Q11" s="37">
        <v>0</v>
      </c>
      <c r="R11" s="33"/>
      <c r="S11" s="34"/>
      <c r="T11" s="35" t="s">
        <v>56</v>
      </c>
    </row>
    <row r="12" spans="2:20" s="36" customFormat="1" ht="12.75" customHeight="1">
      <c r="B12" s="27"/>
      <c r="C12" s="27"/>
      <c r="D12" s="28" t="s">
        <v>18</v>
      </c>
      <c r="E12" s="37">
        <v>306</v>
      </c>
      <c r="F12" s="37">
        <v>305</v>
      </c>
      <c r="G12" s="37">
        <v>319</v>
      </c>
      <c r="H12" s="37">
        <v>316</v>
      </c>
      <c r="I12" s="37">
        <v>40</v>
      </c>
      <c r="J12" s="37">
        <v>39</v>
      </c>
      <c r="K12" s="30"/>
      <c r="L12" s="38">
        <v>23</v>
      </c>
      <c r="M12" s="37">
        <v>23</v>
      </c>
      <c r="N12" s="37">
        <v>3</v>
      </c>
      <c r="O12" s="37">
        <v>3</v>
      </c>
      <c r="P12" s="37">
        <v>1</v>
      </c>
      <c r="Q12" s="39">
        <v>1</v>
      </c>
      <c r="R12" s="33"/>
      <c r="S12" s="34"/>
      <c r="T12" s="35" t="s">
        <v>18</v>
      </c>
    </row>
    <row r="13" spans="2:20" s="36" customFormat="1" ht="12.75" customHeight="1">
      <c r="B13" s="27"/>
      <c r="C13" s="27"/>
      <c r="D13" s="28" t="s">
        <v>57</v>
      </c>
      <c r="E13" s="37">
        <v>12</v>
      </c>
      <c r="F13" s="37">
        <v>12</v>
      </c>
      <c r="G13" s="37">
        <v>14</v>
      </c>
      <c r="H13" s="37">
        <v>13</v>
      </c>
      <c r="I13" s="37">
        <v>0</v>
      </c>
      <c r="J13" s="37">
        <v>0</v>
      </c>
      <c r="K13" s="30"/>
      <c r="L13" s="38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3"/>
      <c r="S13" s="34"/>
      <c r="T13" s="35" t="s">
        <v>57</v>
      </c>
    </row>
    <row r="14" spans="2:20" s="36" customFormat="1" ht="12.75" customHeight="1">
      <c r="B14" s="27"/>
      <c r="C14" s="27"/>
      <c r="D14" s="40" t="s">
        <v>19</v>
      </c>
      <c r="E14" s="37">
        <v>0</v>
      </c>
      <c r="F14" s="37">
        <v>0</v>
      </c>
      <c r="G14" s="37">
        <v>2</v>
      </c>
      <c r="H14" s="37">
        <v>2</v>
      </c>
      <c r="I14" s="37">
        <v>0</v>
      </c>
      <c r="J14" s="37">
        <v>0</v>
      </c>
      <c r="K14" s="30"/>
      <c r="L14" s="38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3"/>
      <c r="S14" s="34"/>
      <c r="T14" s="41" t="s">
        <v>19</v>
      </c>
    </row>
    <row r="15" spans="2:20" s="36" customFormat="1" ht="12.75" customHeight="1">
      <c r="B15" s="27"/>
      <c r="C15" s="27"/>
      <c r="D15" s="28" t="s">
        <v>20</v>
      </c>
      <c r="E15" s="37">
        <v>28</v>
      </c>
      <c r="F15" s="37">
        <v>25</v>
      </c>
      <c r="G15" s="37">
        <v>9</v>
      </c>
      <c r="H15" s="37">
        <v>8</v>
      </c>
      <c r="I15" s="37">
        <v>0</v>
      </c>
      <c r="J15" s="37">
        <v>0</v>
      </c>
      <c r="K15" s="30"/>
      <c r="L15" s="38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3"/>
      <c r="S15" s="34"/>
      <c r="T15" s="35" t="s">
        <v>20</v>
      </c>
    </row>
    <row r="16" spans="2:20" s="36" customFormat="1" ht="12.75" customHeight="1">
      <c r="B16" s="27"/>
      <c r="C16" s="27"/>
      <c r="D16" s="28" t="s">
        <v>21</v>
      </c>
      <c r="E16" s="37">
        <v>37</v>
      </c>
      <c r="F16" s="37">
        <v>37</v>
      </c>
      <c r="G16" s="37">
        <v>17</v>
      </c>
      <c r="H16" s="37">
        <v>17</v>
      </c>
      <c r="I16" s="37">
        <v>2</v>
      </c>
      <c r="J16" s="37">
        <v>2</v>
      </c>
      <c r="K16" s="30"/>
      <c r="L16" s="38">
        <v>1</v>
      </c>
      <c r="M16" s="37">
        <v>1</v>
      </c>
      <c r="N16" s="37">
        <v>0</v>
      </c>
      <c r="O16" s="37">
        <v>0</v>
      </c>
      <c r="P16" s="37">
        <v>0</v>
      </c>
      <c r="Q16" s="37">
        <v>0</v>
      </c>
      <c r="R16" s="33"/>
      <c r="S16" s="34"/>
      <c r="T16" s="35" t="s">
        <v>21</v>
      </c>
    </row>
    <row r="17" spans="2:20" s="36" customFormat="1" ht="12.75" customHeight="1">
      <c r="B17" s="27"/>
      <c r="C17" s="27"/>
      <c r="D17" s="28" t="s">
        <v>22</v>
      </c>
      <c r="E17" s="37">
        <v>24</v>
      </c>
      <c r="F17" s="37">
        <v>24</v>
      </c>
      <c r="G17" s="37">
        <v>29</v>
      </c>
      <c r="H17" s="37">
        <v>29</v>
      </c>
      <c r="I17" s="37">
        <v>1</v>
      </c>
      <c r="J17" s="37">
        <v>1</v>
      </c>
      <c r="K17" s="30"/>
      <c r="L17" s="38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3"/>
      <c r="S17" s="34"/>
      <c r="T17" s="35" t="s">
        <v>22</v>
      </c>
    </row>
    <row r="18" spans="2:20" s="36" customFormat="1" ht="12.75" customHeight="1">
      <c r="B18" s="27"/>
      <c r="C18" s="27"/>
      <c r="D18" s="28" t="s">
        <v>23</v>
      </c>
      <c r="E18" s="37">
        <v>418</v>
      </c>
      <c r="F18" s="37">
        <v>415</v>
      </c>
      <c r="G18" s="37">
        <v>408</v>
      </c>
      <c r="H18" s="37">
        <v>406</v>
      </c>
      <c r="I18" s="37">
        <v>42</v>
      </c>
      <c r="J18" s="37">
        <v>41</v>
      </c>
      <c r="K18" s="30"/>
      <c r="L18" s="38">
        <v>11</v>
      </c>
      <c r="M18" s="37">
        <v>11</v>
      </c>
      <c r="N18" s="37">
        <v>0</v>
      </c>
      <c r="O18" s="37">
        <v>0</v>
      </c>
      <c r="P18" s="37">
        <v>0</v>
      </c>
      <c r="Q18" s="37">
        <v>0</v>
      </c>
      <c r="R18" s="33"/>
      <c r="S18" s="34"/>
      <c r="T18" s="35" t="s">
        <v>23</v>
      </c>
    </row>
    <row r="19" spans="2:20" s="36" customFormat="1" ht="12.75" customHeight="1">
      <c r="B19" s="27"/>
      <c r="C19" s="27"/>
      <c r="D19" s="28" t="s">
        <v>24</v>
      </c>
      <c r="E19" s="37">
        <v>603</v>
      </c>
      <c r="F19" s="37">
        <v>600</v>
      </c>
      <c r="G19" s="37">
        <v>487</v>
      </c>
      <c r="H19" s="37">
        <v>479</v>
      </c>
      <c r="I19" s="37">
        <v>49</v>
      </c>
      <c r="J19" s="37">
        <v>48</v>
      </c>
      <c r="K19" s="30"/>
      <c r="L19" s="38">
        <v>27</v>
      </c>
      <c r="M19" s="37">
        <v>27</v>
      </c>
      <c r="N19" s="37">
        <v>3</v>
      </c>
      <c r="O19" s="37">
        <v>3</v>
      </c>
      <c r="P19" s="37">
        <v>1</v>
      </c>
      <c r="Q19" s="39">
        <v>1</v>
      </c>
      <c r="R19" s="33"/>
      <c r="S19" s="34"/>
      <c r="T19" s="35" t="s">
        <v>24</v>
      </c>
    </row>
    <row r="20" spans="2:20" s="36" customFormat="1" ht="12.75" customHeight="1">
      <c r="B20" s="27"/>
      <c r="C20" s="27"/>
      <c r="D20" s="28" t="s">
        <v>25</v>
      </c>
      <c r="E20" s="37">
        <v>99</v>
      </c>
      <c r="F20" s="37">
        <v>96</v>
      </c>
      <c r="G20" s="37">
        <v>140</v>
      </c>
      <c r="H20" s="37">
        <v>133</v>
      </c>
      <c r="I20" s="37">
        <v>13</v>
      </c>
      <c r="J20" s="37">
        <v>13</v>
      </c>
      <c r="K20" s="30"/>
      <c r="L20" s="38">
        <v>3</v>
      </c>
      <c r="M20" s="37">
        <v>3</v>
      </c>
      <c r="N20" s="37">
        <v>0</v>
      </c>
      <c r="O20" s="37">
        <v>0</v>
      </c>
      <c r="P20" s="37">
        <v>0</v>
      </c>
      <c r="Q20" s="37">
        <v>0</v>
      </c>
      <c r="R20" s="33"/>
      <c r="S20" s="34"/>
      <c r="T20" s="35" t="s">
        <v>25</v>
      </c>
    </row>
    <row r="21" spans="2:20" s="36" customFormat="1" ht="12.75" customHeight="1">
      <c r="B21" s="27"/>
      <c r="C21" s="27"/>
      <c r="D21" s="28" t="s">
        <v>26</v>
      </c>
      <c r="E21" s="29">
        <v>5</v>
      </c>
      <c r="F21" s="29">
        <v>5</v>
      </c>
      <c r="G21" s="29">
        <v>2</v>
      </c>
      <c r="H21" s="29">
        <v>2</v>
      </c>
      <c r="I21" s="29">
        <v>0</v>
      </c>
      <c r="J21" s="29">
        <v>0</v>
      </c>
      <c r="K21" s="30"/>
      <c r="L21" s="31">
        <v>0</v>
      </c>
      <c r="M21" s="32">
        <v>0</v>
      </c>
      <c r="N21" s="37">
        <v>0</v>
      </c>
      <c r="O21" s="37">
        <v>0</v>
      </c>
      <c r="P21" s="37">
        <v>0</v>
      </c>
      <c r="Q21" s="37">
        <v>0</v>
      </c>
      <c r="R21" s="33"/>
      <c r="S21" s="34"/>
      <c r="T21" s="35" t="s">
        <v>26</v>
      </c>
    </row>
    <row r="22" spans="2:20" s="42" customFormat="1" ht="12.75" customHeight="1">
      <c r="B22" s="27"/>
      <c r="C22" s="27"/>
      <c r="D22" s="28" t="s">
        <v>27</v>
      </c>
      <c r="E22" s="29">
        <v>519</v>
      </c>
      <c r="F22" s="29">
        <v>501</v>
      </c>
      <c r="G22" s="29">
        <v>435</v>
      </c>
      <c r="H22" s="29">
        <v>430</v>
      </c>
      <c r="I22" s="29">
        <v>25</v>
      </c>
      <c r="J22" s="29">
        <v>24</v>
      </c>
      <c r="K22" s="30"/>
      <c r="L22" s="31">
        <v>4</v>
      </c>
      <c r="M22" s="29">
        <v>4</v>
      </c>
      <c r="N22" s="29">
        <v>1</v>
      </c>
      <c r="O22" s="29">
        <v>1</v>
      </c>
      <c r="P22" s="29">
        <v>2</v>
      </c>
      <c r="Q22" s="32">
        <v>2</v>
      </c>
      <c r="R22" s="33"/>
      <c r="S22" s="34"/>
      <c r="T22" s="35" t="s">
        <v>27</v>
      </c>
    </row>
    <row r="23" spans="2:20" s="22" customFormat="1" ht="15" customHeight="1">
      <c r="B23" s="27"/>
      <c r="C23" s="27"/>
      <c r="D23" s="28" t="s">
        <v>28</v>
      </c>
      <c r="E23" s="29">
        <v>232</v>
      </c>
      <c r="F23" s="29">
        <v>226</v>
      </c>
      <c r="G23" s="29">
        <v>198</v>
      </c>
      <c r="H23" s="29">
        <v>193</v>
      </c>
      <c r="I23" s="29">
        <v>33</v>
      </c>
      <c r="J23" s="29">
        <v>33</v>
      </c>
      <c r="K23" s="19"/>
      <c r="L23" s="31">
        <v>6</v>
      </c>
      <c r="M23" s="29">
        <v>6</v>
      </c>
      <c r="N23" s="29">
        <v>1</v>
      </c>
      <c r="O23" s="29">
        <v>1</v>
      </c>
      <c r="P23" s="29">
        <v>0</v>
      </c>
      <c r="Q23" s="29">
        <v>0</v>
      </c>
      <c r="R23" s="33"/>
      <c r="S23" s="34"/>
      <c r="T23" s="35" t="s">
        <v>28</v>
      </c>
    </row>
    <row r="24" spans="2:20" s="42" customFormat="1" ht="12.75" customHeight="1">
      <c r="B24" s="23"/>
      <c r="C24" s="64" t="s">
        <v>29</v>
      </c>
      <c r="D24" s="65"/>
      <c r="E24" s="17">
        <v>5410</v>
      </c>
      <c r="F24" s="17">
        <v>5358</v>
      </c>
      <c r="G24" s="17">
        <v>11351</v>
      </c>
      <c r="H24" s="17">
        <v>11296</v>
      </c>
      <c r="I24" s="17">
        <v>645</v>
      </c>
      <c r="J24" s="17">
        <v>638</v>
      </c>
      <c r="K24" s="30"/>
      <c r="L24" s="24">
        <v>101</v>
      </c>
      <c r="M24" s="17">
        <v>101</v>
      </c>
      <c r="N24" s="17">
        <v>0</v>
      </c>
      <c r="O24" s="17">
        <v>0</v>
      </c>
      <c r="P24" s="17">
        <v>0</v>
      </c>
      <c r="Q24" s="17">
        <v>0</v>
      </c>
      <c r="R24" s="26"/>
      <c r="S24" s="66" t="s">
        <v>29</v>
      </c>
      <c r="T24" s="66"/>
    </row>
    <row r="25" spans="2:20" s="42" customFormat="1" ht="12.75" customHeight="1">
      <c r="B25" s="27"/>
      <c r="C25" s="27"/>
      <c r="D25" s="28" t="s">
        <v>30</v>
      </c>
      <c r="E25" s="29">
        <v>4672</v>
      </c>
      <c r="F25" s="29">
        <v>4624</v>
      </c>
      <c r="G25" s="29">
        <v>11121</v>
      </c>
      <c r="H25" s="29">
        <v>11067</v>
      </c>
      <c r="I25" s="29">
        <v>642</v>
      </c>
      <c r="J25" s="29">
        <v>635</v>
      </c>
      <c r="K25" s="30"/>
      <c r="L25" s="31">
        <v>101</v>
      </c>
      <c r="M25" s="29">
        <v>101</v>
      </c>
      <c r="N25" s="29">
        <v>0</v>
      </c>
      <c r="O25" s="29">
        <v>0</v>
      </c>
      <c r="P25" s="29">
        <v>0</v>
      </c>
      <c r="Q25" s="32">
        <v>0</v>
      </c>
      <c r="R25" s="33"/>
      <c r="S25" s="34"/>
      <c r="T25" s="35" t="s">
        <v>30</v>
      </c>
    </row>
    <row r="26" spans="2:20" s="42" customFormat="1" ht="12.75" customHeight="1">
      <c r="B26" s="27"/>
      <c r="C26" s="27"/>
      <c r="D26" s="28" t="s">
        <v>31</v>
      </c>
      <c r="E26" s="29">
        <v>694</v>
      </c>
      <c r="F26" s="29">
        <v>690</v>
      </c>
      <c r="G26" s="29">
        <v>230</v>
      </c>
      <c r="H26" s="29">
        <v>229</v>
      </c>
      <c r="I26" s="29">
        <v>3</v>
      </c>
      <c r="J26" s="29">
        <v>3</v>
      </c>
      <c r="K26" s="30"/>
      <c r="L26" s="31">
        <v>0</v>
      </c>
      <c r="M26" s="29">
        <v>0</v>
      </c>
      <c r="N26" s="29">
        <v>0</v>
      </c>
      <c r="O26" s="29">
        <v>0</v>
      </c>
      <c r="P26" s="29">
        <v>0</v>
      </c>
      <c r="Q26" s="32">
        <v>0</v>
      </c>
      <c r="R26" s="33"/>
      <c r="S26" s="34"/>
      <c r="T26" s="35" t="s">
        <v>31</v>
      </c>
    </row>
    <row r="27" spans="2:20" s="22" customFormat="1" ht="15" customHeight="1">
      <c r="B27" s="27"/>
      <c r="C27" s="27"/>
      <c r="D27" s="28" t="s">
        <v>32</v>
      </c>
      <c r="E27" s="29">
        <v>44</v>
      </c>
      <c r="F27" s="29">
        <v>44</v>
      </c>
      <c r="G27" s="29">
        <v>0</v>
      </c>
      <c r="H27" s="29">
        <v>0</v>
      </c>
      <c r="I27" s="29">
        <v>0</v>
      </c>
      <c r="J27" s="29">
        <v>0</v>
      </c>
      <c r="K27" s="19"/>
      <c r="L27" s="31">
        <v>0</v>
      </c>
      <c r="M27" s="29">
        <v>0</v>
      </c>
      <c r="N27" s="29">
        <v>0</v>
      </c>
      <c r="O27" s="29">
        <v>0</v>
      </c>
      <c r="P27" s="29">
        <v>0</v>
      </c>
      <c r="Q27" s="32">
        <v>0</v>
      </c>
      <c r="R27" s="33"/>
      <c r="S27" s="34"/>
      <c r="T27" s="35" t="s">
        <v>32</v>
      </c>
    </row>
    <row r="28" spans="2:20" s="42" customFormat="1" ht="12.75" customHeight="1">
      <c r="B28" s="23"/>
      <c r="C28" s="64" t="s">
        <v>33</v>
      </c>
      <c r="D28" s="65"/>
      <c r="E28" s="17">
        <v>7894</v>
      </c>
      <c r="F28" s="17">
        <v>7637</v>
      </c>
      <c r="G28" s="17">
        <v>4537</v>
      </c>
      <c r="H28" s="17">
        <v>4388</v>
      </c>
      <c r="I28" s="17">
        <v>290</v>
      </c>
      <c r="J28" s="17">
        <v>286</v>
      </c>
      <c r="K28" s="30"/>
      <c r="L28" s="24">
        <v>100</v>
      </c>
      <c r="M28" s="17">
        <v>98</v>
      </c>
      <c r="N28" s="17">
        <v>1</v>
      </c>
      <c r="O28" s="17">
        <v>1</v>
      </c>
      <c r="P28" s="17">
        <v>1</v>
      </c>
      <c r="Q28" s="25">
        <v>1</v>
      </c>
      <c r="R28" s="26"/>
      <c r="S28" s="66" t="s">
        <v>33</v>
      </c>
      <c r="T28" s="66"/>
    </row>
    <row r="29" spans="2:20" s="36" customFormat="1" ht="12.75" customHeight="1">
      <c r="B29" s="27"/>
      <c r="C29" s="27"/>
      <c r="D29" s="28" t="s">
        <v>34</v>
      </c>
      <c r="E29" s="43">
        <v>4</v>
      </c>
      <c r="F29" s="43">
        <v>4</v>
      </c>
      <c r="G29" s="43">
        <v>5</v>
      </c>
      <c r="H29" s="43">
        <v>5</v>
      </c>
      <c r="I29" s="43">
        <v>1</v>
      </c>
      <c r="J29" s="44">
        <v>1</v>
      </c>
      <c r="K29" s="30"/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33"/>
      <c r="S29" s="34"/>
      <c r="T29" s="35" t="s">
        <v>34</v>
      </c>
    </row>
    <row r="30" spans="2:20" s="36" customFormat="1" ht="12.75" customHeight="1">
      <c r="B30" s="27"/>
      <c r="C30" s="27"/>
      <c r="D30" s="28" t="s">
        <v>35</v>
      </c>
      <c r="E30" s="43">
        <v>3</v>
      </c>
      <c r="F30" s="43">
        <v>3</v>
      </c>
      <c r="G30" s="43">
        <v>4</v>
      </c>
      <c r="H30" s="43">
        <v>4</v>
      </c>
      <c r="I30" s="43">
        <v>0</v>
      </c>
      <c r="J30" s="44">
        <v>0</v>
      </c>
      <c r="K30" s="30"/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33"/>
      <c r="S30" s="34"/>
      <c r="T30" s="35" t="s">
        <v>35</v>
      </c>
    </row>
    <row r="31" spans="2:20" s="36" customFormat="1" ht="12.75" customHeight="1">
      <c r="B31" s="27"/>
      <c r="C31" s="27"/>
      <c r="D31" s="28" t="s">
        <v>36</v>
      </c>
      <c r="E31" s="43">
        <v>4</v>
      </c>
      <c r="F31" s="43">
        <v>4</v>
      </c>
      <c r="G31" s="43">
        <v>2</v>
      </c>
      <c r="H31" s="43">
        <v>2</v>
      </c>
      <c r="I31" s="43">
        <v>0</v>
      </c>
      <c r="J31" s="44">
        <v>0</v>
      </c>
      <c r="K31" s="30"/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33"/>
      <c r="S31" s="34"/>
      <c r="T31" s="35" t="s">
        <v>36</v>
      </c>
    </row>
    <row r="32" spans="2:20" s="36" customFormat="1" ht="12.75" customHeight="1">
      <c r="B32" s="27"/>
      <c r="C32" s="27"/>
      <c r="D32" s="28" t="s">
        <v>37</v>
      </c>
      <c r="E32" s="43">
        <v>74</v>
      </c>
      <c r="F32" s="43">
        <v>74</v>
      </c>
      <c r="G32" s="43">
        <v>56</v>
      </c>
      <c r="H32" s="43">
        <v>55</v>
      </c>
      <c r="I32" s="43">
        <v>5</v>
      </c>
      <c r="J32" s="44">
        <v>5</v>
      </c>
      <c r="K32" s="30"/>
      <c r="L32" s="45">
        <v>4</v>
      </c>
      <c r="M32" s="43">
        <v>4</v>
      </c>
      <c r="N32" s="45">
        <v>0</v>
      </c>
      <c r="O32" s="45">
        <v>0</v>
      </c>
      <c r="P32" s="45">
        <v>0</v>
      </c>
      <c r="Q32" s="45">
        <v>0</v>
      </c>
      <c r="R32" s="33"/>
      <c r="S32" s="34"/>
      <c r="T32" s="35" t="s">
        <v>37</v>
      </c>
    </row>
    <row r="33" spans="2:20" s="36" customFormat="1" ht="12.75" customHeight="1">
      <c r="B33" s="27"/>
      <c r="C33" s="27"/>
      <c r="D33" s="28" t="s">
        <v>38</v>
      </c>
      <c r="E33" s="43">
        <v>76</v>
      </c>
      <c r="F33" s="43">
        <v>75</v>
      </c>
      <c r="G33" s="43">
        <v>50</v>
      </c>
      <c r="H33" s="43">
        <v>49</v>
      </c>
      <c r="I33" s="43">
        <v>8</v>
      </c>
      <c r="J33" s="44">
        <v>8</v>
      </c>
      <c r="K33" s="30"/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33"/>
      <c r="S33" s="34"/>
      <c r="T33" s="35" t="s">
        <v>38</v>
      </c>
    </row>
    <row r="34" spans="2:20" s="36" customFormat="1" ht="12.75" customHeight="1">
      <c r="B34" s="27"/>
      <c r="C34" s="27"/>
      <c r="D34" s="28" t="s">
        <v>58</v>
      </c>
      <c r="E34" s="43">
        <v>426</v>
      </c>
      <c r="F34" s="43">
        <v>208</v>
      </c>
      <c r="G34" s="43">
        <v>267</v>
      </c>
      <c r="H34" s="43">
        <v>137</v>
      </c>
      <c r="I34" s="43">
        <v>6</v>
      </c>
      <c r="J34" s="44">
        <v>5</v>
      </c>
      <c r="K34" s="30"/>
      <c r="L34" s="45">
        <v>4</v>
      </c>
      <c r="M34" s="43">
        <v>3</v>
      </c>
      <c r="N34" s="43">
        <v>1</v>
      </c>
      <c r="O34" s="43">
        <v>1</v>
      </c>
      <c r="P34" s="45">
        <v>0</v>
      </c>
      <c r="Q34" s="45">
        <v>0</v>
      </c>
      <c r="R34" s="33"/>
      <c r="S34" s="34"/>
      <c r="T34" s="35" t="s">
        <v>58</v>
      </c>
    </row>
    <row r="35" spans="2:20" s="36" customFormat="1" ht="12.75" customHeight="1">
      <c r="B35" s="27"/>
      <c r="C35" s="27"/>
      <c r="D35" s="28" t="s">
        <v>59</v>
      </c>
      <c r="E35" s="43">
        <v>1</v>
      </c>
      <c r="F35" s="43">
        <v>1</v>
      </c>
      <c r="G35" s="43">
        <v>3</v>
      </c>
      <c r="H35" s="43">
        <v>3</v>
      </c>
      <c r="I35" s="43">
        <v>2</v>
      </c>
      <c r="J35" s="44">
        <v>2</v>
      </c>
      <c r="K35" s="30"/>
      <c r="L35" s="45">
        <v>13</v>
      </c>
      <c r="M35" s="43">
        <v>13</v>
      </c>
      <c r="N35" s="43">
        <v>0</v>
      </c>
      <c r="O35" s="43">
        <v>0</v>
      </c>
      <c r="P35" s="45">
        <v>0</v>
      </c>
      <c r="Q35" s="45">
        <v>0</v>
      </c>
      <c r="R35" s="33"/>
      <c r="S35" s="34"/>
      <c r="T35" s="35" t="s">
        <v>59</v>
      </c>
    </row>
    <row r="36" spans="2:20" s="36" customFormat="1" ht="12.75" customHeight="1">
      <c r="B36" s="27"/>
      <c r="C36" s="27"/>
      <c r="D36" s="28" t="s">
        <v>40</v>
      </c>
      <c r="E36" s="43">
        <v>0</v>
      </c>
      <c r="F36" s="43">
        <v>0</v>
      </c>
      <c r="G36" s="43">
        <v>1</v>
      </c>
      <c r="H36" s="43">
        <v>1</v>
      </c>
      <c r="I36" s="43">
        <v>0</v>
      </c>
      <c r="J36" s="44">
        <v>0</v>
      </c>
      <c r="K36" s="30"/>
      <c r="L36" s="45">
        <v>0</v>
      </c>
      <c r="M36" s="43">
        <v>0</v>
      </c>
      <c r="N36" s="43">
        <v>0</v>
      </c>
      <c r="O36" s="43">
        <v>0</v>
      </c>
      <c r="P36" s="45">
        <v>0</v>
      </c>
      <c r="Q36" s="45">
        <v>0</v>
      </c>
      <c r="R36" s="33"/>
      <c r="S36" s="34"/>
      <c r="T36" s="35" t="s">
        <v>40</v>
      </c>
    </row>
    <row r="37" spans="2:20" s="36" customFormat="1" ht="12.75" customHeight="1">
      <c r="B37" s="27"/>
      <c r="C37" s="27"/>
      <c r="D37" s="28" t="s">
        <v>41</v>
      </c>
      <c r="E37" s="43">
        <v>5</v>
      </c>
      <c r="F37" s="43">
        <v>5</v>
      </c>
      <c r="G37" s="43">
        <v>3</v>
      </c>
      <c r="H37" s="43">
        <v>3</v>
      </c>
      <c r="I37" s="43">
        <v>2</v>
      </c>
      <c r="J37" s="44">
        <v>2</v>
      </c>
      <c r="K37" s="30"/>
      <c r="L37" s="45">
        <v>4</v>
      </c>
      <c r="M37" s="43">
        <v>4</v>
      </c>
      <c r="N37" s="43">
        <v>0</v>
      </c>
      <c r="O37" s="43">
        <v>0</v>
      </c>
      <c r="P37" s="45">
        <v>0</v>
      </c>
      <c r="Q37" s="45">
        <v>0</v>
      </c>
      <c r="R37" s="33"/>
      <c r="S37" s="34"/>
      <c r="T37" s="35" t="s">
        <v>41</v>
      </c>
    </row>
    <row r="38" spans="2:20" s="36" customFormat="1" ht="12.75" customHeight="1">
      <c r="B38" s="27"/>
      <c r="C38" s="27"/>
      <c r="D38" s="28" t="s">
        <v>60</v>
      </c>
      <c r="E38" s="43">
        <v>69</v>
      </c>
      <c r="F38" s="43">
        <v>69</v>
      </c>
      <c r="G38" s="43">
        <v>35</v>
      </c>
      <c r="H38" s="43">
        <v>35</v>
      </c>
      <c r="I38" s="43">
        <v>2</v>
      </c>
      <c r="J38" s="44">
        <v>2</v>
      </c>
      <c r="K38" s="30"/>
      <c r="L38" s="45">
        <v>0</v>
      </c>
      <c r="M38" s="43">
        <v>0</v>
      </c>
      <c r="N38" s="43">
        <v>0</v>
      </c>
      <c r="O38" s="43">
        <v>0</v>
      </c>
      <c r="P38" s="45">
        <v>0</v>
      </c>
      <c r="Q38" s="45">
        <v>0</v>
      </c>
      <c r="R38" s="33"/>
      <c r="S38" s="34"/>
      <c r="T38" s="35" t="s">
        <v>60</v>
      </c>
    </row>
    <row r="39" spans="2:20" s="36" customFormat="1" ht="12.75" customHeight="1">
      <c r="B39" s="27"/>
      <c r="C39" s="27"/>
      <c r="D39" s="28" t="s">
        <v>42</v>
      </c>
      <c r="E39" s="43">
        <v>10</v>
      </c>
      <c r="F39" s="43">
        <v>10</v>
      </c>
      <c r="G39" s="43">
        <v>2</v>
      </c>
      <c r="H39" s="43">
        <v>2</v>
      </c>
      <c r="I39" s="43">
        <v>0</v>
      </c>
      <c r="J39" s="44">
        <v>0</v>
      </c>
      <c r="K39" s="30"/>
      <c r="L39" s="45">
        <v>0</v>
      </c>
      <c r="M39" s="43">
        <v>0</v>
      </c>
      <c r="N39" s="43">
        <v>0</v>
      </c>
      <c r="O39" s="43">
        <v>0</v>
      </c>
      <c r="P39" s="45">
        <v>0</v>
      </c>
      <c r="Q39" s="45">
        <v>0</v>
      </c>
      <c r="R39" s="33"/>
      <c r="S39" s="34"/>
      <c r="T39" s="35" t="s">
        <v>42</v>
      </c>
    </row>
    <row r="40" spans="2:20" s="36" customFormat="1" ht="12.75" customHeight="1">
      <c r="B40" s="27"/>
      <c r="C40" s="27"/>
      <c r="D40" s="28" t="s">
        <v>61</v>
      </c>
      <c r="E40" s="43">
        <v>14</v>
      </c>
      <c r="F40" s="43">
        <v>14</v>
      </c>
      <c r="G40" s="43">
        <v>9</v>
      </c>
      <c r="H40" s="43">
        <v>9</v>
      </c>
      <c r="I40" s="43">
        <v>1</v>
      </c>
      <c r="J40" s="44">
        <v>1</v>
      </c>
      <c r="K40" s="30"/>
      <c r="L40" s="45">
        <v>0</v>
      </c>
      <c r="M40" s="43">
        <v>0</v>
      </c>
      <c r="N40" s="43">
        <v>0</v>
      </c>
      <c r="O40" s="43">
        <v>0</v>
      </c>
      <c r="P40" s="45">
        <v>0</v>
      </c>
      <c r="Q40" s="45">
        <v>0</v>
      </c>
      <c r="R40" s="33"/>
      <c r="S40" s="34"/>
      <c r="T40" s="35" t="s">
        <v>61</v>
      </c>
    </row>
    <row r="41" spans="2:20" s="36" customFormat="1" ht="12.75" customHeight="1">
      <c r="B41" s="27"/>
      <c r="C41" s="27"/>
      <c r="D41" s="28" t="s">
        <v>43</v>
      </c>
      <c r="E41" s="43">
        <v>106</v>
      </c>
      <c r="F41" s="43">
        <v>106</v>
      </c>
      <c r="G41" s="43">
        <v>45</v>
      </c>
      <c r="H41" s="43">
        <v>45</v>
      </c>
      <c r="I41" s="43">
        <v>2</v>
      </c>
      <c r="J41" s="44">
        <v>2</v>
      </c>
      <c r="K41" s="30"/>
      <c r="L41" s="45">
        <v>0</v>
      </c>
      <c r="M41" s="43">
        <v>0</v>
      </c>
      <c r="N41" s="43">
        <v>0</v>
      </c>
      <c r="O41" s="43">
        <v>0</v>
      </c>
      <c r="P41" s="45">
        <v>0</v>
      </c>
      <c r="Q41" s="45">
        <v>0</v>
      </c>
      <c r="R41" s="33"/>
      <c r="S41" s="34"/>
      <c r="T41" s="35" t="s">
        <v>43</v>
      </c>
    </row>
    <row r="42" spans="2:20" s="36" customFormat="1" ht="12.75" customHeight="1">
      <c r="B42" s="27"/>
      <c r="C42" s="27"/>
      <c r="D42" s="28" t="s">
        <v>44</v>
      </c>
      <c r="E42" s="43">
        <v>21</v>
      </c>
      <c r="F42" s="43">
        <v>21</v>
      </c>
      <c r="G42" s="43">
        <v>13</v>
      </c>
      <c r="H42" s="43">
        <v>13</v>
      </c>
      <c r="I42" s="43">
        <v>0</v>
      </c>
      <c r="J42" s="44">
        <v>0</v>
      </c>
      <c r="K42" s="30"/>
      <c r="L42" s="45">
        <v>0</v>
      </c>
      <c r="M42" s="43">
        <v>0</v>
      </c>
      <c r="N42" s="43">
        <v>0</v>
      </c>
      <c r="O42" s="43">
        <v>0</v>
      </c>
      <c r="P42" s="45">
        <v>0</v>
      </c>
      <c r="Q42" s="45">
        <v>0</v>
      </c>
      <c r="R42" s="33"/>
      <c r="S42" s="34"/>
      <c r="T42" s="35" t="s">
        <v>44</v>
      </c>
    </row>
    <row r="43" spans="2:20" s="36" customFormat="1" ht="12.75" customHeight="1">
      <c r="B43" s="27"/>
      <c r="C43" s="27"/>
      <c r="D43" s="28" t="s">
        <v>46</v>
      </c>
      <c r="E43" s="43">
        <v>271</v>
      </c>
      <c r="F43" s="43">
        <v>270</v>
      </c>
      <c r="G43" s="43">
        <v>135</v>
      </c>
      <c r="H43" s="43">
        <v>135</v>
      </c>
      <c r="I43" s="43">
        <v>8</v>
      </c>
      <c r="J43" s="44">
        <v>8</v>
      </c>
      <c r="K43" s="30"/>
      <c r="L43" s="45">
        <v>3</v>
      </c>
      <c r="M43" s="43">
        <v>3</v>
      </c>
      <c r="N43" s="43">
        <v>0</v>
      </c>
      <c r="O43" s="43">
        <v>0</v>
      </c>
      <c r="P43" s="45">
        <v>0</v>
      </c>
      <c r="Q43" s="45">
        <v>0</v>
      </c>
      <c r="R43" s="33"/>
      <c r="S43" s="34"/>
      <c r="T43" s="35" t="s">
        <v>46</v>
      </c>
    </row>
    <row r="44" spans="2:20" s="36" customFormat="1" ht="12.75" customHeight="1">
      <c r="B44" s="27"/>
      <c r="C44" s="27"/>
      <c r="D44" s="28" t="s">
        <v>62</v>
      </c>
      <c r="E44" s="43">
        <v>53</v>
      </c>
      <c r="F44" s="43">
        <v>51</v>
      </c>
      <c r="G44" s="43">
        <v>33</v>
      </c>
      <c r="H44" s="43">
        <v>33</v>
      </c>
      <c r="I44" s="43">
        <v>1</v>
      </c>
      <c r="J44" s="44">
        <v>1</v>
      </c>
      <c r="K44" s="30"/>
      <c r="L44" s="45">
        <v>0</v>
      </c>
      <c r="M44" s="43">
        <v>0</v>
      </c>
      <c r="N44" s="43">
        <v>0</v>
      </c>
      <c r="O44" s="43">
        <v>0</v>
      </c>
      <c r="P44" s="45">
        <v>0</v>
      </c>
      <c r="Q44" s="45">
        <v>0</v>
      </c>
      <c r="R44" s="33"/>
      <c r="S44" s="34"/>
      <c r="T44" s="35" t="s">
        <v>62</v>
      </c>
    </row>
    <row r="45" spans="2:20" s="36" customFormat="1" ht="12.75" customHeight="1">
      <c r="B45" s="27"/>
      <c r="C45" s="27"/>
      <c r="D45" s="28" t="s">
        <v>39</v>
      </c>
      <c r="E45" s="43">
        <v>1533</v>
      </c>
      <c r="F45" s="43">
        <v>1528</v>
      </c>
      <c r="G45" s="43">
        <v>587</v>
      </c>
      <c r="H45" s="43">
        <v>587</v>
      </c>
      <c r="I45" s="43">
        <v>29</v>
      </c>
      <c r="J45" s="44">
        <v>29</v>
      </c>
      <c r="K45" s="30"/>
      <c r="L45" s="45">
        <v>6</v>
      </c>
      <c r="M45" s="43">
        <v>6</v>
      </c>
      <c r="N45" s="43">
        <v>0</v>
      </c>
      <c r="O45" s="43">
        <v>0</v>
      </c>
      <c r="P45" s="43">
        <v>0</v>
      </c>
      <c r="Q45" s="43">
        <v>0</v>
      </c>
      <c r="R45" s="33"/>
      <c r="S45" s="34"/>
      <c r="T45" s="35" t="s">
        <v>39</v>
      </c>
    </row>
    <row r="46" spans="2:20" s="36" customFormat="1" ht="12.75" customHeight="1">
      <c r="B46" s="27"/>
      <c r="C46" s="27"/>
      <c r="D46" s="28" t="s">
        <v>63</v>
      </c>
      <c r="E46" s="43">
        <v>697</v>
      </c>
      <c r="F46" s="43">
        <v>696</v>
      </c>
      <c r="G46" s="43">
        <v>153</v>
      </c>
      <c r="H46" s="43">
        <v>153</v>
      </c>
      <c r="I46" s="43">
        <v>5</v>
      </c>
      <c r="J46" s="44">
        <v>5</v>
      </c>
      <c r="K46" s="30"/>
      <c r="L46" s="45">
        <v>1</v>
      </c>
      <c r="M46" s="43">
        <v>1</v>
      </c>
      <c r="N46" s="43">
        <v>0</v>
      </c>
      <c r="O46" s="43">
        <v>0</v>
      </c>
      <c r="P46" s="43">
        <v>0</v>
      </c>
      <c r="Q46" s="43">
        <v>0</v>
      </c>
      <c r="R46" s="33"/>
      <c r="S46" s="34"/>
      <c r="T46" s="35" t="s">
        <v>63</v>
      </c>
    </row>
    <row r="47" spans="2:20" s="36" customFormat="1" ht="12.75" customHeight="1">
      <c r="B47" s="27"/>
      <c r="C47" s="27"/>
      <c r="D47" s="28" t="s">
        <v>64</v>
      </c>
      <c r="E47" s="43">
        <v>55</v>
      </c>
      <c r="F47" s="43">
        <v>55</v>
      </c>
      <c r="G47" s="43">
        <v>17</v>
      </c>
      <c r="H47" s="43">
        <v>17</v>
      </c>
      <c r="I47" s="43">
        <v>0</v>
      </c>
      <c r="J47" s="44">
        <v>0</v>
      </c>
      <c r="K47" s="30"/>
      <c r="L47" s="45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33"/>
      <c r="S47" s="34"/>
      <c r="T47" s="35" t="s">
        <v>64</v>
      </c>
    </row>
    <row r="48" spans="2:20" s="36" customFormat="1" ht="12.75" customHeight="1">
      <c r="B48" s="27"/>
      <c r="C48" s="27"/>
      <c r="D48" s="28" t="s">
        <v>65</v>
      </c>
      <c r="E48" s="43">
        <v>29</v>
      </c>
      <c r="F48" s="43">
        <v>29</v>
      </c>
      <c r="G48" s="43">
        <v>12</v>
      </c>
      <c r="H48" s="43">
        <v>12</v>
      </c>
      <c r="I48" s="43">
        <v>0</v>
      </c>
      <c r="J48" s="44">
        <v>0</v>
      </c>
      <c r="K48" s="30"/>
      <c r="L48" s="45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33"/>
      <c r="S48" s="34"/>
      <c r="T48" s="35" t="s">
        <v>65</v>
      </c>
    </row>
    <row r="49" spans="2:20" s="36" customFormat="1" ht="12.75" customHeight="1">
      <c r="B49" s="27"/>
      <c r="C49" s="27"/>
      <c r="D49" s="28" t="s">
        <v>66</v>
      </c>
      <c r="E49" s="43">
        <v>1</v>
      </c>
      <c r="F49" s="43">
        <v>1</v>
      </c>
      <c r="G49" s="43">
        <v>0</v>
      </c>
      <c r="H49" s="43">
        <v>0</v>
      </c>
      <c r="I49" s="43">
        <v>0</v>
      </c>
      <c r="J49" s="44">
        <v>0</v>
      </c>
      <c r="K49" s="30"/>
      <c r="L49" s="45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33"/>
      <c r="S49" s="34"/>
      <c r="T49" s="35" t="s">
        <v>66</v>
      </c>
    </row>
    <row r="50" spans="2:20" s="36" customFormat="1" ht="12.75" customHeight="1">
      <c r="B50" s="27"/>
      <c r="C50" s="27"/>
      <c r="D50" s="28" t="s">
        <v>67</v>
      </c>
      <c r="E50" s="43">
        <v>1345</v>
      </c>
      <c r="F50" s="43">
        <v>1335</v>
      </c>
      <c r="G50" s="43">
        <v>1117</v>
      </c>
      <c r="H50" s="43">
        <v>1116</v>
      </c>
      <c r="I50" s="43">
        <v>71</v>
      </c>
      <c r="J50" s="44">
        <v>69</v>
      </c>
      <c r="K50" s="30"/>
      <c r="L50" s="45">
        <v>12</v>
      </c>
      <c r="M50" s="43">
        <v>12</v>
      </c>
      <c r="N50" s="43">
        <v>0</v>
      </c>
      <c r="O50" s="43">
        <v>0</v>
      </c>
      <c r="P50" s="43">
        <v>0</v>
      </c>
      <c r="Q50" s="43">
        <v>0</v>
      </c>
      <c r="R50" s="33"/>
      <c r="S50" s="34"/>
      <c r="T50" s="35" t="s">
        <v>67</v>
      </c>
    </row>
    <row r="51" spans="2:20" s="36" customFormat="1" ht="12.75" customHeight="1">
      <c r="B51" s="27"/>
      <c r="C51" s="27"/>
      <c r="D51" s="28" t="s">
        <v>45</v>
      </c>
      <c r="E51" s="43">
        <v>392</v>
      </c>
      <c r="F51" s="43">
        <v>391</v>
      </c>
      <c r="G51" s="43">
        <v>117</v>
      </c>
      <c r="H51" s="43">
        <v>117</v>
      </c>
      <c r="I51" s="43">
        <v>3</v>
      </c>
      <c r="J51" s="44">
        <v>3</v>
      </c>
      <c r="K51" s="30"/>
      <c r="L51" s="45">
        <v>4</v>
      </c>
      <c r="M51" s="43">
        <v>4</v>
      </c>
      <c r="N51" s="43">
        <v>0</v>
      </c>
      <c r="O51" s="43">
        <v>0</v>
      </c>
      <c r="P51" s="43">
        <v>0</v>
      </c>
      <c r="Q51" s="43">
        <v>0</v>
      </c>
      <c r="R51" s="33"/>
      <c r="S51" s="34"/>
      <c r="T51" s="35" t="s">
        <v>45</v>
      </c>
    </row>
    <row r="52" spans="2:20" s="36" customFormat="1" ht="12.75" customHeight="1">
      <c r="B52" s="27"/>
      <c r="C52" s="27"/>
      <c r="D52" s="28" t="s">
        <v>68</v>
      </c>
      <c r="E52" s="43">
        <v>276</v>
      </c>
      <c r="F52" s="43">
        <v>269</v>
      </c>
      <c r="G52" s="43">
        <v>214</v>
      </c>
      <c r="H52" s="43">
        <v>208</v>
      </c>
      <c r="I52" s="43">
        <v>16</v>
      </c>
      <c r="J52" s="44">
        <v>16</v>
      </c>
      <c r="K52" s="30"/>
      <c r="L52" s="45">
        <v>11</v>
      </c>
      <c r="M52" s="43">
        <v>10</v>
      </c>
      <c r="N52" s="43">
        <v>0</v>
      </c>
      <c r="O52" s="43">
        <v>0</v>
      </c>
      <c r="P52" s="43">
        <v>1</v>
      </c>
      <c r="Q52" s="43">
        <v>1</v>
      </c>
      <c r="R52" s="33"/>
      <c r="S52" s="34"/>
      <c r="T52" s="35" t="s">
        <v>68</v>
      </c>
    </row>
    <row r="53" spans="2:20" s="36" customFormat="1" ht="12.75" customHeight="1">
      <c r="B53" s="27"/>
      <c r="C53" s="27"/>
      <c r="D53" s="28" t="s">
        <v>69</v>
      </c>
      <c r="E53" s="43">
        <v>28</v>
      </c>
      <c r="F53" s="43">
        <v>28</v>
      </c>
      <c r="G53" s="43">
        <v>30</v>
      </c>
      <c r="H53" s="43">
        <v>29</v>
      </c>
      <c r="I53" s="43">
        <v>4</v>
      </c>
      <c r="J53" s="44">
        <v>4</v>
      </c>
      <c r="K53" s="30"/>
      <c r="L53" s="45">
        <v>2</v>
      </c>
      <c r="M53" s="43">
        <v>2</v>
      </c>
      <c r="N53" s="43">
        <v>0</v>
      </c>
      <c r="O53" s="43">
        <v>0</v>
      </c>
      <c r="P53" s="43">
        <v>0</v>
      </c>
      <c r="Q53" s="43">
        <v>0</v>
      </c>
      <c r="R53" s="33"/>
      <c r="S53" s="34"/>
      <c r="T53" s="35" t="s">
        <v>69</v>
      </c>
    </row>
    <row r="54" spans="2:20" s="36" customFormat="1" ht="12.75" customHeight="1">
      <c r="B54" s="27"/>
      <c r="C54" s="27"/>
      <c r="D54" s="46" t="s">
        <v>79</v>
      </c>
      <c r="E54" s="43">
        <v>5</v>
      </c>
      <c r="F54" s="43">
        <v>5</v>
      </c>
      <c r="G54" s="43">
        <v>1</v>
      </c>
      <c r="H54" s="43">
        <v>1</v>
      </c>
      <c r="I54" s="43">
        <v>0</v>
      </c>
      <c r="J54" s="44">
        <v>0</v>
      </c>
      <c r="K54" s="30"/>
      <c r="L54" s="45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33"/>
      <c r="S54" s="34"/>
      <c r="T54" s="59" t="s">
        <v>79</v>
      </c>
    </row>
    <row r="55" spans="2:20" s="55" customFormat="1" ht="12.75" customHeight="1" thickBot="1">
      <c r="B55" s="47"/>
      <c r="C55" s="47"/>
      <c r="D55" s="48" t="s">
        <v>47</v>
      </c>
      <c r="E55" s="50">
        <v>2396</v>
      </c>
      <c r="F55" s="50">
        <v>2385</v>
      </c>
      <c r="G55" s="50">
        <v>1626</v>
      </c>
      <c r="H55" s="50">
        <v>1617</v>
      </c>
      <c r="I55" s="50">
        <v>124</v>
      </c>
      <c r="J55" s="51">
        <v>123</v>
      </c>
      <c r="K55" s="30"/>
      <c r="L55" s="52">
        <v>36</v>
      </c>
      <c r="M55" s="50">
        <v>36</v>
      </c>
      <c r="N55" s="50">
        <v>0</v>
      </c>
      <c r="O55" s="50">
        <v>0</v>
      </c>
      <c r="P55" s="50">
        <v>0</v>
      </c>
      <c r="Q55" s="50">
        <v>0</v>
      </c>
      <c r="R55" s="53"/>
      <c r="S55" s="47"/>
      <c r="T55" s="54" t="s">
        <v>47</v>
      </c>
    </row>
    <row r="56" spans="2:20" ht="12">
      <c r="B56" s="2"/>
      <c r="C56" s="2"/>
      <c r="D56" s="2"/>
      <c r="R56" s="56"/>
      <c r="S56" s="56"/>
      <c r="T56" s="56"/>
    </row>
    <row r="57" spans="2:20" ht="12">
      <c r="B57" s="2"/>
      <c r="C57" s="2"/>
      <c r="D57" s="16" t="s">
        <v>72</v>
      </c>
      <c r="E57" s="57">
        <f>SUM(E7,E24,E28)-E6</f>
        <v>0</v>
      </c>
      <c r="F57" s="57">
        <f aca="true" t="shared" si="0" ref="F57:Q57">SUM(F7,F24,F28)-F6</f>
        <v>0</v>
      </c>
      <c r="G57" s="57">
        <f t="shared" si="0"/>
        <v>0</v>
      </c>
      <c r="H57" s="57">
        <f t="shared" si="0"/>
        <v>0</v>
      </c>
      <c r="I57" s="57">
        <f t="shared" si="0"/>
        <v>0</v>
      </c>
      <c r="J57" s="57">
        <f t="shared" si="0"/>
        <v>0</v>
      </c>
      <c r="K57" s="57"/>
      <c r="L57" s="57">
        <f t="shared" si="0"/>
        <v>0</v>
      </c>
      <c r="M57" s="57">
        <f t="shared" si="0"/>
        <v>0</v>
      </c>
      <c r="N57" s="57">
        <f t="shared" si="0"/>
        <v>0</v>
      </c>
      <c r="O57" s="57">
        <f t="shared" si="0"/>
        <v>0</v>
      </c>
      <c r="P57" s="57">
        <f t="shared" si="0"/>
        <v>0</v>
      </c>
      <c r="Q57" s="57">
        <f t="shared" si="0"/>
        <v>0</v>
      </c>
      <c r="R57" s="56"/>
      <c r="S57" s="56"/>
      <c r="T57" s="56"/>
    </row>
    <row r="58" spans="2:20" ht="12">
      <c r="B58" s="8"/>
      <c r="C58" s="8"/>
      <c r="D58" s="16" t="s">
        <v>73</v>
      </c>
      <c r="E58" s="57">
        <f>SUM(E8:E23)-E7</f>
        <v>0</v>
      </c>
      <c r="F58" s="57">
        <f aca="true" t="shared" si="1" ref="F58:Q58">SUM(F8:F23)-F7</f>
        <v>0</v>
      </c>
      <c r="G58" s="57">
        <f t="shared" si="1"/>
        <v>0</v>
      </c>
      <c r="H58" s="57">
        <f t="shared" si="1"/>
        <v>0</v>
      </c>
      <c r="I58" s="57">
        <f t="shared" si="1"/>
        <v>0</v>
      </c>
      <c r="J58" s="57">
        <f t="shared" si="1"/>
        <v>0</v>
      </c>
      <c r="K58" s="57"/>
      <c r="L58" s="57">
        <f t="shared" si="1"/>
        <v>0</v>
      </c>
      <c r="M58" s="57">
        <f t="shared" si="1"/>
        <v>0</v>
      </c>
      <c r="N58" s="57">
        <f t="shared" si="1"/>
        <v>0</v>
      </c>
      <c r="O58" s="57">
        <f t="shared" si="1"/>
        <v>0</v>
      </c>
      <c r="P58" s="57">
        <f t="shared" si="1"/>
        <v>0</v>
      </c>
      <c r="Q58" s="57">
        <f t="shared" si="1"/>
        <v>0</v>
      </c>
      <c r="R58" s="8"/>
      <c r="S58" s="8"/>
      <c r="T58" s="8"/>
    </row>
    <row r="59" spans="2:20" ht="12">
      <c r="B59" s="8"/>
      <c r="C59" s="8"/>
      <c r="D59" s="16" t="s">
        <v>74</v>
      </c>
      <c r="E59" s="57">
        <f>SUM(E25:E27)-E24</f>
        <v>0</v>
      </c>
      <c r="F59" s="57">
        <f aca="true" t="shared" si="2" ref="F59:Q59">SUM(F25:F27)-F24</f>
        <v>0</v>
      </c>
      <c r="G59" s="57">
        <f t="shared" si="2"/>
        <v>0</v>
      </c>
      <c r="H59" s="57">
        <f t="shared" si="2"/>
        <v>0</v>
      </c>
      <c r="I59" s="57">
        <f t="shared" si="2"/>
        <v>0</v>
      </c>
      <c r="J59" s="57">
        <f t="shared" si="2"/>
        <v>0</v>
      </c>
      <c r="K59" s="57"/>
      <c r="L59" s="57">
        <f t="shared" si="2"/>
        <v>0</v>
      </c>
      <c r="M59" s="57">
        <f t="shared" si="2"/>
        <v>0</v>
      </c>
      <c r="N59" s="57">
        <f t="shared" si="2"/>
        <v>0</v>
      </c>
      <c r="O59" s="57">
        <f t="shared" si="2"/>
        <v>0</v>
      </c>
      <c r="P59" s="57">
        <f t="shared" si="2"/>
        <v>0</v>
      </c>
      <c r="Q59" s="57">
        <f t="shared" si="2"/>
        <v>0</v>
      </c>
      <c r="R59" s="8"/>
      <c r="S59" s="8"/>
      <c r="T59" s="8"/>
    </row>
    <row r="60" spans="2:20" ht="12">
      <c r="B60" s="8"/>
      <c r="C60" s="8"/>
      <c r="D60" s="16" t="s">
        <v>75</v>
      </c>
      <c r="E60" s="57">
        <f>SUM(E29:E55)-E28</f>
        <v>0</v>
      </c>
      <c r="F60" s="57">
        <f aca="true" t="shared" si="3" ref="F60:Q60">SUM(F29:F55)-F28</f>
        <v>0</v>
      </c>
      <c r="G60" s="57">
        <f t="shared" si="3"/>
        <v>0</v>
      </c>
      <c r="H60" s="57">
        <f t="shared" si="3"/>
        <v>0</v>
      </c>
      <c r="I60" s="57">
        <f t="shared" si="3"/>
        <v>0</v>
      </c>
      <c r="J60" s="57">
        <f t="shared" si="3"/>
        <v>0</v>
      </c>
      <c r="K60" s="57"/>
      <c r="L60" s="57">
        <f t="shared" si="3"/>
        <v>0</v>
      </c>
      <c r="M60" s="57">
        <f t="shared" si="3"/>
        <v>0</v>
      </c>
      <c r="N60" s="57">
        <f t="shared" si="3"/>
        <v>0</v>
      </c>
      <c r="O60" s="57">
        <f t="shared" si="3"/>
        <v>0</v>
      </c>
      <c r="P60" s="57">
        <f t="shared" si="3"/>
        <v>0</v>
      </c>
      <c r="Q60" s="57">
        <f t="shared" si="3"/>
        <v>0</v>
      </c>
      <c r="R60" s="8"/>
      <c r="S60" s="8"/>
      <c r="T60" s="8"/>
    </row>
    <row r="61" spans="2:20" ht="12">
      <c r="B61" s="8"/>
      <c r="C61" s="8"/>
      <c r="D61" s="8"/>
      <c r="R61" s="8"/>
      <c r="S61" s="8"/>
      <c r="T61" s="8"/>
    </row>
    <row r="62" spans="4:20" ht="12">
      <c r="D62" s="58"/>
      <c r="T62" s="58"/>
    </row>
    <row r="63" spans="4:20" ht="12">
      <c r="D63" s="58"/>
      <c r="T63" s="58"/>
    </row>
    <row r="64" spans="4:20" ht="12">
      <c r="D64" s="58"/>
      <c r="T64" s="58"/>
    </row>
    <row r="65" spans="4:20" ht="12">
      <c r="D65" s="58"/>
      <c r="T65" s="58"/>
    </row>
    <row r="66" spans="4:20" ht="12">
      <c r="D66" s="58"/>
      <c r="T66" s="58"/>
    </row>
    <row r="67" spans="4:20" ht="12">
      <c r="D67" s="58"/>
      <c r="T67" s="58"/>
    </row>
    <row r="68" spans="4:20" ht="12">
      <c r="D68" s="58"/>
      <c r="T68" s="58"/>
    </row>
    <row r="69" spans="4:20" ht="12">
      <c r="D69" s="58"/>
      <c r="T69" s="58"/>
    </row>
  </sheetData>
  <sheetProtection/>
  <mergeCells count="18">
    <mergeCell ref="C24:D24"/>
    <mergeCell ref="R4:T5"/>
    <mergeCell ref="R6:T6"/>
    <mergeCell ref="S7:T7"/>
    <mergeCell ref="L4:M4"/>
    <mergeCell ref="C7:D7"/>
    <mergeCell ref="B4:D5"/>
    <mergeCell ref="B6:D6"/>
    <mergeCell ref="C28:D28"/>
    <mergeCell ref="S24:T24"/>
    <mergeCell ref="S28:T28"/>
    <mergeCell ref="E2:I2"/>
    <mergeCell ref="M2:Q2"/>
    <mergeCell ref="N4:O4"/>
    <mergeCell ref="P4:Q4"/>
    <mergeCell ref="E4:F4"/>
    <mergeCell ref="G4:H4"/>
    <mergeCell ref="I4:J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2022-07-28T02:42:20Z</dcterms:created>
  <dcterms:modified xsi:type="dcterms:W3CDTF">2022-07-28T02:42:20Z</dcterms:modified>
  <cp:category/>
  <cp:version/>
  <cp:contentType/>
  <cp:contentStatus/>
</cp:coreProperties>
</file>