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<sst xmlns="http://schemas.openxmlformats.org/spreadsheetml/2006/main" count="90" uniqueCount="80">
  <si>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</si>
  <si>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</si>
  <si>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</si>
  <si>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</si>
  <si>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</si>
  <si>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</si>
  <si>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</si>
  <si>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</si>
  <si>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</si>
  <si>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</si>
  <si>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</si>
  <si>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</si>
  <si>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</si>
  <si>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</si>
  <si>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</si>
  <si>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</si>
  <si>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</si>
  <si>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</si>
  <si>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</si>
  <si>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</si>
  <si>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</si>
  <si>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</si>
  <si>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</si>
  <si>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</si>
  <si>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</si>
  <si>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</si>
  <si>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</si>
  <si>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</si>
  <si>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</si>
  <si>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</si>
  <si>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</si>
  <si>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</si>
  <si>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</si>
  <si>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</si>
  <si>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</si>
  <si>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</si>
  <si>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</si>
  <si>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</si>
  <si>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</si>
  <si>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</si>
  <si>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</si>
  <si>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</si>
  <si>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</si>
  <si>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</si>
  <si>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</si>
  <si>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</si>
  <si>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</si>
  <si>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</si>
  <si>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</si>
  <si>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</si>
  <si>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</si>
  <si>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</si>
  <si>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</si>
  <si>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</si>
  <si>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</si>
  <si>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</si>
  <si>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</si>
  <si>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</si>
  <si>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</si>
  <si>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</si>
  <si>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</si>
  <si>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</si>
  <si>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</si>
  <si>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</si>
  <si>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検挙２２４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</si>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</sst>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176" fontId="8" fillId="0" borderId="14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/>
    </xf>
    <xf numFmtId="176" fontId="8" fillId="0" borderId="17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14" xfId="0" applyNumberFormat="1" applyBorder="1" applyAlignment="1" applyProtection="1">
      <alignment/>
      <protection locked="0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8" fillId="0" borderId="23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0" fillId="0" borderId="2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26" xfId="0" applyBorder="1" applyAlignment="1">
      <alignment vertical="distributed" wrapText="1"/>
    </xf>
    <xf numFmtId="0" fontId="0" fillId="0" borderId="27" xfId="0" applyBorder="1" applyAlignment="1">
      <alignment vertical="distributed" wrapText="1"/>
    </xf>
    <xf numFmtId="0" fontId="0" fillId="0" borderId="28" xfId="0" applyBorder="1" applyAlignment="1">
      <alignment vertical="distributed" wrapText="1"/>
    </xf>
    <xf numFmtId="0" fontId="0" fillId="0" borderId="29" xfId="0" applyBorder="1" applyAlignment="1">
      <alignment vertical="distributed" wrapText="1"/>
    </xf>
    <xf numFmtId="0" fontId="0" fillId="0" borderId="0" xfId="0" applyBorder="1" applyAlignment="1">
      <alignment horizontal="distributed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0" xfId="0" applyFont="1" applyBorder="1" applyAlignment="1" quotePrefix="1">
      <alignment horizontal="distributed"/>
    </xf>
    <xf numFmtId="0" fontId="0" fillId="0" borderId="15" xfId="0" applyFont="1" applyBorder="1" applyAlignment="1" quotePrefix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" sqref="L4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5039062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64</v>
      </c>
    </row>
    <row r="2" spans="2:15" ht="14.25">
      <c r="B2" s="23"/>
      <c r="C2" s="23"/>
      <c r="D2" s="23"/>
      <c r="E2" s="23"/>
      <c r="F2" s="23"/>
      <c r="G2" s="63" t="s">
        <v>66</v>
      </c>
      <c r="H2" s="63"/>
      <c r="I2" s="63"/>
      <c r="J2" s="63"/>
      <c r="K2" s="63"/>
      <c r="L2" s="63"/>
      <c r="M2" s="63"/>
      <c r="N2" s="63"/>
      <c r="O2" s="23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49" t="s">
        <v>0</v>
      </c>
      <c r="C4" s="49"/>
      <c r="D4" s="49"/>
      <c r="E4" s="49"/>
      <c r="F4" s="49"/>
      <c r="G4" s="49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57" t="s">
        <v>79</v>
      </c>
      <c r="C5" s="57"/>
      <c r="D5" s="57"/>
      <c r="E5" s="57"/>
      <c r="F5" s="57"/>
      <c r="G5" s="58"/>
      <c r="H5" s="55" t="s">
        <v>1</v>
      </c>
      <c r="I5" s="56"/>
      <c r="J5" s="47" t="s">
        <v>20</v>
      </c>
      <c r="K5" s="54"/>
      <c r="L5" s="47" t="s">
        <v>21</v>
      </c>
      <c r="M5" s="54"/>
      <c r="N5" s="47" t="s">
        <v>65</v>
      </c>
      <c r="O5" s="48"/>
    </row>
    <row r="6" spans="2:15" s="2" customFormat="1" ht="30" customHeight="1">
      <c r="B6" s="59"/>
      <c r="C6" s="59"/>
      <c r="D6" s="59"/>
      <c r="E6" s="59"/>
      <c r="F6" s="59"/>
      <c r="G6" s="60"/>
      <c r="H6" s="6"/>
      <c r="I6" s="7" t="s">
        <v>22</v>
      </c>
      <c r="J6" s="8"/>
      <c r="K6" s="7" t="s">
        <v>22</v>
      </c>
      <c r="L6" s="8"/>
      <c r="M6" s="7" t="s">
        <v>22</v>
      </c>
      <c r="N6" s="8"/>
      <c r="O6" s="9" t="s">
        <v>22</v>
      </c>
    </row>
    <row r="7" spans="2:16" s="11" customFormat="1" ht="15" customHeight="1">
      <c r="B7" s="50" t="s">
        <v>23</v>
      </c>
      <c r="C7" s="50"/>
      <c r="D7" s="50"/>
      <c r="E7" s="50"/>
      <c r="F7" s="50"/>
      <c r="G7" s="51"/>
      <c r="H7" s="34">
        <v>452043</v>
      </c>
      <c r="I7" s="34">
        <v>288837</v>
      </c>
      <c r="J7" s="34">
        <v>257085</v>
      </c>
      <c r="K7" s="34">
        <v>248753</v>
      </c>
      <c r="L7" s="34">
        <v>1249</v>
      </c>
      <c r="M7" s="34">
        <v>1240</v>
      </c>
      <c r="N7" s="34">
        <v>182949</v>
      </c>
      <c r="O7" s="10">
        <v>31771</v>
      </c>
      <c r="P7" s="32"/>
    </row>
    <row r="8" spans="2:15" s="11" customFormat="1" ht="15" customHeight="1">
      <c r="B8" s="12"/>
      <c r="C8" s="52" t="s">
        <v>58</v>
      </c>
      <c r="D8" s="52"/>
      <c r="E8" s="52"/>
      <c r="F8" s="52"/>
      <c r="G8" s="53"/>
      <c r="H8" s="35">
        <v>5064</v>
      </c>
      <c r="I8" s="35">
        <v>4120</v>
      </c>
      <c r="J8" s="35">
        <v>2125</v>
      </c>
      <c r="K8" s="35">
        <v>2094</v>
      </c>
      <c r="L8" s="35">
        <v>0</v>
      </c>
      <c r="M8" s="35">
        <v>0</v>
      </c>
      <c r="N8" s="35">
        <v>2765</v>
      </c>
      <c r="O8" s="14">
        <v>1899</v>
      </c>
    </row>
    <row r="9" spans="2:15" s="4" customFormat="1" ht="12">
      <c r="B9" s="15"/>
      <c r="C9" s="15"/>
      <c r="D9" s="42" t="s">
        <v>24</v>
      </c>
      <c r="E9" s="42"/>
      <c r="F9" s="42"/>
      <c r="G9" s="43"/>
      <c r="H9" s="35">
        <v>941</v>
      </c>
      <c r="I9" s="35">
        <v>912</v>
      </c>
      <c r="J9" s="37">
        <v>547</v>
      </c>
      <c r="K9" s="37">
        <v>545</v>
      </c>
      <c r="L9" s="37">
        <v>0</v>
      </c>
      <c r="M9" s="37">
        <v>0</v>
      </c>
      <c r="N9" s="37">
        <v>386</v>
      </c>
      <c r="O9" s="25">
        <v>359</v>
      </c>
    </row>
    <row r="10" spans="2:15" s="4" customFormat="1" ht="12">
      <c r="B10" s="15"/>
      <c r="C10" s="15"/>
      <c r="D10" s="15"/>
      <c r="E10" s="42" t="s">
        <v>2</v>
      </c>
      <c r="F10" s="42"/>
      <c r="G10" s="43"/>
      <c r="H10" s="36">
        <v>883</v>
      </c>
      <c r="I10" s="36">
        <v>857</v>
      </c>
      <c r="J10" s="38">
        <v>524</v>
      </c>
      <c r="K10" s="38">
        <v>522</v>
      </c>
      <c r="L10" s="38">
        <v>0</v>
      </c>
      <c r="M10" s="38">
        <v>0</v>
      </c>
      <c r="N10" s="38">
        <v>352</v>
      </c>
      <c r="O10" s="27">
        <v>328</v>
      </c>
    </row>
    <row r="11" spans="2:15" s="4" customFormat="1" ht="12">
      <c r="B11" s="15"/>
      <c r="C11" s="15"/>
      <c r="D11" s="15"/>
      <c r="E11" s="42" t="s">
        <v>25</v>
      </c>
      <c r="F11" s="42"/>
      <c r="G11" s="43"/>
      <c r="H11" s="36">
        <v>19</v>
      </c>
      <c r="I11" s="36">
        <v>19</v>
      </c>
      <c r="J11" s="38">
        <v>4</v>
      </c>
      <c r="K11" s="38">
        <v>4</v>
      </c>
      <c r="L11" s="38">
        <v>0</v>
      </c>
      <c r="M11" s="38">
        <v>0</v>
      </c>
      <c r="N11" s="38">
        <v>14</v>
      </c>
      <c r="O11" s="27">
        <v>14</v>
      </c>
    </row>
    <row r="12" spans="2:15" s="4" customFormat="1" ht="12">
      <c r="B12" s="15"/>
      <c r="C12" s="15"/>
      <c r="D12" s="15"/>
      <c r="E12" s="42" t="s">
        <v>3</v>
      </c>
      <c r="F12" s="42"/>
      <c r="G12" s="43"/>
      <c r="H12" s="36">
        <v>18</v>
      </c>
      <c r="I12" s="36">
        <v>15</v>
      </c>
      <c r="J12" s="38">
        <v>14</v>
      </c>
      <c r="K12" s="38">
        <v>14</v>
      </c>
      <c r="L12" s="38">
        <v>0</v>
      </c>
      <c r="M12" s="38">
        <v>0</v>
      </c>
      <c r="N12" s="38">
        <v>4</v>
      </c>
      <c r="O12" s="27">
        <v>1</v>
      </c>
    </row>
    <row r="13" spans="2:15" s="4" customFormat="1" ht="12">
      <c r="B13" s="15"/>
      <c r="C13" s="15"/>
      <c r="D13" s="15"/>
      <c r="E13" s="42" t="s">
        <v>4</v>
      </c>
      <c r="F13" s="42"/>
      <c r="G13" s="43"/>
      <c r="H13" s="36">
        <v>21</v>
      </c>
      <c r="I13" s="36">
        <v>21</v>
      </c>
      <c r="J13" s="38">
        <v>5</v>
      </c>
      <c r="K13" s="38">
        <v>5</v>
      </c>
      <c r="L13" s="38">
        <v>0</v>
      </c>
      <c r="M13" s="38">
        <v>0</v>
      </c>
      <c r="N13" s="38">
        <v>16</v>
      </c>
      <c r="O13" s="27">
        <v>16</v>
      </c>
    </row>
    <row r="14" spans="2:15" s="4" customFormat="1" ht="12">
      <c r="B14" s="15"/>
      <c r="C14" s="15"/>
      <c r="D14" s="42" t="s">
        <v>26</v>
      </c>
      <c r="E14" s="42"/>
      <c r="F14" s="42"/>
      <c r="G14" s="43"/>
      <c r="H14" s="35">
        <v>2354</v>
      </c>
      <c r="I14" s="35">
        <v>1830</v>
      </c>
      <c r="J14" s="37">
        <v>1072</v>
      </c>
      <c r="K14" s="37">
        <v>1053</v>
      </c>
      <c r="L14" s="37">
        <v>0</v>
      </c>
      <c r="M14" s="37">
        <v>0</v>
      </c>
      <c r="N14" s="37">
        <v>1191</v>
      </c>
      <c r="O14" s="25">
        <v>713</v>
      </c>
    </row>
    <row r="15" spans="2:15" s="4" customFormat="1" ht="12">
      <c r="B15" s="15"/>
      <c r="C15" s="15"/>
      <c r="D15" s="15"/>
      <c r="E15" s="42" t="s">
        <v>5</v>
      </c>
      <c r="F15" s="42"/>
      <c r="G15" s="43"/>
      <c r="H15" s="36">
        <v>30</v>
      </c>
      <c r="I15" s="36">
        <v>29</v>
      </c>
      <c r="J15" s="38">
        <v>5</v>
      </c>
      <c r="K15" s="38">
        <v>5</v>
      </c>
      <c r="L15" s="38">
        <v>0</v>
      </c>
      <c r="M15" s="38">
        <v>0</v>
      </c>
      <c r="N15" s="38">
        <v>24</v>
      </c>
      <c r="O15" s="27">
        <v>23</v>
      </c>
    </row>
    <row r="16" spans="2:15" s="4" customFormat="1" ht="12">
      <c r="B16" s="15"/>
      <c r="C16" s="15"/>
      <c r="D16" s="15"/>
      <c r="E16" s="42" t="s">
        <v>6</v>
      </c>
      <c r="F16" s="42"/>
      <c r="G16" s="43"/>
      <c r="H16" s="36">
        <v>827</v>
      </c>
      <c r="I16" s="36">
        <v>700</v>
      </c>
      <c r="J16" s="38">
        <v>416</v>
      </c>
      <c r="K16" s="38">
        <v>413</v>
      </c>
      <c r="L16" s="38">
        <v>0</v>
      </c>
      <c r="M16" s="38">
        <v>0</v>
      </c>
      <c r="N16" s="38">
        <v>359</v>
      </c>
      <c r="O16" s="27">
        <v>249</v>
      </c>
    </row>
    <row r="17" spans="2:15" s="4" customFormat="1" ht="12">
      <c r="B17" s="15"/>
      <c r="C17" s="15"/>
      <c r="D17" s="15"/>
      <c r="E17" s="42" t="s">
        <v>7</v>
      </c>
      <c r="F17" s="42"/>
      <c r="G17" s="43"/>
      <c r="H17" s="36">
        <v>58</v>
      </c>
      <c r="I17" s="36">
        <v>28</v>
      </c>
      <c r="J17" s="38">
        <v>5</v>
      </c>
      <c r="K17" s="38">
        <v>5</v>
      </c>
      <c r="L17" s="38">
        <v>0</v>
      </c>
      <c r="M17" s="38">
        <v>0</v>
      </c>
      <c r="N17" s="38">
        <v>51</v>
      </c>
      <c r="O17" s="27">
        <v>22</v>
      </c>
    </row>
    <row r="18" spans="2:15" s="4" customFormat="1" ht="12">
      <c r="B18" s="15"/>
      <c r="C18" s="15"/>
      <c r="D18" s="15"/>
      <c r="E18" s="42" t="s">
        <v>8</v>
      </c>
      <c r="F18" s="42"/>
      <c r="G18" s="43"/>
      <c r="H18" s="36">
        <v>1439</v>
      </c>
      <c r="I18" s="36">
        <v>1073</v>
      </c>
      <c r="J18" s="38">
        <v>646</v>
      </c>
      <c r="K18" s="38">
        <v>630</v>
      </c>
      <c r="L18" s="38">
        <v>0</v>
      </c>
      <c r="M18" s="38">
        <v>0</v>
      </c>
      <c r="N18" s="38">
        <v>757</v>
      </c>
      <c r="O18" s="27">
        <v>419</v>
      </c>
    </row>
    <row r="19" spans="2:15" s="4" customFormat="1" ht="12">
      <c r="B19" s="15"/>
      <c r="C19" s="15"/>
      <c r="D19" s="42" t="s">
        <v>27</v>
      </c>
      <c r="E19" s="42"/>
      <c r="F19" s="42"/>
      <c r="G19" s="43"/>
      <c r="H19" s="36">
        <v>840</v>
      </c>
      <c r="I19" s="36">
        <v>617</v>
      </c>
      <c r="J19" s="38">
        <v>302</v>
      </c>
      <c r="K19" s="38">
        <v>294</v>
      </c>
      <c r="L19" s="38">
        <v>0</v>
      </c>
      <c r="M19" s="38">
        <v>0</v>
      </c>
      <c r="N19" s="38">
        <v>520</v>
      </c>
      <c r="O19" s="27">
        <v>310</v>
      </c>
    </row>
    <row r="20" spans="2:15" s="4" customFormat="1" ht="12">
      <c r="B20" s="15"/>
      <c r="C20" s="15"/>
      <c r="D20" s="42" t="s">
        <v>28</v>
      </c>
      <c r="E20" s="42"/>
      <c r="F20" s="42"/>
      <c r="G20" s="43"/>
      <c r="H20" s="36">
        <v>929</v>
      </c>
      <c r="I20" s="36">
        <v>761</v>
      </c>
      <c r="J20" s="38">
        <v>204</v>
      </c>
      <c r="K20" s="38">
        <v>202</v>
      </c>
      <c r="L20" s="38">
        <v>0</v>
      </c>
      <c r="M20" s="38">
        <v>0</v>
      </c>
      <c r="N20" s="38">
        <v>668</v>
      </c>
      <c r="O20" s="27">
        <v>517</v>
      </c>
    </row>
    <row r="21" spans="2:15" s="11" customFormat="1" ht="15" customHeight="1">
      <c r="B21" s="12"/>
      <c r="C21" s="52" t="s">
        <v>59</v>
      </c>
      <c r="D21" s="52"/>
      <c r="E21" s="52"/>
      <c r="F21" s="52"/>
      <c r="G21" s="53"/>
      <c r="H21" s="35">
        <v>44623</v>
      </c>
      <c r="I21" s="35">
        <v>43295</v>
      </c>
      <c r="J21" s="35">
        <v>33470</v>
      </c>
      <c r="K21" s="35">
        <v>33204</v>
      </c>
      <c r="L21" s="35">
        <v>87</v>
      </c>
      <c r="M21" s="35">
        <v>87</v>
      </c>
      <c r="N21" s="35">
        <v>8835</v>
      </c>
      <c r="O21" s="14">
        <v>7964</v>
      </c>
    </row>
    <row r="22" spans="2:15" s="4" customFormat="1" ht="12">
      <c r="B22" s="15"/>
      <c r="C22" s="15"/>
      <c r="D22" s="42" t="s">
        <v>9</v>
      </c>
      <c r="E22" s="42"/>
      <c r="F22" s="42"/>
      <c r="G22" s="43"/>
      <c r="H22" s="36">
        <v>5</v>
      </c>
      <c r="I22" s="36">
        <v>5</v>
      </c>
      <c r="J22" s="38">
        <v>3</v>
      </c>
      <c r="K22" s="38">
        <v>3</v>
      </c>
      <c r="L22" s="38">
        <v>0</v>
      </c>
      <c r="M22" s="38">
        <v>0</v>
      </c>
      <c r="N22" s="38">
        <v>0</v>
      </c>
      <c r="O22" s="27">
        <v>0</v>
      </c>
    </row>
    <row r="23" spans="2:15" s="4" customFormat="1" ht="12">
      <c r="B23" s="15"/>
      <c r="C23" s="15"/>
      <c r="D23" s="42" t="s">
        <v>29</v>
      </c>
      <c r="E23" s="42"/>
      <c r="F23" s="42"/>
      <c r="G23" s="43"/>
      <c r="H23" s="36">
        <v>21541</v>
      </c>
      <c r="I23" s="36">
        <v>21090</v>
      </c>
      <c r="J23" s="38">
        <v>19363</v>
      </c>
      <c r="K23" s="38">
        <v>19270</v>
      </c>
      <c r="L23" s="38">
        <v>72</v>
      </c>
      <c r="M23" s="38">
        <v>72</v>
      </c>
      <c r="N23" s="38">
        <v>1751</v>
      </c>
      <c r="O23" s="27">
        <v>1439</v>
      </c>
    </row>
    <row r="24" spans="2:15" s="4" customFormat="1" ht="12">
      <c r="B24" s="15"/>
      <c r="C24" s="15"/>
      <c r="D24" s="42" t="s">
        <v>30</v>
      </c>
      <c r="E24" s="42"/>
      <c r="F24" s="42"/>
      <c r="G24" s="43"/>
      <c r="H24" s="36">
        <v>18591</v>
      </c>
      <c r="I24" s="36">
        <v>18176</v>
      </c>
      <c r="J24" s="38">
        <v>12233</v>
      </c>
      <c r="K24" s="38">
        <v>12133</v>
      </c>
      <c r="L24" s="38">
        <v>14</v>
      </c>
      <c r="M24" s="38">
        <v>14</v>
      </c>
      <c r="N24" s="38">
        <v>4900</v>
      </c>
      <c r="O24" s="27">
        <v>4641</v>
      </c>
    </row>
    <row r="25" spans="2:15" s="4" customFormat="1" ht="12">
      <c r="B25" s="15"/>
      <c r="C25" s="15"/>
      <c r="D25" s="15"/>
      <c r="E25" s="39" t="s">
        <v>31</v>
      </c>
      <c r="F25" s="39"/>
      <c r="G25" s="16" t="s">
        <v>10</v>
      </c>
      <c r="H25" s="36">
        <v>118</v>
      </c>
      <c r="I25" s="36">
        <v>116</v>
      </c>
      <c r="J25" s="38">
        <v>37</v>
      </c>
      <c r="K25" s="38">
        <v>37</v>
      </c>
      <c r="L25" s="38">
        <v>0</v>
      </c>
      <c r="M25" s="38">
        <v>0</v>
      </c>
      <c r="N25" s="38">
        <v>79</v>
      </c>
      <c r="O25" s="27">
        <v>77</v>
      </c>
    </row>
    <row r="26" spans="2:15" s="4" customFormat="1" ht="12">
      <c r="B26" s="15"/>
      <c r="C26" s="15"/>
      <c r="D26" s="42" t="s">
        <v>32</v>
      </c>
      <c r="E26" s="42"/>
      <c r="F26" s="42"/>
      <c r="G26" s="43"/>
      <c r="H26" s="36">
        <v>1799</v>
      </c>
      <c r="I26" s="36">
        <v>1670</v>
      </c>
      <c r="J26" s="38">
        <v>911</v>
      </c>
      <c r="K26" s="38">
        <v>881</v>
      </c>
      <c r="L26" s="38">
        <v>0</v>
      </c>
      <c r="M26" s="38">
        <v>0</v>
      </c>
      <c r="N26" s="38">
        <v>786</v>
      </c>
      <c r="O26" s="27">
        <v>701</v>
      </c>
    </row>
    <row r="27" spans="2:15" s="4" customFormat="1" ht="12">
      <c r="B27" s="15"/>
      <c r="C27" s="15"/>
      <c r="D27" s="42" t="s">
        <v>33</v>
      </c>
      <c r="E27" s="42"/>
      <c r="F27" s="42"/>
      <c r="G27" s="43"/>
      <c r="H27" s="36">
        <v>2687</v>
      </c>
      <c r="I27" s="36">
        <v>2354</v>
      </c>
      <c r="J27" s="38">
        <v>960</v>
      </c>
      <c r="K27" s="38">
        <v>917</v>
      </c>
      <c r="L27" s="38">
        <v>1</v>
      </c>
      <c r="M27" s="38">
        <v>1</v>
      </c>
      <c r="N27" s="38">
        <v>1398</v>
      </c>
      <c r="O27" s="27">
        <v>1183</v>
      </c>
    </row>
    <row r="28" spans="2:15" s="11" customFormat="1" ht="15" customHeight="1">
      <c r="B28" s="12"/>
      <c r="C28" s="52" t="s">
        <v>60</v>
      </c>
      <c r="D28" s="52"/>
      <c r="E28" s="52"/>
      <c r="F28" s="52"/>
      <c r="G28" s="53"/>
      <c r="H28" s="35">
        <v>298376</v>
      </c>
      <c r="I28" s="35">
        <v>160233</v>
      </c>
      <c r="J28" s="35">
        <v>153007</v>
      </c>
      <c r="K28" s="35">
        <v>146508</v>
      </c>
      <c r="L28" s="35">
        <v>170</v>
      </c>
      <c r="M28" s="35">
        <v>169</v>
      </c>
      <c r="N28" s="35">
        <v>141313</v>
      </c>
      <c r="O28" s="14">
        <v>11688</v>
      </c>
    </row>
    <row r="29" spans="2:15" s="4" customFormat="1" ht="12">
      <c r="B29" s="15"/>
      <c r="C29" s="15"/>
      <c r="D29" s="42" t="s">
        <v>34</v>
      </c>
      <c r="E29" s="42"/>
      <c r="F29" s="42"/>
      <c r="G29" s="43"/>
      <c r="H29" s="36">
        <v>64312</v>
      </c>
      <c r="I29" s="36">
        <v>8709</v>
      </c>
      <c r="J29" s="38">
        <v>5837</v>
      </c>
      <c r="K29" s="38">
        <v>4336</v>
      </c>
      <c r="L29" s="38">
        <v>2</v>
      </c>
      <c r="M29" s="38">
        <v>2</v>
      </c>
      <c r="N29" s="38">
        <v>57950</v>
      </c>
      <c r="O29" s="27">
        <v>4104</v>
      </c>
    </row>
    <row r="30" spans="2:15" s="4" customFormat="1" ht="12">
      <c r="B30" s="15"/>
      <c r="C30" s="15"/>
      <c r="D30" s="42" t="s">
        <v>35</v>
      </c>
      <c r="E30" s="42"/>
      <c r="F30" s="42"/>
      <c r="G30" s="43"/>
      <c r="H30" s="36">
        <v>34262</v>
      </c>
      <c r="I30" s="36">
        <v>21292</v>
      </c>
      <c r="J30" s="38">
        <v>21120</v>
      </c>
      <c r="K30" s="38">
        <v>19923</v>
      </c>
      <c r="L30" s="38">
        <v>29</v>
      </c>
      <c r="M30" s="38">
        <v>29</v>
      </c>
      <c r="N30" s="38">
        <v>11874</v>
      </c>
      <c r="O30" s="27">
        <v>821</v>
      </c>
    </row>
    <row r="31" spans="2:15" s="4" customFormat="1" ht="12">
      <c r="B31" s="15"/>
      <c r="C31" s="15"/>
      <c r="D31" s="42" t="s">
        <v>36</v>
      </c>
      <c r="E31" s="42"/>
      <c r="F31" s="42"/>
      <c r="G31" s="43"/>
      <c r="H31" s="36">
        <v>199802</v>
      </c>
      <c r="I31" s="36">
        <v>130232</v>
      </c>
      <c r="J31" s="38">
        <v>126050</v>
      </c>
      <c r="K31" s="38">
        <v>122249</v>
      </c>
      <c r="L31" s="38">
        <v>139</v>
      </c>
      <c r="M31" s="38">
        <v>138</v>
      </c>
      <c r="N31" s="38">
        <v>71489</v>
      </c>
      <c r="O31" s="27">
        <v>6763</v>
      </c>
    </row>
    <row r="32" spans="2:15" s="11" customFormat="1" ht="15" customHeight="1">
      <c r="B32" s="12"/>
      <c r="C32" s="52" t="s">
        <v>61</v>
      </c>
      <c r="D32" s="52"/>
      <c r="E32" s="52"/>
      <c r="F32" s="52"/>
      <c r="G32" s="53"/>
      <c r="H32" s="35">
        <v>26125</v>
      </c>
      <c r="I32" s="35">
        <v>12393</v>
      </c>
      <c r="J32" s="35">
        <v>5882</v>
      </c>
      <c r="K32" s="35">
        <v>5407</v>
      </c>
      <c r="L32" s="35">
        <v>802</v>
      </c>
      <c r="M32" s="35">
        <v>799</v>
      </c>
      <c r="N32" s="35">
        <v>18228</v>
      </c>
      <c r="O32" s="14">
        <v>5536</v>
      </c>
    </row>
    <row r="33" spans="2:15" s="4" customFormat="1" ht="12">
      <c r="B33" s="15"/>
      <c r="C33" s="15"/>
      <c r="D33" s="42" t="s">
        <v>37</v>
      </c>
      <c r="E33" s="42"/>
      <c r="F33" s="42"/>
      <c r="G33" s="43"/>
      <c r="H33" s="36">
        <v>21948</v>
      </c>
      <c r="I33" s="36">
        <v>9914</v>
      </c>
      <c r="J33" s="38">
        <v>5105</v>
      </c>
      <c r="K33" s="38">
        <v>4723</v>
      </c>
      <c r="L33" s="38">
        <v>794</v>
      </c>
      <c r="M33" s="38">
        <v>792</v>
      </c>
      <c r="N33" s="38">
        <v>15174</v>
      </c>
      <c r="O33" s="27">
        <v>3983</v>
      </c>
    </row>
    <row r="34" spans="2:15" s="4" customFormat="1" ht="12">
      <c r="B34" s="15"/>
      <c r="C34" s="15"/>
      <c r="D34" s="42" t="s">
        <v>38</v>
      </c>
      <c r="E34" s="42"/>
      <c r="F34" s="42"/>
      <c r="G34" s="43"/>
      <c r="H34" s="13">
        <v>1206</v>
      </c>
      <c r="I34" s="13">
        <v>1048</v>
      </c>
      <c r="J34" s="24">
        <v>305</v>
      </c>
      <c r="K34" s="24">
        <v>300</v>
      </c>
      <c r="L34" s="24">
        <v>0</v>
      </c>
      <c r="M34" s="24">
        <v>0</v>
      </c>
      <c r="N34" s="24">
        <v>892</v>
      </c>
      <c r="O34" s="25">
        <v>740</v>
      </c>
    </row>
    <row r="35" spans="2:15" s="4" customFormat="1" ht="12">
      <c r="B35" s="15"/>
      <c r="C35" s="15"/>
      <c r="D35" s="15"/>
      <c r="E35" s="42" t="s">
        <v>38</v>
      </c>
      <c r="F35" s="42"/>
      <c r="G35" s="43"/>
      <c r="H35" s="17">
        <v>433</v>
      </c>
      <c r="I35" s="17">
        <v>382</v>
      </c>
      <c r="J35" s="26">
        <v>204</v>
      </c>
      <c r="K35" s="26">
        <v>201</v>
      </c>
      <c r="L35" s="26">
        <v>0</v>
      </c>
      <c r="M35" s="26">
        <v>0</v>
      </c>
      <c r="N35" s="26">
        <v>222</v>
      </c>
      <c r="O35" s="27">
        <v>175</v>
      </c>
    </row>
    <row r="36" spans="2:15" s="4" customFormat="1" ht="12">
      <c r="B36" s="15"/>
      <c r="C36" s="15"/>
      <c r="D36" s="15"/>
      <c r="E36" s="42" t="s">
        <v>39</v>
      </c>
      <c r="F36" s="42"/>
      <c r="G36" s="43"/>
      <c r="H36" s="17">
        <v>773</v>
      </c>
      <c r="I36" s="17">
        <v>666</v>
      </c>
      <c r="J36" s="26">
        <v>101</v>
      </c>
      <c r="K36" s="26">
        <v>99</v>
      </c>
      <c r="L36" s="26">
        <v>0</v>
      </c>
      <c r="M36" s="26">
        <v>0</v>
      </c>
      <c r="N36" s="26">
        <v>670</v>
      </c>
      <c r="O36" s="27">
        <v>565</v>
      </c>
    </row>
    <row r="37" spans="2:15" s="4" customFormat="1" ht="12">
      <c r="B37" s="15"/>
      <c r="C37" s="15"/>
      <c r="D37" s="42" t="s">
        <v>40</v>
      </c>
      <c r="E37" s="42"/>
      <c r="F37" s="42"/>
      <c r="G37" s="43"/>
      <c r="H37" s="13">
        <v>2877</v>
      </c>
      <c r="I37" s="13">
        <v>1349</v>
      </c>
      <c r="J37" s="24">
        <v>468</v>
      </c>
      <c r="K37" s="24">
        <v>380</v>
      </c>
      <c r="L37" s="24">
        <v>8</v>
      </c>
      <c r="M37" s="24">
        <v>7</v>
      </c>
      <c r="N37" s="24">
        <v>2072</v>
      </c>
      <c r="O37" s="25">
        <v>735</v>
      </c>
    </row>
    <row r="38" spans="2:15" s="4" customFormat="1" ht="12">
      <c r="B38" s="15"/>
      <c r="C38" s="15"/>
      <c r="D38" s="15"/>
      <c r="E38" s="66" t="s">
        <v>11</v>
      </c>
      <c r="F38" s="66"/>
      <c r="G38" s="67"/>
      <c r="H38" s="17">
        <v>459</v>
      </c>
      <c r="I38" s="17">
        <v>75</v>
      </c>
      <c r="J38" s="26">
        <v>47</v>
      </c>
      <c r="K38" s="26">
        <v>27</v>
      </c>
      <c r="L38" s="26">
        <v>0</v>
      </c>
      <c r="M38" s="26">
        <v>0</v>
      </c>
      <c r="N38" s="26">
        <v>381</v>
      </c>
      <c r="O38" s="27">
        <v>43</v>
      </c>
    </row>
    <row r="39" spans="2:15" s="4" customFormat="1" ht="12">
      <c r="B39" s="15"/>
      <c r="C39" s="15"/>
      <c r="D39" s="15"/>
      <c r="E39" s="42" t="s">
        <v>12</v>
      </c>
      <c r="F39" s="42"/>
      <c r="G39" s="43"/>
      <c r="H39" s="17">
        <v>2019</v>
      </c>
      <c r="I39" s="17">
        <v>1161</v>
      </c>
      <c r="J39" s="26">
        <v>375</v>
      </c>
      <c r="K39" s="26">
        <v>314</v>
      </c>
      <c r="L39" s="26">
        <v>5</v>
      </c>
      <c r="M39" s="26">
        <v>4</v>
      </c>
      <c r="N39" s="26">
        <v>1351</v>
      </c>
      <c r="O39" s="27">
        <v>629</v>
      </c>
    </row>
    <row r="40" spans="2:15" s="4" customFormat="1" ht="12">
      <c r="B40" s="15"/>
      <c r="C40" s="15"/>
      <c r="D40" s="15"/>
      <c r="E40" s="61" t="s">
        <v>78</v>
      </c>
      <c r="F40" s="42"/>
      <c r="G40" s="43"/>
      <c r="H40" s="17">
        <v>286</v>
      </c>
      <c r="I40" s="17">
        <v>34</v>
      </c>
      <c r="J40" s="26">
        <v>4</v>
      </c>
      <c r="K40" s="26">
        <v>4</v>
      </c>
      <c r="L40" s="26">
        <v>1</v>
      </c>
      <c r="M40" s="26">
        <v>1</v>
      </c>
      <c r="N40" s="33">
        <v>281</v>
      </c>
      <c r="O40" s="27">
        <v>29</v>
      </c>
    </row>
    <row r="41" spans="2:15" s="4" customFormat="1" ht="12">
      <c r="B41" s="15"/>
      <c r="C41" s="15"/>
      <c r="D41" s="15"/>
      <c r="E41" s="42" t="s">
        <v>13</v>
      </c>
      <c r="F41" s="42"/>
      <c r="G41" s="43"/>
      <c r="H41" s="17">
        <v>81</v>
      </c>
      <c r="I41" s="17">
        <v>53</v>
      </c>
      <c r="J41" s="26">
        <v>28</v>
      </c>
      <c r="K41" s="26">
        <v>24</v>
      </c>
      <c r="L41" s="26">
        <v>2</v>
      </c>
      <c r="M41" s="26">
        <v>2</v>
      </c>
      <c r="N41" s="26">
        <v>50</v>
      </c>
      <c r="O41" s="27">
        <v>26</v>
      </c>
    </row>
    <row r="42" spans="2:15" s="4" customFormat="1" ht="12">
      <c r="B42" s="15"/>
      <c r="C42" s="15"/>
      <c r="D42" s="15"/>
      <c r="E42" s="64" t="s">
        <v>41</v>
      </c>
      <c r="F42" s="64"/>
      <c r="G42" s="65"/>
      <c r="H42" s="17">
        <v>32</v>
      </c>
      <c r="I42" s="17">
        <v>26</v>
      </c>
      <c r="J42" s="26">
        <v>14</v>
      </c>
      <c r="K42" s="26">
        <v>11</v>
      </c>
      <c r="L42" s="26">
        <v>0</v>
      </c>
      <c r="M42" s="26">
        <v>0</v>
      </c>
      <c r="N42" s="26">
        <v>9</v>
      </c>
      <c r="O42" s="27">
        <v>8</v>
      </c>
    </row>
    <row r="43" spans="2:15" s="4" customFormat="1" ht="12">
      <c r="B43" s="15"/>
      <c r="C43" s="15"/>
      <c r="D43" s="42" t="s">
        <v>42</v>
      </c>
      <c r="E43" s="42"/>
      <c r="F43" s="42"/>
      <c r="G43" s="43"/>
      <c r="H43" s="17">
        <v>66</v>
      </c>
      <c r="I43" s="17">
        <v>55</v>
      </c>
      <c r="J43" s="26">
        <v>4</v>
      </c>
      <c r="K43" s="26">
        <v>4</v>
      </c>
      <c r="L43" s="26">
        <v>0</v>
      </c>
      <c r="M43" s="26">
        <v>0</v>
      </c>
      <c r="N43" s="26">
        <v>62</v>
      </c>
      <c r="O43" s="27">
        <v>51</v>
      </c>
    </row>
    <row r="44" spans="2:15" s="4" customFormat="1" ht="12">
      <c r="B44" s="15"/>
      <c r="C44" s="15"/>
      <c r="D44" s="15"/>
      <c r="E44" s="39" t="s">
        <v>44</v>
      </c>
      <c r="F44" s="39"/>
      <c r="G44" s="16" t="s">
        <v>14</v>
      </c>
      <c r="H44" s="17">
        <v>56</v>
      </c>
      <c r="I44" s="17">
        <v>45</v>
      </c>
      <c r="J44" s="26">
        <v>4</v>
      </c>
      <c r="K44" s="26">
        <v>4</v>
      </c>
      <c r="L44" s="26">
        <v>0</v>
      </c>
      <c r="M44" s="26">
        <v>0</v>
      </c>
      <c r="N44" s="26">
        <v>52</v>
      </c>
      <c r="O44" s="27">
        <v>41</v>
      </c>
    </row>
    <row r="45" spans="2:15" s="4" customFormat="1" ht="12">
      <c r="B45" s="15"/>
      <c r="C45" s="15"/>
      <c r="D45" s="42" t="s">
        <v>45</v>
      </c>
      <c r="E45" s="42"/>
      <c r="F45" s="42"/>
      <c r="G45" s="43"/>
      <c r="H45" s="17">
        <v>1</v>
      </c>
      <c r="I45" s="17">
        <v>1</v>
      </c>
      <c r="J45" s="26">
        <v>0</v>
      </c>
      <c r="K45" s="26">
        <v>0</v>
      </c>
      <c r="L45" s="26">
        <v>0</v>
      </c>
      <c r="M45" s="26">
        <v>0</v>
      </c>
      <c r="N45" s="26">
        <v>1</v>
      </c>
      <c r="O45" s="27">
        <v>1</v>
      </c>
    </row>
    <row r="46" spans="2:15" s="4" customFormat="1" ht="12">
      <c r="B46" s="15"/>
      <c r="C46" s="15"/>
      <c r="D46" s="42" t="s">
        <v>46</v>
      </c>
      <c r="E46" s="42"/>
      <c r="F46" s="42"/>
      <c r="G46" s="43"/>
      <c r="H46" s="17">
        <v>27</v>
      </c>
      <c r="I46" s="17">
        <v>26</v>
      </c>
      <c r="J46" s="26">
        <v>0</v>
      </c>
      <c r="K46" s="26">
        <v>0</v>
      </c>
      <c r="L46" s="26">
        <v>0</v>
      </c>
      <c r="M46" s="26">
        <v>0</v>
      </c>
      <c r="N46" s="26">
        <v>27</v>
      </c>
      <c r="O46" s="27">
        <v>26</v>
      </c>
    </row>
    <row r="47" spans="2:15" s="11" customFormat="1" ht="15" customHeight="1">
      <c r="B47" s="12"/>
      <c r="C47" s="52" t="s">
        <v>62</v>
      </c>
      <c r="D47" s="52"/>
      <c r="E47" s="52"/>
      <c r="F47" s="52"/>
      <c r="G47" s="53"/>
      <c r="H47" s="17">
        <v>6724</v>
      </c>
      <c r="I47" s="17">
        <v>5310</v>
      </c>
      <c r="J47" s="17">
        <v>2900</v>
      </c>
      <c r="K47" s="17">
        <v>2801</v>
      </c>
      <c r="L47" s="17">
        <v>29</v>
      </c>
      <c r="M47" s="17">
        <v>26</v>
      </c>
      <c r="N47" s="17">
        <v>2288</v>
      </c>
      <c r="O47" s="18">
        <v>1268</v>
      </c>
    </row>
    <row r="48" spans="2:15" s="4" customFormat="1" ht="12">
      <c r="B48" s="15"/>
      <c r="C48" s="15"/>
      <c r="D48" s="42" t="s">
        <v>47</v>
      </c>
      <c r="E48" s="42"/>
      <c r="F48" s="42"/>
      <c r="G48" s="43"/>
      <c r="H48" s="13">
        <v>208</v>
      </c>
      <c r="I48" s="13">
        <v>197</v>
      </c>
      <c r="J48" s="24">
        <v>53</v>
      </c>
      <c r="K48" s="24">
        <v>53</v>
      </c>
      <c r="L48" s="24">
        <v>0</v>
      </c>
      <c r="M48" s="24">
        <v>0</v>
      </c>
      <c r="N48" s="24">
        <v>87</v>
      </c>
      <c r="O48" s="25">
        <v>87</v>
      </c>
    </row>
    <row r="49" spans="2:15" s="4" customFormat="1" ht="12">
      <c r="B49" s="15"/>
      <c r="C49" s="15"/>
      <c r="D49" s="15"/>
      <c r="E49" s="64" t="s">
        <v>48</v>
      </c>
      <c r="F49" s="42"/>
      <c r="G49" s="43"/>
      <c r="H49" s="17">
        <v>111</v>
      </c>
      <c r="I49" s="17">
        <v>101</v>
      </c>
      <c r="J49" s="26">
        <v>29</v>
      </c>
      <c r="K49" s="26">
        <v>29</v>
      </c>
      <c r="L49" s="26">
        <v>0</v>
      </c>
      <c r="M49" s="26">
        <v>0</v>
      </c>
      <c r="N49" s="26">
        <v>49</v>
      </c>
      <c r="O49" s="27">
        <v>49</v>
      </c>
    </row>
    <row r="50" spans="2:15" s="4" customFormat="1" ht="12">
      <c r="B50" s="15"/>
      <c r="C50" s="15"/>
      <c r="D50" s="15"/>
      <c r="E50" s="64" t="s">
        <v>49</v>
      </c>
      <c r="F50" s="42"/>
      <c r="G50" s="43"/>
      <c r="H50" s="17">
        <v>54</v>
      </c>
      <c r="I50" s="17">
        <v>53</v>
      </c>
      <c r="J50" s="26">
        <v>17</v>
      </c>
      <c r="K50" s="26">
        <v>17</v>
      </c>
      <c r="L50" s="26">
        <v>0</v>
      </c>
      <c r="M50" s="26">
        <v>0</v>
      </c>
      <c r="N50" s="26">
        <v>14</v>
      </c>
      <c r="O50" s="27">
        <v>14</v>
      </c>
    </row>
    <row r="51" spans="2:15" s="4" customFormat="1" ht="12">
      <c r="B51" s="15"/>
      <c r="C51" s="15"/>
      <c r="D51" s="15"/>
      <c r="E51" s="64" t="s">
        <v>50</v>
      </c>
      <c r="F51" s="42"/>
      <c r="G51" s="43"/>
      <c r="H51" s="17">
        <v>43</v>
      </c>
      <c r="I51" s="17">
        <v>43</v>
      </c>
      <c r="J51" s="26">
        <v>7</v>
      </c>
      <c r="K51" s="26">
        <v>7</v>
      </c>
      <c r="L51" s="26">
        <v>0</v>
      </c>
      <c r="M51" s="26">
        <v>0</v>
      </c>
      <c r="N51" s="26">
        <v>24</v>
      </c>
      <c r="O51" s="27">
        <v>24</v>
      </c>
    </row>
    <row r="52" spans="2:15" s="4" customFormat="1" ht="12">
      <c r="B52" s="15"/>
      <c r="C52" s="15"/>
      <c r="D52" s="42" t="s">
        <v>51</v>
      </c>
      <c r="E52" s="42"/>
      <c r="F52" s="42"/>
      <c r="G52" s="43"/>
      <c r="H52" s="17">
        <v>6516</v>
      </c>
      <c r="I52" s="17">
        <v>5113</v>
      </c>
      <c r="J52" s="26">
        <v>2847</v>
      </c>
      <c r="K52" s="26">
        <v>2748</v>
      </c>
      <c r="L52" s="26">
        <v>29</v>
      </c>
      <c r="M52" s="26">
        <v>26</v>
      </c>
      <c r="N52" s="26">
        <v>2201</v>
      </c>
      <c r="O52" s="27">
        <v>1181</v>
      </c>
    </row>
    <row r="53" spans="2:15" s="4" customFormat="1" ht="12">
      <c r="B53" s="19"/>
      <c r="C53" s="19"/>
      <c r="D53" s="19"/>
      <c r="E53" s="39" t="s">
        <v>52</v>
      </c>
      <c r="F53" s="39"/>
      <c r="G53" s="16" t="s">
        <v>15</v>
      </c>
      <c r="H53" s="17">
        <v>3442</v>
      </c>
      <c r="I53" s="17">
        <v>2390</v>
      </c>
      <c r="J53" s="26">
        <v>1187</v>
      </c>
      <c r="K53" s="26">
        <v>1145</v>
      </c>
      <c r="L53" s="26">
        <v>20</v>
      </c>
      <c r="M53" s="26">
        <v>17</v>
      </c>
      <c r="N53" s="26">
        <v>1981</v>
      </c>
      <c r="O53" s="27">
        <v>1069</v>
      </c>
    </row>
    <row r="54" spans="2:15" s="4" customFormat="1" ht="12">
      <c r="B54" s="19"/>
      <c r="C54" s="19"/>
      <c r="D54" s="19"/>
      <c r="E54" s="62" t="s">
        <v>43</v>
      </c>
      <c r="F54" s="62"/>
      <c r="G54" s="16" t="s">
        <v>16</v>
      </c>
      <c r="H54" s="17">
        <v>1917</v>
      </c>
      <c r="I54" s="17">
        <v>1669</v>
      </c>
      <c r="J54" s="26">
        <v>1435</v>
      </c>
      <c r="K54" s="26">
        <v>1385</v>
      </c>
      <c r="L54" s="26">
        <v>9</v>
      </c>
      <c r="M54" s="26">
        <v>9</v>
      </c>
      <c r="N54" s="26">
        <v>215</v>
      </c>
      <c r="O54" s="27">
        <v>109</v>
      </c>
    </row>
    <row r="55" spans="2:15" s="11" customFormat="1" ht="15" customHeight="1">
      <c r="B55" s="20"/>
      <c r="C55" s="52" t="s">
        <v>63</v>
      </c>
      <c r="D55" s="52"/>
      <c r="E55" s="52"/>
      <c r="F55" s="52"/>
      <c r="G55" s="53"/>
      <c r="H55" s="17">
        <v>71131</v>
      </c>
      <c r="I55" s="17">
        <v>63486</v>
      </c>
      <c r="J55" s="17">
        <v>59701</v>
      </c>
      <c r="K55" s="17">
        <v>58739</v>
      </c>
      <c r="L55" s="17">
        <v>161</v>
      </c>
      <c r="M55" s="17">
        <v>159</v>
      </c>
      <c r="N55" s="17">
        <v>9520</v>
      </c>
      <c r="O55" s="18">
        <v>3416</v>
      </c>
    </row>
    <row r="56" spans="2:15" s="4" customFormat="1" ht="12">
      <c r="B56" s="19"/>
      <c r="C56" s="19"/>
      <c r="D56" s="39" t="s">
        <v>53</v>
      </c>
      <c r="E56" s="39"/>
      <c r="F56" s="42" t="s">
        <v>54</v>
      </c>
      <c r="G56" s="43"/>
      <c r="H56" s="17">
        <v>45531</v>
      </c>
      <c r="I56" s="17">
        <v>45047</v>
      </c>
      <c r="J56" s="26">
        <v>44845</v>
      </c>
      <c r="K56" s="26">
        <v>44560</v>
      </c>
      <c r="L56" s="26">
        <v>127</v>
      </c>
      <c r="M56" s="26">
        <v>127</v>
      </c>
      <c r="N56" s="26">
        <v>327</v>
      </c>
      <c r="O56" s="27">
        <v>171</v>
      </c>
    </row>
    <row r="57" spans="2:15" s="4" customFormat="1" ht="12">
      <c r="B57" s="19"/>
      <c r="C57" s="19"/>
      <c r="D57" s="39" t="s">
        <v>55</v>
      </c>
      <c r="E57" s="39"/>
      <c r="F57" s="42" t="s">
        <v>56</v>
      </c>
      <c r="G57" s="43"/>
      <c r="H57" s="17">
        <v>2859</v>
      </c>
      <c r="I57" s="17">
        <v>2823</v>
      </c>
      <c r="J57" s="26">
        <v>2354</v>
      </c>
      <c r="K57" s="26">
        <v>2347</v>
      </c>
      <c r="L57" s="26">
        <v>10</v>
      </c>
      <c r="M57" s="26">
        <v>10</v>
      </c>
      <c r="N57" s="26">
        <v>254</v>
      </c>
      <c r="O57" s="27">
        <v>233</v>
      </c>
    </row>
    <row r="58" spans="2:15" s="4" customFormat="1" ht="12">
      <c r="B58" s="19"/>
      <c r="C58" s="19"/>
      <c r="D58" s="39" t="s">
        <v>55</v>
      </c>
      <c r="E58" s="39"/>
      <c r="F58" s="42" t="s">
        <v>17</v>
      </c>
      <c r="G58" s="43"/>
      <c r="H58" s="17">
        <v>7595</v>
      </c>
      <c r="I58" s="17">
        <v>4553</v>
      </c>
      <c r="J58" s="26">
        <v>3998</v>
      </c>
      <c r="K58" s="26">
        <v>3867</v>
      </c>
      <c r="L58" s="26">
        <v>1</v>
      </c>
      <c r="M58" s="26">
        <v>1</v>
      </c>
      <c r="N58" s="26">
        <v>3420</v>
      </c>
      <c r="O58" s="27">
        <v>549</v>
      </c>
    </row>
    <row r="59" spans="2:15" s="4" customFormat="1" ht="12">
      <c r="B59" s="19"/>
      <c r="C59" s="19"/>
      <c r="D59" s="39" t="s">
        <v>52</v>
      </c>
      <c r="E59" s="39"/>
      <c r="F59" s="42" t="s">
        <v>57</v>
      </c>
      <c r="G59" s="43"/>
      <c r="H59" s="17">
        <v>279</v>
      </c>
      <c r="I59" s="17">
        <v>261</v>
      </c>
      <c r="J59" s="26">
        <v>107</v>
      </c>
      <c r="K59" s="26">
        <v>106</v>
      </c>
      <c r="L59" s="26">
        <v>0</v>
      </c>
      <c r="M59" s="26">
        <v>0</v>
      </c>
      <c r="N59" s="26">
        <v>164</v>
      </c>
      <c r="O59" s="27">
        <v>149</v>
      </c>
    </row>
    <row r="60" spans="2:15" s="4" customFormat="1" ht="12" customHeight="1">
      <c r="B60" s="19"/>
      <c r="C60" s="19"/>
      <c r="D60" s="39" t="s">
        <v>52</v>
      </c>
      <c r="E60" s="39"/>
      <c r="F60" s="40" t="s">
        <v>77</v>
      </c>
      <c r="G60" s="41"/>
      <c r="H60" s="17">
        <v>128</v>
      </c>
      <c r="I60" s="17">
        <v>112</v>
      </c>
      <c r="J60" s="26">
        <v>44</v>
      </c>
      <c r="K60" s="26">
        <v>44</v>
      </c>
      <c r="L60" s="26">
        <v>0</v>
      </c>
      <c r="M60" s="26">
        <v>0</v>
      </c>
      <c r="N60" s="26">
        <v>80</v>
      </c>
      <c r="O60" s="27">
        <v>66</v>
      </c>
    </row>
    <row r="61" spans="2:15" s="4" customFormat="1" ht="12">
      <c r="B61" s="19"/>
      <c r="C61" s="19"/>
      <c r="D61" s="39" t="s">
        <v>52</v>
      </c>
      <c r="E61" s="39"/>
      <c r="F61" s="42" t="s">
        <v>18</v>
      </c>
      <c r="G61" s="43"/>
      <c r="H61" s="17">
        <v>2655</v>
      </c>
      <c r="I61" s="17">
        <v>2528</v>
      </c>
      <c r="J61" s="26">
        <v>2213</v>
      </c>
      <c r="K61" s="26">
        <v>2182</v>
      </c>
      <c r="L61" s="26">
        <v>8</v>
      </c>
      <c r="M61" s="26">
        <v>8</v>
      </c>
      <c r="N61" s="26">
        <v>258</v>
      </c>
      <c r="O61" s="27">
        <v>193</v>
      </c>
    </row>
    <row r="62" spans="2:15" s="4" customFormat="1" ht="12" thickBot="1">
      <c r="B62" s="21"/>
      <c r="C62" s="21"/>
      <c r="D62" s="44" t="s">
        <v>43</v>
      </c>
      <c r="E62" s="44"/>
      <c r="F62" s="45" t="s">
        <v>19</v>
      </c>
      <c r="G62" s="46"/>
      <c r="H62" s="22">
        <v>9503</v>
      </c>
      <c r="I62" s="22">
        <v>6060</v>
      </c>
      <c r="J62" s="28">
        <v>5281</v>
      </c>
      <c r="K62" s="28">
        <v>4806</v>
      </c>
      <c r="L62" s="28">
        <v>12</v>
      </c>
      <c r="M62" s="28">
        <v>10</v>
      </c>
      <c r="N62" s="28">
        <v>3752</v>
      </c>
      <c r="O62" s="29">
        <v>999</v>
      </c>
    </row>
    <row r="64" spans="7:8" ht="12">
      <c r="G64" s="30" t="s">
        <v>67</v>
      </c>
      <c r="H64" s="30"/>
    </row>
    <row r="65" spans="7:15" ht="12">
      <c r="G65" s="30" t="s">
        <v>68</v>
      </c>
      <c r="H65" s="31">
        <f>SUM(H8,H21,H28,H32,H47,H55)-H7</f>
        <v>0</v>
      </c>
      <c r="I65" s="31">
        <f aca="true" t="shared" si="0" ref="I65:O65">SUM(I8,I21,I28,I32,I47,I55)-I7</f>
        <v>0</v>
      </c>
      <c r="J65" s="31">
        <f t="shared" si="0"/>
        <v>0</v>
      </c>
      <c r="K65" s="31">
        <f t="shared" si="0"/>
        <v>0</v>
      </c>
      <c r="L65" s="31">
        <f t="shared" si="0"/>
        <v>0</v>
      </c>
      <c r="M65" s="31">
        <f t="shared" si="0"/>
        <v>0</v>
      </c>
      <c r="N65" s="31">
        <f t="shared" si="0"/>
        <v>0</v>
      </c>
      <c r="O65" s="31">
        <f t="shared" si="0"/>
        <v>0</v>
      </c>
    </row>
    <row r="66" spans="7:15" ht="12">
      <c r="G66" s="30" t="s">
        <v>69</v>
      </c>
      <c r="H66" s="31">
        <f>SUM(H9,H14,H19,H20)-H8</f>
        <v>0</v>
      </c>
      <c r="I66" s="31">
        <f aca="true" t="shared" si="1" ref="I66:O66">SUM(I9,I14,I19,I20)-I8</f>
        <v>0</v>
      </c>
      <c r="J66" s="31">
        <f t="shared" si="1"/>
        <v>0</v>
      </c>
      <c r="K66" s="31">
        <f t="shared" si="1"/>
        <v>0</v>
      </c>
      <c r="L66" s="31">
        <f t="shared" si="1"/>
        <v>0</v>
      </c>
      <c r="M66" s="31">
        <f t="shared" si="1"/>
        <v>0</v>
      </c>
      <c r="N66" s="31">
        <f t="shared" si="1"/>
        <v>0</v>
      </c>
      <c r="O66" s="31">
        <f t="shared" si="1"/>
        <v>0</v>
      </c>
    </row>
    <row r="67" spans="7:15" ht="12">
      <c r="G67" s="30" t="s">
        <v>2</v>
      </c>
      <c r="H67" s="31">
        <f>SUM(H10:H13)-H9</f>
        <v>0</v>
      </c>
      <c r="I67" s="31">
        <f aca="true" t="shared" si="2" ref="I67:O67">SUM(I10:I13)-I9</f>
        <v>0</v>
      </c>
      <c r="J67" s="31">
        <f t="shared" si="2"/>
        <v>0</v>
      </c>
      <c r="K67" s="31">
        <f t="shared" si="2"/>
        <v>0</v>
      </c>
      <c r="L67" s="31">
        <f t="shared" si="2"/>
        <v>0</v>
      </c>
      <c r="M67" s="31">
        <f t="shared" si="2"/>
        <v>0</v>
      </c>
      <c r="N67" s="31">
        <f t="shared" si="2"/>
        <v>0</v>
      </c>
      <c r="O67" s="31">
        <f t="shared" si="2"/>
        <v>0</v>
      </c>
    </row>
    <row r="68" spans="7:15" ht="12">
      <c r="G68" s="30" t="s">
        <v>70</v>
      </c>
      <c r="H68" s="31">
        <f>SUM(H15:H18)-H14</f>
        <v>0</v>
      </c>
      <c r="I68" s="31">
        <f aca="true" t="shared" si="3" ref="I68:O68">SUM(I15:I18)-I14</f>
        <v>0</v>
      </c>
      <c r="J68" s="31">
        <f t="shared" si="3"/>
        <v>0</v>
      </c>
      <c r="K68" s="31">
        <f t="shared" si="3"/>
        <v>0</v>
      </c>
      <c r="L68" s="31">
        <f t="shared" si="3"/>
        <v>0</v>
      </c>
      <c r="M68" s="31">
        <f t="shared" si="3"/>
        <v>0</v>
      </c>
      <c r="N68" s="31">
        <f t="shared" si="3"/>
        <v>0</v>
      </c>
      <c r="O68" s="31">
        <f t="shared" si="3"/>
        <v>0</v>
      </c>
    </row>
    <row r="69" spans="7:15" ht="12">
      <c r="G69" s="30" t="s">
        <v>71</v>
      </c>
      <c r="H69" s="31">
        <f>SUM(H22:H24,H26:H27)-H21</f>
        <v>0</v>
      </c>
      <c r="I69" s="31">
        <f aca="true" t="shared" si="4" ref="I69:O69">SUM(I22:I24,I26:I27)-I21</f>
        <v>0</v>
      </c>
      <c r="J69" s="31">
        <f t="shared" si="4"/>
        <v>0</v>
      </c>
      <c r="K69" s="31">
        <f t="shared" si="4"/>
        <v>0</v>
      </c>
      <c r="L69" s="31">
        <f t="shared" si="4"/>
        <v>0</v>
      </c>
      <c r="M69" s="31">
        <f t="shared" si="4"/>
        <v>0</v>
      </c>
      <c r="N69" s="31">
        <f t="shared" si="4"/>
        <v>0</v>
      </c>
      <c r="O69" s="31">
        <f t="shared" si="4"/>
        <v>0</v>
      </c>
    </row>
    <row r="70" spans="7:15" ht="12">
      <c r="G70" s="30" t="s">
        <v>72</v>
      </c>
      <c r="H70" s="31">
        <f>SUM(H29:H31)-H28</f>
        <v>0</v>
      </c>
      <c r="I70" s="31">
        <f aca="true" t="shared" si="5" ref="I70:O70">SUM(I29:I31)-I28</f>
        <v>0</v>
      </c>
      <c r="J70" s="31">
        <f t="shared" si="5"/>
        <v>0</v>
      </c>
      <c r="K70" s="31">
        <f t="shared" si="5"/>
        <v>0</v>
      </c>
      <c r="L70" s="31">
        <f t="shared" si="5"/>
        <v>0</v>
      </c>
      <c r="M70" s="31">
        <f t="shared" si="5"/>
        <v>0</v>
      </c>
      <c r="N70" s="31">
        <f t="shared" si="5"/>
        <v>0</v>
      </c>
      <c r="O70" s="31">
        <f t="shared" si="5"/>
        <v>0</v>
      </c>
    </row>
    <row r="71" spans="7:15" ht="12">
      <c r="G71" s="30" t="s">
        <v>73</v>
      </c>
      <c r="H71" s="31">
        <f>SUM(H33:H34,H37,H43,H45:H46)-H32</f>
        <v>0</v>
      </c>
      <c r="I71" s="31">
        <f aca="true" t="shared" si="6" ref="I71:O71">SUM(I33:I34,I37,I43,I45:I46)-I32</f>
        <v>0</v>
      </c>
      <c r="J71" s="31">
        <f t="shared" si="6"/>
        <v>0</v>
      </c>
      <c r="K71" s="31">
        <f t="shared" si="6"/>
        <v>0</v>
      </c>
      <c r="L71" s="31">
        <f t="shared" si="6"/>
        <v>0</v>
      </c>
      <c r="M71" s="31">
        <f t="shared" si="6"/>
        <v>0</v>
      </c>
      <c r="N71" s="31">
        <f t="shared" si="6"/>
        <v>0</v>
      </c>
      <c r="O71" s="31">
        <f t="shared" si="6"/>
        <v>0</v>
      </c>
    </row>
    <row r="72" spans="7:15" ht="12">
      <c r="G72" s="30" t="s">
        <v>74</v>
      </c>
      <c r="H72" s="31">
        <f>SUM(H35:H36)-H34</f>
        <v>0</v>
      </c>
      <c r="I72" s="31">
        <f aca="true" t="shared" si="7" ref="I72:O72">SUM(I35:I36)-I34</f>
        <v>0</v>
      </c>
      <c r="J72" s="31">
        <f t="shared" si="7"/>
        <v>0</v>
      </c>
      <c r="K72" s="31">
        <f t="shared" si="7"/>
        <v>0</v>
      </c>
      <c r="L72" s="31">
        <f t="shared" si="7"/>
        <v>0</v>
      </c>
      <c r="M72" s="31">
        <f t="shared" si="7"/>
        <v>0</v>
      </c>
      <c r="N72" s="31">
        <f t="shared" si="7"/>
        <v>0</v>
      </c>
      <c r="O72" s="31">
        <f t="shared" si="7"/>
        <v>0</v>
      </c>
    </row>
    <row r="73" spans="7:15" ht="12">
      <c r="G73" s="30" t="s">
        <v>75</v>
      </c>
      <c r="H73" s="31">
        <f>SUM(H38:H42)-H37</f>
        <v>0</v>
      </c>
      <c r="I73" s="31">
        <f aca="true" t="shared" si="8" ref="I73:O73">SUM(I38:I42)-I37</f>
        <v>0</v>
      </c>
      <c r="J73" s="31">
        <f t="shared" si="8"/>
        <v>0</v>
      </c>
      <c r="K73" s="31">
        <f t="shared" si="8"/>
        <v>0</v>
      </c>
      <c r="L73" s="31">
        <f t="shared" si="8"/>
        <v>0</v>
      </c>
      <c r="M73" s="31">
        <f t="shared" si="8"/>
        <v>0</v>
      </c>
      <c r="N73" s="31">
        <f t="shared" si="8"/>
        <v>0</v>
      </c>
      <c r="O73" s="31">
        <f t="shared" si="8"/>
        <v>0</v>
      </c>
    </row>
    <row r="74" spans="7:15" ht="12">
      <c r="G74" s="30" t="s">
        <v>76</v>
      </c>
      <c r="H74" s="31">
        <f>SUM(H49:H51)-H48</f>
        <v>0</v>
      </c>
      <c r="I74" s="31">
        <f aca="true" t="shared" si="9" ref="I74:O74">SUM(I49:I51)-I48</f>
        <v>0</v>
      </c>
      <c r="J74" s="31">
        <f t="shared" si="9"/>
        <v>0</v>
      </c>
      <c r="K74" s="31">
        <f t="shared" si="9"/>
        <v>0</v>
      </c>
      <c r="L74" s="31">
        <f t="shared" si="9"/>
        <v>0</v>
      </c>
      <c r="M74" s="31">
        <f t="shared" si="9"/>
        <v>0</v>
      </c>
      <c r="N74" s="31">
        <f t="shared" si="9"/>
        <v>0</v>
      </c>
      <c r="O74" s="31">
        <f t="shared" si="9"/>
        <v>0</v>
      </c>
    </row>
  </sheetData>
  <sheetProtection/>
  <mergeCells count="70"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E39:G39"/>
    <mergeCell ref="E40:G40"/>
    <mergeCell ref="D33:G33"/>
    <mergeCell ref="D34:G34"/>
    <mergeCell ref="E35:G35"/>
    <mergeCell ref="E36:G36"/>
    <mergeCell ref="D29:G29"/>
    <mergeCell ref="D30:G30"/>
    <mergeCell ref="D31:G31"/>
    <mergeCell ref="C32:G32"/>
    <mergeCell ref="E25:F25"/>
    <mergeCell ref="D26:G26"/>
    <mergeCell ref="D27:G27"/>
    <mergeCell ref="C28:G28"/>
    <mergeCell ref="C21:G21"/>
    <mergeCell ref="D22:G22"/>
    <mergeCell ref="D23:G23"/>
    <mergeCell ref="D24:G24"/>
    <mergeCell ref="E17:G17"/>
    <mergeCell ref="E18:G18"/>
    <mergeCell ref="D19:G19"/>
    <mergeCell ref="D20:G20"/>
    <mergeCell ref="E13:G13"/>
    <mergeCell ref="D14:G14"/>
    <mergeCell ref="E15:G15"/>
    <mergeCell ref="E16:G16"/>
    <mergeCell ref="D9:G9"/>
    <mergeCell ref="E10:G10"/>
    <mergeCell ref="E11:G11"/>
    <mergeCell ref="E12:G12"/>
    <mergeCell ref="N5:O5"/>
    <mergeCell ref="B4:G4"/>
    <mergeCell ref="B7:G7"/>
    <mergeCell ref="C8:G8"/>
    <mergeCell ref="L5:M5"/>
    <mergeCell ref="J5:K5"/>
    <mergeCell ref="H5:I5"/>
    <mergeCell ref="B5:G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2022-07-28T02:41:50Z</dcterms:created>
  <dcterms:modified xsi:type="dcterms:W3CDTF">2022-07-28T02:41:50Z</dcterms:modified>
  <cp:category/>
  <cp:version/>
  <cp:contentType/>
  <cp:contentStatus/>
</cp:coreProperties>
</file>