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'01'!$B$2:$O$62</definedName>
  </definedNames>
  <calcPr fullCalcOnLoad="1"/>
</workbook>
</file>

<file path=xl/sharedStrings.xml><?xml version="1.0" encoding="utf-8"?>
<sst xmlns="http://schemas.openxmlformats.org/spreadsheetml/2006/main" count="90" uniqueCount="80">
  <si>
    <t>注　解決事件を除く。</t>
  </si>
  <si>
    <t>総数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</si>
  <si>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</si>
  <si>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</si>
  <si>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</si>
  <si>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</si>
  <si>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</si>
  <si>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</si>
  <si>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</si>
  <si>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</si>
  <si>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</si>
  <si>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</si>
  <si>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</si>
  <si>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</si>
  <si>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</si>
  <si>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</si>
  <si>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</si>
  <si>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</si>
  <si>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</si>
  <si>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</si>
  <si>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うち）地域係</t>
  </si>
  <si>
    <t>うち）鉄道警察隊</t>
  </si>
  <si>
    <t>うち）
本件</t>
  </si>
  <si>
    <r>
      <t>刑法犯総数</t>
    </r>
    <r>
      <rPr>
        <sz val="9"/>
        <rFont val="ＭＳ ゴシック"/>
        <family val="3"/>
      </rPr>
      <t>(交通業過を除く)</t>
    </r>
  </si>
  <si>
    <t>殺人</t>
  </si>
  <si>
    <t>嬰児殺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</si>
  <si>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</si>
  <si>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</si>
  <si>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</si>
  <si>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</si>
  <si>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</si>
  <si>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</si>
  <si>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</si>
  <si>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</si>
  <si>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</si>
  <si>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</si>
  <si>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</si>
  <si>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</si>
  <si>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</si>
  <si>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</si>
  <si>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</si>
  <si>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</si>
  <si>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</si>
  <si>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</si>
  <si>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うち)</t>
  </si>
  <si>
    <t>あっせん利得処罰法</t>
  </si>
  <si>
    <t>背任</t>
  </si>
  <si>
    <t>賭博</t>
  </si>
  <si>
    <t>普通賭博</t>
  </si>
  <si>
    <t>常習賭博</t>
  </si>
  <si>
    <t>賭博開張等</t>
  </si>
  <si>
    <t>わいせつ</t>
  </si>
  <si>
    <t>うち)</t>
  </si>
  <si>
    <t>うち)</t>
  </si>
  <si>
    <t>占有離脱物横領</t>
  </si>
  <si>
    <t>うち)</t>
  </si>
  <si>
    <t>公務執行妨害</t>
  </si>
  <si>
    <t>逮捕監禁</t>
  </si>
  <si>
    <t>凶悪犯</t>
  </si>
  <si>
    <t>粗暴犯</t>
  </si>
  <si>
    <t>窃盗犯</t>
  </si>
  <si>
    <t>知能犯</t>
  </si>
  <si>
    <t>風俗犯</t>
  </si>
  <si>
    <t>その他の刑法犯</t>
  </si>
  <si>
    <t>検挙２２４</t>
  </si>
  <si>
    <t>うち）捜査係</t>
  </si>
  <si>
    <t>28　罪種別　主たる被疑者特定の端緒を得た係別　検挙件数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</si>
  <si>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</si>
  <si>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</si>
  <si>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</si>
  <si>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</si>
  <si>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</si>
  <si>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</si>
  <si>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</si>
  <si>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</si>
  <si>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</si>
  <si>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</si>
  <si>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略取誘拐・人身売買</t>
  </si>
  <si>
    <t>支払用カード偽造</t>
  </si>
  <si>
    <r>
      <t xml:space="preserve">        　主たる被疑者特定の
　　　　　　　  端緒を得た係
</t>
    </r>
    <r>
      <rPr>
        <sz val="9"/>
        <rFont val="ＭＳ 明朝"/>
        <family val="1"/>
      </rPr>
      <t>罪  種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</si>
</sst>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176" fontId="8" fillId="0" borderId="13" xfId="0" applyNumberFormat="1" applyFont="1" applyBorder="1" applyAlignment="1" applyProtection="1">
      <alignment/>
      <protection/>
    </xf>
    <xf numFmtId="17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/>
    </xf>
    <xf numFmtId="176" fontId="8" fillId="0" borderId="15" xfId="0" applyNumberFormat="1" applyFont="1" applyBorder="1" applyAlignment="1" applyProtection="1">
      <alignment/>
      <protection/>
    </xf>
    <xf numFmtId="176" fontId="8" fillId="0" borderId="1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176" fontId="8" fillId="0" borderId="15" xfId="0" applyNumberFormat="1" applyFont="1" applyBorder="1" applyAlignment="1" applyProtection="1">
      <alignment/>
      <protection locked="0"/>
    </xf>
    <xf numFmtId="176" fontId="8" fillId="0" borderId="1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7" xfId="0" applyFont="1" applyBorder="1" applyAlignment="1">
      <alignment/>
    </xf>
    <xf numFmtId="176" fontId="8" fillId="0" borderId="18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vertical="center"/>
      <protection/>
    </xf>
    <xf numFmtId="176" fontId="0" fillId="0" borderId="15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0" fillId="0" borderId="15" xfId="0" applyNumberFormat="1" applyBorder="1" applyAlignment="1" applyProtection="1">
      <alignment/>
      <protection locked="0"/>
    </xf>
    <xf numFmtId="0" fontId="7" fillId="0" borderId="0" xfId="0" applyFont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0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0" fillId="0" borderId="16" xfId="0" applyFont="1" applyBorder="1" applyAlignment="1" applyProtection="1">
      <alignment horizontal="distributed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distributed"/>
    </xf>
    <xf numFmtId="0" fontId="0" fillId="0" borderId="16" xfId="0" applyFont="1" applyBorder="1" applyAlignment="1" quotePrefix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16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distributed"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/>
      <protection/>
    </xf>
    <xf numFmtId="0" fontId="8" fillId="0" borderId="22" xfId="0" applyFont="1" applyBorder="1" applyAlignment="1">
      <alignment horizontal="distributed"/>
    </xf>
    <xf numFmtId="0" fontId="8" fillId="0" borderId="23" xfId="0" applyFont="1" applyBorder="1" applyAlignment="1">
      <alignment horizontal="distributed"/>
    </xf>
    <xf numFmtId="0" fontId="0" fillId="0" borderId="24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distributed" vertical="center"/>
      <protection/>
    </xf>
    <xf numFmtId="0" fontId="0" fillId="0" borderId="24" xfId="0" applyBorder="1" applyAlignment="1" applyProtection="1">
      <alignment horizontal="distributed" vertical="center"/>
      <protection/>
    </xf>
    <xf numFmtId="0" fontId="0" fillId="0" borderId="25" xfId="0" applyBorder="1" applyAlignment="1">
      <alignment vertical="distributed" wrapText="1"/>
    </xf>
    <xf numFmtId="0" fontId="0" fillId="0" borderId="26" xfId="0" applyBorder="1" applyAlignment="1">
      <alignment vertical="distributed" wrapText="1"/>
    </xf>
    <xf numFmtId="0" fontId="0" fillId="0" borderId="27" xfId="0" applyBorder="1" applyAlignment="1">
      <alignment vertical="distributed" wrapText="1"/>
    </xf>
    <xf numFmtId="0" fontId="0" fillId="0" borderId="28" xfId="0" applyBorder="1" applyAlignment="1">
      <alignment vertical="distributed" wrapText="1"/>
    </xf>
    <xf numFmtId="0" fontId="6" fillId="0" borderId="0" xfId="0" applyFont="1" applyBorder="1" applyAlignment="1">
      <alignment horizontal="distributed"/>
    </xf>
    <xf numFmtId="0" fontId="6" fillId="0" borderId="16" xfId="0" applyFont="1" applyBorder="1" applyAlignment="1">
      <alignment horizontal="distributed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distributed"/>
    </xf>
    <xf numFmtId="0" fontId="0" fillId="0" borderId="29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74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7" sqref="B7:G7"/>
    </sheetView>
  </sheetViews>
  <sheetFormatPr defaultColWidth="9.125" defaultRowHeight="12.75"/>
  <cols>
    <col min="1" max="1" width="2.625" style="1" customWidth="1"/>
    <col min="2" max="6" width="2.50390625" style="0" customWidth="1"/>
    <col min="7" max="7" width="17.375" style="0" customWidth="1"/>
    <col min="8" max="15" width="9.50390625" style="1" customWidth="1"/>
    <col min="16" max="16" width="9.125" style="1" customWidth="1"/>
    <col min="17" max="18" width="7.00390625" style="1" customWidth="1"/>
    <col min="19" max="19" width="9.125" style="1" customWidth="1"/>
    <col min="20" max="20" width="24.625" style="1" customWidth="1"/>
    <col min="21" max="16384" width="9.125" style="1" customWidth="1"/>
  </cols>
  <sheetData>
    <row r="1" ht="12">
      <c r="B1" t="s">
        <v>64</v>
      </c>
    </row>
    <row r="2" spans="2:15" ht="14.25">
      <c r="B2" s="24"/>
      <c r="C2" s="24"/>
      <c r="D2" s="24"/>
      <c r="E2" s="24"/>
      <c r="F2" s="24"/>
      <c r="G2" s="35" t="s">
        <v>66</v>
      </c>
      <c r="H2" s="35"/>
      <c r="I2" s="35"/>
      <c r="J2" s="35"/>
      <c r="K2" s="35"/>
      <c r="L2" s="35"/>
      <c r="M2" s="35"/>
      <c r="N2" s="35"/>
      <c r="O2" s="24"/>
    </row>
    <row r="3" spans="2:7" ht="12">
      <c r="B3" s="1"/>
      <c r="C3" s="3"/>
      <c r="D3" s="3"/>
      <c r="E3" s="3"/>
      <c r="F3" s="3"/>
      <c r="G3" s="3"/>
    </row>
    <row r="4" spans="2:15" s="4" customFormat="1" ht="14.25" customHeight="1" thickBot="1">
      <c r="B4" s="49" t="s">
        <v>0</v>
      </c>
      <c r="C4" s="49"/>
      <c r="D4" s="49"/>
      <c r="E4" s="49"/>
      <c r="F4" s="49"/>
      <c r="G4" s="49"/>
      <c r="H4" s="5"/>
      <c r="I4" s="5"/>
      <c r="J4" s="5"/>
      <c r="K4" s="5"/>
      <c r="L4" s="5"/>
      <c r="M4" s="5"/>
      <c r="N4" s="5"/>
      <c r="O4" s="5"/>
    </row>
    <row r="5" spans="2:15" s="2" customFormat="1" ht="16.5" customHeight="1">
      <c r="B5" s="55" t="s">
        <v>79</v>
      </c>
      <c r="C5" s="55"/>
      <c r="D5" s="55"/>
      <c r="E5" s="55"/>
      <c r="F5" s="55"/>
      <c r="G5" s="56"/>
      <c r="H5" s="53" t="s">
        <v>1</v>
      </c>
      <c r="I5" s="54"/>
      <c r="J5" s="47" t="s">
        <v>20</v>
      </c>
      <c r="K5" s="52"/>
      <c r="L5" s="47" t="s">
        <v>21</v>
      </c>
      <c r="M5" s="52"/>
      <c r="N5" s="47" t="s">
        <v>65</v>
      </c>
      <c r="O5" s="48"/>
    </row>
    <row r="6" spans="2:15" s="2" customFormat="1" ht="30" customHeight="1">
      <c r="B6" s="57"/>
      <c r="C6" s="57"/>
      <c r="D6" s="57"/>
      <c r="E6" s="57"/>
      <c r="F6" s="57"/>
      <c r="G6" s="58"/>
      <c r="H6" s="6"/>
      <c r="I6" s="7" t="s">
        <v>22</v>
      </c>
      <c r="J6" s="8"/>
      <c r="K6" s="7" t="s">
        <v>22</v>
      </c>
      <c r="L6" s="8"/>
      <c r="M6" s="7" t="s">
        <v>22</v>
      </c>
      <c r="N6" s="8"/>
      <c r="O6" s="9" t="s">
        <v>22</v>
      </c>
    </row>
    <row r="7" spans="2:16" s="12" customFormat="1" ht="15" customHeight="1">
      <c r="B7" s="50" t="s">
        <v>23</v>
      </c>
      <c r="C7" s="50"/>
      <c r="D7" s="50"/>
      <c r="E7" s="50"/>
      <c r="F7" s="50"/>
      <c r="G7" s="51"/>
      <c r="H7" s="10">
        <v>486016</v>
      </c>
      <c r="I7" s="10">
        <v>303005</v>
      </c>
      <c r="J7" s="10">
        <v>271974</v>
      </c>
      <c r="K7" s="10">
        <v>262297</v>
      </c>
      <c r="L7" s="10">
        <v>1581</v>
      </c>
      <c r="M7" s="10">
        <v>1568</v>
      </c>
      <c r="N7" s="10">
        <v>201297</v>
      </c>
      <c r="O7" s="11">
        <v>31893</v>
      </c>
      <c r="P7" s="33"/>
    </row>
    <row r="8" spans="2:15" s="12" customFormat="1" ht="15" customHeight="1">
      <c r="B8" s="13"/>
      <c r="C8" s="43" t="s">
        <v>58</v>
      </c>
      <c r="D8" s="43"/>
      <c r="E8" s="43"/>
      <c r="F8" s="43"/>
      <c r="G8" s="44"/>
      <c r="H8" s="14">
        <v>5270</v>
      </c>
      <c r="I8" s="14">
        <v>4292</v>
      </c>
      <c r="J8" s="14">
        <v>2211</v>
      </c>
      <c r="K8" s="14">
        <v>2183</v>
      </c>
      <c r="L8" s="14">
        <v>2</v>
      </c>
      <c r="M8" s="14">
        <v>2</v>
      </c>
      <c r="N8" s="14">
        <v>2872</v>
      </c>
      <c r="O8" s="15">
        <v>1960</v>
      </c>
    </row>
    <row r="9" spans="2:15" s="4" customFormat="1" ht="12">
      <c r="B9" s="16"/>
      <c r="C9" s="16"/>
      <c r="D9" s="37" t="s">
        <v>24</v>
      </c>
      <c r="E9" s="37"/>
      <c r="F9" s="37"/>
      <c r="G9" s="38"/>
      <c r="H9" s="14">
        <v>944</v>
      </c>
      <c r="I9" s="14">
        <v>917</v>
      </c>
      <c r="J9" s="25">
        <v>587</v>
      </c>
      <c r="K9" s="25">
        <v>585</v>
      </c>
      <c r="L9" s="25">
        <v>0</v>
      </c>
      <c r="M9" s="25">
        <v>0</v>
      </c>
      <c r="N9" s="25">
        <v>342</v>
      </c>
      <c r="O9" s="26">
        <v>319</v>
      </c>
    </row>
    <row r="10" spans="2:15" s="4" customFormat="1" ht="12">
      <c r="B10" s="16"/>
      <c r="C10" s="16"/>
      <c r="D10" s="16"/>
      <c r="E10" s="37" t="s">
        <v>2</v>
      </c>
      <c r="F10" s="37"/>
      <c r="G10" s="38"/>
      <c r="H10" s="18">
        <v>898</v>
      </c>
      <c r="I10" s="18">
        <v>878</v>
      </c>
      <c r="J10" s="27">
        <v>562</v>
      </c>
      <c r="K10" s="27">
        <v>560</v>
      </c>
      <c r="L10" s="27">
        <v>0</v>
      </c>
      <c r="M10" s="27">
        <v>0</v>
      </c>
      <c r="N10" s="27">
        <v>322</v>
      </c>
      <c r="O10" s="28">
        <v>305</v>
      </c>
    </row>
    <row r="11" spans="2:15" s="4" customFormat="1" ht="12">
      <c r="B11" s="16"/>
      <c r="C11" s="16"/>
      <c r="D11" s="16"/>
      <c r="E11" s="37" t="s">
        <v>25</v>
      </c>
      <c r="F11" s="37"/>
      <c r="G11" s="38"/>
      <c r="H11" s="18">
        <v>8</v>
      </c>
      <c r="I11" s="18">
        <v>6</v>
      </c>
      <c r="J11" s="27">
        <v>2</v>
      </c>
      <c r="K11" s="27">
        <v>2</v>
      </c>
      <c r="L11" s="27">
        <v>0</v>
      </c>
      <c r="M11" s="27">
        <v>0</v>
      </c>
      <c r="N11" s="27">
        <v>6</v>
      </c>
      <c r="O11" s="28">
        <v>4</v>
      </c>
    </row>
    <row r="12" spans="2:15" s="4" customFormat="1" ht="12">
      <c r="B12" s="16"/>
      <c r="C12" s="16"/>
      <c r="D12" s="16"/>
      <c r="E12" s="37" t="s">
        <v>3</v>
      </c>
      <c r="F12" s="37"/>
      <c r="G12" s="38"/>
      <c r="H12" s="18">
        <v>22</v>
      </c>
      <c r="I12" s="18">
        <v>19</v>
      </c>
      <c r="J12" s="27">
        <v>13</v>
      </c>
      <c r="K12" s="27">
        <v>13</v>
      </c>
      <c r="L12" s="27">
        <v>0</v>
      </c>
      <c r="M12" s="27">
        <v>0</v>
      </c>
      <c r="N12" s="27">
        <v>8</v>
      </c>
      <c r="O12" s="28">
        <v>6</v>
      </c>
    </row>
    <row r="13" spans="2:15" s="4" customFormat="1" ht="12">
      <c r="B13" s="16"/>
      <c r="C13" s="16"/>
      <c r="D13" s="16"/>
      <c r="E13" s="37" t="s">
        <v>4</v>
      </c>
      <c r="F13" s="37"/>
      <c r="G13" s="38"/>
      <c r="H13" s="18">
        <v>16</v>
      </c>
      <c r="I13" s="18">
        <v>14</v>
      </c>
      <c r="J13" s="27">
        <v>10</v>
      </c>
      <c r="K13" s="27">
        <v>10</v>
      </c>
      <c r="L13" s="27">
        <v>0</v>
      </c>
      <c r="M13" s="27">
        <v>0</v>
      </c>
      <c r="N13" s="27">
        <v>6</v>
      </c>
      <c r="O13" s="28">
        <v>4</v>
      </c>
    </row>
    <row r="14" spans="2:15" s="4" customFormat="1" ht="12">
      <c r="B14" s="16"/>
      <c r="C14" s="16"/>
      <c r="D14" s="37" t="s">
        <v>26</v>
      </c>
      <c r="E14" s="37"/>
      <c r="F14" s="37"/>
      <c r="G14" s="38"/>
      <c r="H14" s="14">
        <v>2479</v>
      </c>
      <c r="I14" s="14">
        <v>1950</v>
      </c>
      <c r="J14" s="25">
        <v>1080</v>
      </c>
      <c r="K14" s="25">
        <v>1064</v>
      </c>
      <c r="L14" s="25">
        <v>2</v>
      </c>
      <c r="M14" s="25">
        <v>2</v>
      </c>
      <c r="N14" s="25">
        <v>1299</v>
      </c>
      <c r="O14" s="26">
        <v>808</v>
      </c>
    </row>
    <row r="15" spans="2:15" s="4" customFormat="1" ht="12">
      <c r="B15" s="16"/>
      <c r="C15" s="16"/>
      <c r="D15" s="16"/>
      <c r="E15" s="37" t="s">
        <v>5</v>
      </c>
      <c r="F15" s="37"/>
      <c r="G15" s="38"/>
      <c r="H15" s="18">
        <v>40</v>
      </c>
      <c r="I15" s="18">
        <v>35</v>
      </c>
      <c r="J15" s="27">
        <v>8</v>
      </c>
      <c r="K15" s="27">
        <v>8</v>
      </c>
      <c r="L15" s="27">
        <v>0</v>
      </c>
      <c r="M15" s="27">
        <v>0</v>
      </c>
      <c r="N15" s="27">
        <v>31</v>
      </c>
      <c r="O15" s="28">
        <v>26</v>
      </c>
    </row>
    <row r="16" spans="2:15" s="4" customFormat="1" ht="12">
      <c r="B16" s="16"/>
      <c r="C16" s="16"/>
      <c r="D16" s="16"/>
      <c r="E16" s="37" t="s">
        <v>6</v>
      </c>
      <c r="F16" s="37"/>
      <c r="G16" s="38"/>
      <c r="H16" s="18">
        <v>853</v>
      </c>
      <c r="I16" s="18">
        <v>746</v>
      </c>
      <c r="J16" s="27">
        <v>427</v>
      </c>
      <c r="K16" s="27">
        <v>425</v>
      </c>
      <c r="L16" s="27">
        <v>1</v>
      </c>
      <c r="M16" s="27">
        <v>1</v>
      </c>
      <c r="N16" s="27">
        <v>383</v>
      </c>
      <c r="O16" s="28">
        <v>285</v>
      </c>
    </row>
    <row r="17" spans="2:15" s="4" customFormat="1" ht="12">
      <c r="B17" s="16"/>
      <c r="C17" s="16"/>
      <c r="D17" s="16"/>
      <c r="E17" s="37" t="s">
        <v>7</v>
      </c>
      <c r="F17" s="37"/>
      <c r="G17" s="38"/>
      <c r="H17" s="18">
        <v>97</v>
      </c>
      <c r="I17" s="18">
        <v>55</v>
      </c>
      <c r="J17" s="27">
        <v>9</v>
      </c>
      <c r="K17" s="27">
        <v>6</v>
      </c>
      <c r="L17" s="27">
        <v>0</v>
      </c>
      <c r="M17" s="27">
        <v>0</v>
      </c>
      <c r="N17" s="27">
        <v>86</v>
      </c>
      <c r="O17" s="28">
        <v>47</v>
      </c>
    </row>
    <row r="18" spans="2:15" s="4" customFormat="1" ht="12">
      <c r="B18" s="16"/>
      <c r="C18" s="16"/>
      <c r="D18" s="16"/>
      <c r="E18" s="37" t="s">
        <v>8</v>
      </c>
      <c r="F18" s="37"/>
      <c r="G18" s="38"/>
      <c r="H18" s="18">
        <v>1489</v>
      </c>
      <c r="I18" s="18">
        <v>1114</v>
      </c>
      <c r="J18" s="27">
        <v>636</v>
      </c>
      <c r="K18" s="27">
        <v>625</v>
      </c>
      <c r="L18" s="27">
        <v>1</v>
      </c>
      <c r="M18" s="27">
        <v>1</v>
      </c>
      <c r="N18" s="27">
        <v>799</v>
      </c>
      <c r="O18" s="28">
        <v>450</v>
      </c>
    </row>
    <row r="19" spans="2:15" s="4" customFormat="1" ht="12">
      <c r="B19" s="16"/>
      <c r="C19" s="16"/>
      <c r="D19" s="37" t="s">
        <v>27</v>
      </c>
      <c r="E19" s="37"/>
      <c r="F19" s="37"/>
      <c r="G19" s="38"/>
      <c r="H19" s="18">
        <v>852</v>
      </c>
      <c r="I19" s="18">
        <v>652</v>
      </c>
      <c r="J19" s="27">
        <v>338</v>
      </c>
      <c r="K19" s="27">
        <v>335</v>
      </c>
      <c r="L19" s="27">
        <v>0</v>
      </c>
      <c r="M19" s="27">
        <v>0</v>
      </c>
      <c r="N19" s="27">
        <v>498</v>
      </c>
      <c r="O19" s="28">
        <v>306</v>
      </c>
    </row>
    <row r="20" spans="2:15" s="4" customFormat="1" ht="12">
      <c r="B20" s="16"/>
      <c r="C20" s="16"/>
      <c r="D20" s="37" t="s">
        <v>28</v>
      </c>
      <c r="E20" s="37"/>
      <c r="F20" s="37"/>
      <c r="G20" s="38"/>
      <c r="H20" s="18">
        <v>995</v>
      </c>
      <c r="I20" s="18">
        <v>773</v>
      </c>
      <c r="J20" s="27">
        <v>206</v>
      </c>
      <c r="K20" s="27">
        <v>199</v>
      </c>
      <c r="L20" s="27">
        <v>0</v>
      </c>
      <c r="M20" s="27">
        <v>0</v>
      </c>
      <c r="N20" s="27">
        <v>733</v>
      </c>
      <c r="O20" s="28">
        <v>527</v>
      </c>
    </row>
    <row r="21" spans="2:15" s="12" customFormat="1" ht="15" customHeight="1">
      <c r="B21" s="13"/>
      <c r="C21" s="43" t="s">
        <v>59</v>
      </c>
      <c r="D21" s="43"/>
      <c r="E21" s="43"/>
      <c r="F21" s="43"/>
      <c r="G21" s="44"/>
      <c r="H21" s="14">
        <v>45457</v>
      </c>
      <c r="I21" s="14">
        <v>44076</v>
      </c>
      <c r="J21" s="14">
        <v>33909</v>
      </c>
      <c r="K21" s="14">
        <v>33659</v>
      </c>
      <c r="L21" s="14">
        <v>74</v>
      </c>
      <c r="M21" s="14">
        <v>71</v>
      </c>
      <c r="N21" s="14">
        <v>9073</v>
      </c>
      <c r="O21" s="15">
        <v>8182</v>
      </c>
    </row>
    <row r="22" spans="2:15" s="4" customFormat="1" ht="12">
      <c r="B22" s="16"/>
      <c r="C22" s="16"/>
      <c r="D22" s="37" t="s">
        <v>9</v>
      </c>
      <c r="E22" s="37"/>
      <c r="F22" s="37"/>
      <c r="G22" s="38"/>
      <c r="H22" s="18">
        <v>8</v>
      </c>
      <c r="I22" s="18">
        <v>7</v>
      </c>
      <c r="J22" s="27">
        <v>7</v>
      </c>
      <c r="K22" s="27">
        <v>7</v>
      </c>
      <c r="L22" s="27">
        <v>0</v>
      </c>
      <c r="M22" s="27">
        <v>0</v>
      </c>
      <c r="N22" s="27">
        <v>1</v>
      </c>
      <c r="O22" s="28">
        <v>0</v>
      </c>
    </row>
    <row r="23" spans="2:15" s="4" customFormat="1" ht="12">
      <c r="B23" s="16"/>
      <c r="C23" s="16"/>
      <c r="D23" s="37" t="s">
        <v>29</v>
      </c>
      <c r="E23" s="37"/>
      <c r="F23" s="37"/>
      <c r="G23" s="38"/>
      <c r="H23" s="18">
        <v>21529</v>
      </c>
      <c r="I23" s="18">
        <v>21085</v>
      </c>
      <c r="J23" s="27">
        <v>19321</v>
      </c>
      <c r="K23" s="27">
        <v>19240</v>
      </c>
      <c r="L23" s="27">
        <v>60</v>
      </c>
      <c r="M23" s="27">
        <v>58</v>
      </c>
      <c r="N23" s="27">
        <v>1747</v>
      </c>
      <c r="O23" s="28">
        <v>1443</v>
      </c>
    </row>
    <row r="24" spans="2:15" s="4" customFormat="1" ht="12">
      <c r="B24" s="16"/>
      <c r="C24" s="16"/>
      <c r="D24" s="37" t="s">
        <v>30</v>
      </c>
      <c r="E24" s="37"/>
      <c r="F24" s="37"/>
      <c r="G24" s="38"/>
      <c r="H24" s="18">
        <v>19093</v>
      </c>
      <c r="I24" s="18">
        <v>18700</v>
      </c>
      <c r="J24" s="27">
        <v>12672</v>
      </c>
      <c r="K24" s="27">
        <v>12576</v>
      </c>
      <c r="L24" s="27">
        <v>11</v>
      </c>
      <c r="M24" s="27">
        <v>10</v>
      </c>
      <c r="N24" s="27">
        <v>4943</v>
      </c>
      <c r="O24" s="28">
        <v>4715</v>
      </c>
    </row>
    <row r="25" spans="2:15" s="4" customFormat="1" ht="12">
      <c r="B25" s="16"/>
      <c r="C25" s="16"/>
      <c r="D25" s="16"/>
      <c r="E25" s="40" t="s">
        <v>31</v>
      </c>
      <c r="F25" s="40"/>
      <c r="G25" s="17" t="s">
        <v>10</v>
      </c>
      <c r="H25" s="18">
        <v>110</v>
      </c>
      <c r="I25" s="18">
        <v>106</v>
      </c>
      <c r="J25" s="27">
        <v>47</v>
      </c>
      <c r="K25" s="27">
        <v>46</v>
      </c>
      <c r="L25" s="27">
        <v>0</v>
      </c>
      <c r="M25" s="27">
        <v>0</v>
      </c>
      <c r="N25" s="27">
        <v>60</v>
      </c>
      <c r="O25" s="28">
        <v>57</v>
      </c>
    </row>
    <row r="26" spans="2:15" s="4" customFormat="1" ht="12">
      <c r="B26" s="16"/>
      <c r="C26" s="16"/>
      <c r="D26" s="37" t="s">
        <v>32</v>
      </c>
      <c r="E26" s="37"/>
      <c r="F26" s="37"/>
      <c r="G26" s="38"/>
      <c r="H26" s="18">
        <v>1710</v>
      </c>
      <c r="I26" s="18">
        <v>1594</v>
      </c>
      <c r="J26" s="27">
        <v>828</v>
      </c>
      <c r="K26" s="27">
        <v>809</v>
      </c>
      <c r="L26" s="27">
        <v>2</v>
      </c>
      <c r="M26" s="27">
        <v>2</v>
      </c>
      <c r="N26" s="27">
        <v>740</v>
      </c>
      <c r="O26" s="28">
        <v>669</v>
      </c>
    </row>
    <row r="27" spans="2:15" s="4" customFormat="1" ht="12">
      <c r="B27" s="16"/>
      <c r="C27" s="16"/>
      <c r="D27" s="37" t="s">
        <v>33</v>
      </c>
      <c r="E27" s="37"/>
      <c r="F27" s="37"/>
      <c r="G27" s="38"/>
      <c r="H27" s="18">
        <v>3117</v>
      </c>
      <c r="I27" s="18">
        <v>2690</v>
      </c>
      <c r="J27" s="27">
        <v>1081</v>
      </c>
      <c r="K27" s="27">
        <v>1027</v>
      </c>
      <c r="L27" s="27">
        <v>1</v>
      </c>
      <c r="M27" s="27">
        <v>1</v>
      </c>
      <c r="N27" s="27">
        <v>1642</v>
      </c>
      <c r="O27" s="28">
        <v>1355</v>
      </c>
    </row>
    <row r="28" spans="2:15" s="12" customFormat="1" ht="15" customHeight="1">
      <c r="B28" s="13"/>
      <c r="C28" s="43" t="s">
        <v>60</v>
      </c>
      <c r="D28" s="43"/>
      <c r="E28" s="43"/>
      <c r="F28" s="43"/>
      <c r="G28" s="44"/>
      <c r="H28" s="14">
        <v>319532</v>
      </c>
      <c r="I28" s="14">
        <v>165056</v>
      </c>
      <c r="J28" s="14">
        <v>159262</v>
      </c>
      <c r="K28" s="14">
        <v>151487</v>
      </c>
      <c r="L28" s="14">
        <v>225</v>
      </c>
      <c r="M28" s="14">
        <v>219</v>
      </c>
      <c r="N28" s="14">
        <v>156152</v>
      </c>
      <c r="O28" s="15">
        <v>11505</v>
      </c>
    </row>
    <row r="29" spans="2:15" s="4" customFormat="1" ht="12">
      <c r="B29" s="16"/>
      <c r="C29" s="16"/>
      <c r="D29" s="37" t="s">
        <v>34</v>
      </c>
      <c r="E29" s="37"/>
      <c r="F29" s="37"/>
      <c r="G29" s="38"/>
      <c r="H29" s="18">
        <v>69390</v>
      </c>
      <c r="I29" s="18">
        <v>8682</v>
      </c>
      <c r="J29" s="27">
        <v>6248</v>
      </c>
      <c r="K29" s="27">
        <v>4384</v>
      </c>
      <c r="L29" s="27">
        <v>3</v>
      </c>
      <c r="M29" s="27">
        <v>2</v>
      </c>
      <c r="N29" s="27">
        <v>62508</v>
      </c>
      <c r="O29" s="28">
        <v>4033</v>
      </c>
    </row>
    <row r="30" spans="2:15" s="4" customFormat="1" ht="12">
      <c r="B30" s="16"/>
      <c r="C30" s="16"/>
      <c r="D30" s="37" t="s">
        <v>35</v>
      </c>
      <c r="E30" s="37"/>
      <c r="F30" s="37"/>
      <c r="G30" s="38"/>
      <c r="H30" s="18">
        <v>37028</v>
      </c>
      <c r="I30" s="18">
        <v>23782</v>
      </c>
      <c r="J30" s="27">
        <v>23753</v>
      </c>
      <c r="K30" s="27">
        <v>22414</v>
      </c>
      <c r="L30" s="27">
        <v>32</v>
      </c>
      <c r="M30" s="27">
        <v>32</v>
      </c>
      <c r="N30" s="27">
        <v>11985</v>
      </c>
      <c r="O30" s="28">
        <v>826</v>
      </c>
    </row>
    <row r="31" spans="2:15" s="4" customFormat="1" ht="12">
      <c r="B31" s="16"/>
      <c r="C31" s="16"/>
      <c r="D31" s="37" t="s">
        <v>36</v>
      </c>
      <c r="E31" s="37"/>
      <c r="F31" s="37"/>
      <c r="G31" s="38"/>
      <c r="H31" s="18">
        <v>213114</v>
      </c>
      <c r="I31" s="18">
        <v>132592</v>
      </c>
      <c r="J31" s="27">
        <v>129261</v>
      </c>
      <c r="K31" s="27">
        <v>124689</v>
      </c>
      <c r="L31" s="27">
        <v>190</v>
      </c>
      <c r="M31" s="27">
        <v>185</v>
      </c>
      <c r="N31" s="27">
        <v>81659</v>
      </c>
      <c r="O31" s="28">
        <v>6646</v>
      </c>
    </row>
    <row r="32" spans="2:15" s="12" customFormat="1" ht="15" customHeight="1">
      <c r="B32" s="13"/>
      <c r="C32" s="43" t="s">
        <v>61</v>
      </c>
      <c r="D32" s="43"/>
      <c r="E32" s="43"/>
      <c r="F32" s="43"/>
      <c r="G32" s="44"/>
      <c r="H32" s="14">
        <v>29351</v>
      </c>
      <c r="I32" s="14">
        <v>13315</v>
      </c>
      <c r="J32" s="14">
        <v>6326</v>
      </c>
      <c r="K32" s="14">
        <v>5874</v>
      </c>
      <c r="L32" s="14">
        <v>1019</v>
      </c>
      <c r="M32" s="14">
        <v>1017</v>
      </c>
      <c r="N32" s="14">
        <v>20402</v>
      </c>
      <c r="O32" s="15">
        <v>5628</v>
      </c>
    </row>
    <row r="33" spans="2:15" s="4" customFormat="1" ht="12">
      <c r="B33" s="16"/>
      <c r="C33" s="16"/>
      <c r="D33" s="37" t="s">
        <v>37</v>
      </c>
      <c r="E33" s="37"/>
      <c r="F33" s="37"/>
      <c r="G33" s="38"/>
      <c r="H33" s="18">
        <v>24632</v>
      </c>
      <c r="I33" s="18">
        <v>10633</v>
      </c>
      <c r="J33" s="27">
        <v>5536</v>
      </c>
      <c r="K33" s="27">
        <v>5174</v>
      </c>
      <c r="L33" s="27">
        <v>1013</v>
      </c>
      <c r="M33" s="27">
        <v>1011</v>
      </c>
      <c r="N33" s="27">
        <v>16894</v>
      </c>
      <c r="O33" s="28">
        <v>3929</v>
      </c>
    </row>
    <row r="34" spans="2:15" s="4" customFormat="1" ht="12">
      <c r="B34" s="16"/>
      <c r="C34" s="16"/>
      <c r="D34" s="37" t="s">
        <v>38</v>
      </c>
      <c r="E34" s="37"/>
      <c r="F34" s="37"/>
      <c r="G34" s="38"/>
      <c r="H34" s="14">
        <v>1223</v>
      </c>
      <c r="I34" s="14">
        <v>1080</v>
      </c>
      <c r="J34" s="25">
        <v>320</v>
      </c>
      <c r="K34" s="25">
        <v>315</v>
      </c>
      <c r="L34" s="25">
        <v>1</v>
      </c>
      <c r="M34" s="25">
        <v>1</v>
      </c>
      <c r="N34" s="25">
        <v>897</v>
      </c>
      <c r="O34" s="26">
        <v>760</v>
      </c>
    </row>
    <row r="35" spans="2:15" s="4" customFormat="1" ht="12">
      <c r="B35" s="16"/>
      <c r="C35" s="16"/>
      <c r="D35" s="16"/>
      <c r="E35" s="37" t="s">
        <v>38</v>
      </c>
      <c r="F35" s="37"/>
      <c r="G35" s="38"/>
      <c r="H35" s="18">
        <v>457</v>
      </c>
      <c r="I35" s="18">
        <v>405</v>
      </c>
      <c r="J35" s="27">
        <v>229</v>
      </c>
      <c r="K35" s="27">
        <v>226</v>
      </c>
      <c r="L35" s="27">
        <v>1</v>
      </c>
      <c r="M35" s="27">
        <v>1</v>
      </c>
      <c r="N35" s="27">
        <v>224</v>
      </c>
      <c r="O35" s="28">
        <v>176</v>
      </c>
    </row>
    <row r="36" spans="2:15" s="4" customFormat="1" ht="12">
      <c r="B36" s="16"/>
      <c r="C36" s="16"/>
      <c r="D36" s="16"/>
      <c r="E36" s="37" t="s">
        <v>39</v>
      </c>
      <c r="F36" s="37"/>
      <c r="G36" s="38"/>
      <c r="H36" s="18">
        <v>766</v>
      </c>
      <c r="I36" s="18">
        <v>675</v>
      </c>
      <c r="J36" s="27">
        <v>91</v>
      </c>
      <c r="K36" s="27">
        <v>89</v>
      </c>
      <c r="L36" s="27">
        <v>0</v>
      </c>
      <c r="M36" s="27">
        <v>0</v>
      </c>
      <c r="N36" s="27">
        <v>673</v>
      </c>
      <c r="O36" s="28">
        <v>584</v>
      </c>
    </row>
    <row r="37" spans="2:15" s="4" customFormat="1" ht="12">
      <c r="B37" s="16"/>
      <c r="C37" s="16"/>
      <c r="D37" s="37" t="s">
        <v>40</v>
      </c>
      <c r="E37" s="37"/>
      <c r="F37" s="37"/>
      <c r="G37" s="38"/>
      <c r="H37" s="14">
        <v>3399</v>
      </c>
      <c r="I37" s="14">
        <v>1537</v>
      </c>
      <c r="J37" s="25">
        <v>468</v>
      </c>
      <c r="K37" s="25">
        <v>383</v>
      </c>
      <c r="L37" s="25">
        <v>5</v>
      </c>
      <c r="M37" s="25">
        <v>5</v>
      </c>
      <c r="N37" s="25">
        <v>2517</v>
      </c>
      <c r="O37" s="26">
        <v>877</v>
      </c>
    </row>
    <row r="38" spans="2:15" s="4" customFormat="1" ht="12">
      <c r="B38" s="16"/>
      <c r="C38" s="16"/>
      <c r="D38" s="16"/>
      <c r="E38" s="41" t="s">
        <v>11</v>
      </c>
      <c r="F38" s="41"/>
      <c r="G38" s="42"/>
      <c r="H38" s="18">
        <v>559</v>
      </c>
      <c r="I38" s="18">
        <v>89</v>
      </c>
      <c r="J38" s="27">
        <v>72</v>
      </c>
      <c r="K38" s="27">
        <v>38</v>
      </c>
      <c r="L38" s="27">
        <v>0</v>
      </c>
      <c r="M38" s="27">
        <v>0</v>
      </c>
      <c r="N38" s="27">
        <v>485</v>
      </c>
      <c r="O38" s="28">
        <v>51</v>
      </c>
    </row>
    <row r="39" spans="2:15" s="4" customFormat="1" ht="12">
      <c r="B39" s="16"/>
      <c r="C39" s="16"/>
      <c r="D39" s="16"/>
      <c r="E39" s="37" t="s">
        <v>12</v>
      </c>
      <c r="F39" s="37"/>
      <c r="G39" s="38"/>
      <c r="H39" s="18">
        <v>2503</v>
      </c>
      <c r="I39" s="18">
        <v>1317</v>
      </c>
      <c r="J39" s="27">
        <v>357</v>
      </c>
      <c r="K39" s="27">
        <v>312</v>
      </c>
      <c r="L39" s="27">
        <v>2</v>
      </c>
      <c r="M39" s="27">
        <v>2</v>
      </c>
      <c r="N39" s="27">
        <v>1755</v>
      </c>
      <c r="O39" s="28">
        <v>746</v>
      </c>
    </row>
    <row r="40" spans="2:15" s="4" customFormat="1" ht="12">
      <c r="B40" s="16"/>
      <c r="C40" s="16"/>
      <c r="D40" s="16"/>
      <c r="E40" s="46" t="s">
        <v>78</v>
      </c>
      <c r="F40" s="37"/>
      <c r="G40" s="38"/>
      <c r="H40" s="18">
        <v>192</v>
      </c>
      <c r="I40" s="18">
        <v>48</v>
      </c>
      <c r="J40" s="27">
        <v>10</v>
      </c>
      <c r="K40" s="27">
        <v>10</v>
      </c>
      <c r="L40" s="27">
        <v>2</v>
      </c>
      <c r="M40" s="27">
        <v>2</v>
      </c>
      <c r="N40" s="34">
        <v>179</v>
      </c>
      <c r="O40" s="28">
        <v>36</v>
      </c>
    </row>
    <row r="41" spans="2:15" s="4" customFormat="1" ht="12">
      <c r="B41" s="16"/>
      <c r="C41" s="16"/>
      <c r="D41" s="16"/>
      <c r="E41" s="37" t="s">
        <v>13</v>
      </c>
      <c r="F41" s="37"/>
      <c r="G41" s="38"/>
      <c r="H41" s="18">
        <v>96</v>
      </c>
      <c r="I41" s="18">
        <v>47</v>
      </c>
      <c r="J41" s="27">
        <v>14</v>
      </c>
      <c r="K41" s="27">
        <v>11</v>
      </c>
      <c r="L41" s="27">
        <v>1</v>
      </c>
      <c r="M41" s="27">
        <v>1</v>
      </c>
      <c r="N41" s="27">
        <v>76</v>
      </c>
      <c r="O41" s="28">
        <v>30</v>
      </c>
    </row>
    <row r="42" spans="2:15" s="4" customFormat="1" ht="12">
      <c r="B42" s="16"/>
      <c r="C42" s="16"/>
      <c r="D42" s="16"/>
      <c r="E42" s="36" t="s">
        <v>41</v>
      </c>
      <c r="F42" s="36"/>
      <c r="G42" s="39"/>
      <c r="H42" s="18">
        <v>49</v>
      </c>
      <c r="I42" s="18">
        <v>36</v>
      </c>
      <c r="J42" s="27">
        <v>15</v>
      </c>
      <c r="K42" s="27">
        <v>12</v>
      </c>
      <c r="L42" s="27">
        <v>0</v>
      </c>
      <c r="M42" s="27">
        <v>0</v>
      </c>
      <c r="N42" s="27">
        <v>22</v>
      </c>
      <c r="O42" s="28">
        <v>14</v>
      </c>
    </row>
    <row r="43" spans="2:15" s="4" customFormat="1" ht="12">
      <c r="B43" s="16"/>
      <c r="C43" s="16"/>
      <c r="D43" s="37" t="s">
        <v>42</v>
      </c>
      <c r="E43" s="37"/>
      <c r="F43" s="37"/>
      <c r="G43" s="38"/>
      <c r="H43" s="18">
        <v>75</v>
      </c>
      <c r="I43" s="18">
        <v>43</v>
      </c>
      <c r="J43" s="27">
        <v>1</v>
      </c>
      <c r="K43" s="27">
        <v>1</v>
      </c>
      <c r="L43" s="27">
        <v>0</v>
      </c>
      <c r="M43" s="27">
        <v>0</v>
      </c>
      <c r="N43" s="27">
        <v>73</v>
      </c>
      <c r="O43" s="28">
        <v>41</v>
      </c>
    </row>
    <row r="44" spans="2:15" s="4" customFormat="1" ht="12">
      <c r="B44" s="16"/>
      <c r="C44" s="16"/>
      <c r="D44" s="16"/>
      <c r="E44" s="40" t="s">
        <v>44</v>
      </c>
      <c r="F44" s="40"/>
      <c r="G44" s="17" t="s">
        <v>14</v>
      </c>
      <c r="H44" s="18">
        <v>65</v>
      </c>
      <c r="I44" s="18">
        <v>35</v>
      </c>
      <c r="J44" s="27">
        <v>0</v>
      </c>
      <c r="K44" s="27">
        <v>0</v>
      </c>
      <c r="L44" s="27">
        <v>0</v>
      </c>
      <c r="M44" s="27">
        <v>0</v>
      </c>
      <c r="N44" s="27">
        <v>64</v>
      </c>
      <c r="O44" s="28">
        <v>34</v>
      </c>
    </row>
    <row r="45" spans="2:15" s="4" customFormat="1" ht="12">
      <c r="B45" s="16"/>
      <c r="C45" s="16"/>
      <c r="D45" s="37" t="s">
        <v>45</v>
      </c>
      <c r="E45" s="37"/>
      <c r="F45" s="37"/>
      <c r="G45" s="38"/>
      <c r="H45" s="18">
        <v>0</v>
      </c>
      <c r="I45" s="18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8">
        <v>0</v>
      </c>
    </row>
    <row r="46" spans="2:15" s="4" customFormat="1" ht="12">
      <c r="B46" s="16"/>
      <c r="C46" s="16"/>
      <c r="D46" s="37" t="s">
        <v>46</v>
      </c>
      <c r="E46" s="37"/>
      <c r="F46" s="37"/>
      <c r="G46" s="38"/>
      <c r="H46" s="18">
        <v>22</v>
      </c>
      <c r="I46" s="18">
        <v>22</v>
      </c>
      <c r="J46" s="27">
        <v>1</v>
      </c>
      <c r="K46" s="27">
        <v>1</v>
      </c>
      <c r="L46" s="27">
        <v>0</v>
      </c>
      <c r="M46" s="27">
        <v>0</v>
      </c>
      <c r="N46" s="27">
        <v>21</v>
      </c>
      <c r="O46" s="28">
        <v>21</v>
      </c>
    </row>
    <row r="47" spans="2:15" s="12" customFormat="1" ht="15" customHeight="1">
      <c r="B47" s="13"/>
      <c r="C47" s="43" t="s">
        <v>62</v>
      </c>
      <c r="D47" s="43"/>
      <c r="E47" s="43"/>
      <c r="F47" s="43"/>
      <c r="G47" s="44"/>
      <c r="H47" s="18">
        <v>6568</v>
      </c>
      <c r="I47" s="18">
        <v>5163</v>
      </c>
      <c r="J47" s="18">
        <v>2814</v>
      </c>
      <c r="K47" s="18">
        <v>2707</v>
      </c>
      <c r="L47" s="18">
        <v>28</v>
      </c>
      <c r="M47" s="18">
        <v>28</v>
      </c>
      <c r="N47" s="18">
        <v>2398</v>
      </c>
      <c r="O47" s="19">
        <v>1330</v>
      </c>
    </row>
    <row r="48" spans="2:15" s="4" customFormat="1" ht="12">
      <c r="B48" s="16"/>
      <c r="C48" s="16"/>
      <c r="D48" s="37" t="s">
        <v>47</v>
      </c>
      <c r="E48" s="37"/>
      <c r="F48" s="37"/>
      <c r="G48" s="38"/>
      <c r="H48" s="14">
        <v>369</v>
      </c>
      <c r="I48" s="14">
        <v>340</v>
      </c>
      <c r="J48" s="25">
        <v>47</v>
      </c>
      <c r="K48" s="25">
        <v>45</v>
      </c>
      <c r="L48" s="25">
        <v>0</v>
      </c>
      <c r="M48" s="25">
        <v>0</v>
      </c>
      <c r="N48" s="25">
        <v>93</v>
      </c>
      <c r="O48" s="26">
        <v>88</v>
      </c>
    </row>
    <row r="49" spans="2:15" s="4" customFormat="1" ht="12">
      <c r="B49" s="16"/>
      <c r="C49" s="16"/>
      <c r="D49" s="16"/>
      <c r="E49" s="36" t="s">
        <v>48</v>
      </c>
      <c r="F49" s="37"/>
      <c r="G49" s="38"/>
      <c r="H49" s="18">
        <v>235</v>
      </c>
      <c r="I49" s="18">
        <v>209</v>
      </c>
      <c r="J49" s="27">
        <v>20</v>
      </c>
      <c r="K49" s="27">
        <v>18</v>
      </c>
      <c r="L49" s="27">
        <v>0</v>
      </c>
      <c r="M49" s="27">
        <v>0</v>
      </c>
      <c r="N49" s="27">
        <v>40</v>
      </c>
      <c r="O49" s="28">
        <v>38</v>
      </c>
    </row>
    <row r="50" spans="2:15" s="4" customFormat="1" ht="12">
      <c r="B50" s="16"/>
      <c r="C50" s="16"/>
      <c r="D50" s="16"/>
      <c r="E50" s="36" t="s">
        <v>49</v>
      </c>
      <c r="F50" s="37"/>
      <c r="G50" s="38"/>
      <c r="H50" s="18">
        <v>79</v>
      </c>
      <c r="I50" s="18">
        <v>78</v>
      </c>
      <c r="J50" s="27">
        <v>21</v>
      </c>
      <c r="K50" s="27">
        <v>21</v>
      </c>
      <c r="L50" s="27">
        <v>0</v>
      </c>
      <c r="M50" s="27">
        <v>0</v>
      </c>
      <c r="N50" s="27">
        <v>26</v>
      </c>
      <c r="O50" s="28">
        <v>25</v>
      </c>
    </row>
    <row r="51" spans="2:15" s="4" customFormat="1" ht="12">
      <c r="B51" s="16"/>
      <c r="C51" s="16"/>
      <c r="D51" s="16"/>
      <c r="E51" s="36" t="s">
        <v>50</v>
      </c>
      <c r="F51" s="37"/>
      <c r="G51" s="38"/>
      <c r="H51" s="18">
        <v>55</v>
      </c>
      <c r="I51" s="18">
        <v>53</v>
      </c>
      <c r="J51" s="27">
        <v>6</v>
      </c>
      <c r="K51" s="27">
        <v>6</v>
      </c>
      <c r="L51" s="27">
        <v>0</v>
      </c>
      <c r="M51" s="27">
        <v>0</v>
      </c>
      <c r="N51" s="27">
        <v>27</v>
      </c>
      <c r="O51" s="28">
        <v>25</v>
      </c>
    </row>
    <row r="52" spans="2:15" s="4" customFormat="1" ht="12">
      <c r="B52" s="16"/>
      <c r="C52" s="16"/>
      <c r="D52" s="37" t="s">
        <v>51</v>
      </c>
      <c r="E52" s="37"/>
      <c r="F52" s="37"/>
      <c r="G52" s="38"/>
      <c r="H52" s="18">
        <v>6199</v>
      </c>
      <c r="I52" s="18">
        <v>4823</v>
      </c>
      <c r="J52" s="27">
        <v>2767</v>
      </c>
      <c r="K52" s="27">
        <v>2662</v>
      </c>
      <c r="L52" s="27">
        <v>28</v>
      </c>
      <c r="M52" s="27">
        <v>28</v>
      </c>
      <c r="N52" s="27">
        <v>2305</v>
      </c>
      <c r="O52" s="28">
        <v>1242</v>
      </c>
    </row>
    <row r="53" spans="2:15" s="4" customFormat="1" ht="12">
      <c r="B53" s="20"/>
      <c r="C53" s="20"/>
      <c r="D53" s="20"/>
      <c r="E53" s="40" t="s">
        <v>52</v>
      </c>
      <c r="F53" s="40"/>
      <c r="G53" s="17" t="s">
        <v>15</v>
      </c>
      <c r="H53" s="18">
        <v>3470</v>
      </c>
      <c r="I53" s="18">
        <v>2400</v>
      </c>
      <c r="J53" s="27">
        <v>1169</v>
      </c>
      <c r="K53" s="27">
        <v>1121</v>
      </c>
      <c r="L53" s="27">
        <v>22</v>
      </c>
      <c r="M53" s="27">
        <v>22</v>
      </c>
      <c r="N53" s="27">
        <v>2042</v>
      </c>
      <c r="O53" s="28">
        <v>1105</v>
      </c>
    </row>
    <row r="54" spans="2:15" s="4" customFormat="1" ht="12">
      <c r="B54" s="20"/>
      <c r="C54" s="20"/>
      <c r="D54" s="20"/>
      <c r="E54" s="45" t="s">
        <v>43</v>
      </c>
      <c r="F54" s="45"/>
      <c r="G54" s="17" t="s">
        <v>16</v>
      </c>
      <c r="H54" s="18">
        <v>1947</v>
      </c>
      <c r="I54" s="18">
        <v>1693</v>
      </c>
      <c r="J54" s="27">
        <v>1423</v>
      </c>
      <c r="K54" s="27">
        <v>1375</v>
      </c>
      <c r="L54" s="27">
        <v>6</v>
      </c>
      <c r="M54" s="27">
        <v>6</v>
      </c>
      <c r="N54" s="27">
        <v>257</v>
      </c>
      <c r="O54" s="28">
        <v>133</v>
      </c>
    </row>
    <row r="55" spans="2:15" s="12" customFormat="1" ht="15" customHeight="1">
      <c r="B55" s="21"/>
      <c r="C55" s="43" t="s">
        <v>63</v>
      </c>
      <c r="D55" s="43"/>
      <c r="E55" s="43"/>
      <c r="F55" s="43"/>
      <c r="G55" s="44"/>
      <c r="H55" s="18">
        <v>79838</v>
      </c>
      <c r="I55" s="18">
        <v>71103</v>
      </c>
      <c r="J55" s="18">
        <v>67452</v>
      </c>
      <c r="K55" s="18">
        <v>66387</v>
      </c>
      <c r="L55" s="18">
        <v>233</v>
      </c>
      <c r="M55" s="18">
        <v>231</v>
      </c>
      <c r="N55" s="18">
        <v>10400</v>
      </c>
      <c r="O55" s="19">
        <v>3288</v>
      </c>
    </row>
    <row r="56" spans="2:15" s="4" customFormat="1" ht="12">
      <c r="B56" s="20"/>
      <c r="C56" s="20"/>
      <c r="D56" s="40" t="s">
        <v>53</v>
      </c>
      <c r="E56" s="40"/>
      <c r="F56" s="37" t="s">
        <v>54</v>
      </c>
      <c r="G56" s="38"/>
      <c r="H56" s="18">
        <v>52804</v>
      </c>
      <c r="I56" s="18">
        <v>52295</v>
      </c>
      <c r="J56" s="27">
        <v>52035</v>
      </c>
      <c r="K56" s="27">
        <v>51735</v>
      </c>
      <c r="L56" s="27">
        <v>210</v>
      </c>
      <c r="M56" s="27">
        <v>209</v>
      </c>
      <c r="N56" s="27">
        <v>316</v>
      </c>
      <c r="O56" s="28">
        <v>160</v>
      </c>
    </row>
    <row r="57" spans="2:15" s="4" customFormat="1" ht="12">
      <c r="B57" s="20"/>
      <c r="C57" s="20"/>
      <c r="D57" s="40" t="s">
        <v>55</v>
      </c>
      <c r="E57" s="40"/>
      <c r="F57" s="37" t="s">
        <v>56</v>
      </c>
      <c r="G57" s="38"/>
      <c r="H57" s="18">
        <v>2878</v>
      </c>
      <c r="I57" s="18">
        <v>2836</v>
      </c>
      <c r="J57" s="27">
        <v>2429</v>
      </c>
      <c r="K57" s="27">
        <v>2417</v>
      </c>
      <c r="L57" s="27">
        <v>4</v>
      </c>
      <c r="M57" s="27">
        <v>4</v>
      </c>
      <c r="N57" s="27">
        <v>246</v>
      </c>
      <c r="O57" s="28">
        <v>222</v>
      </c>
    </row>
    <row r="58" spans="2:15" s="4" customFormat="1" ht="12">
      <c r="B58" s="20"/>
      <c r="C58" s="20"/>
      <c r="D58" s="40" t="s">
        <v>55</v>
      </c>
      <c r="E58" s="40"/>
      <c r="F58" s="37" t="s">
        <v>17</v>
      </c>
      <c r="G58" s="38"/>
      <c r="H58" s="18">
        <v>7915</v>
      </c>
      <c r="I58" s="18">
        <v>4522</v>
      </c>
      <c r="J58" s="27">
        <v>4035</v>
      </c>
      <c r="K58" s="27">
        <v>3871</v>
      </c>
      <c r="L58" s="27">
        <v>1</v>
      </c>
      <c r="M58" s="27">
        <v>1</v>
      </c>
      <c r="N58" s="27">
        <v>3695</v>
      </c>
      <c r="O58" s="28">
        <v>527</v>
      </c>
    </row>
    <row r="59" spans="2:15" s="4" customFormat="1" ht="12">
      <c r="B59" s="20"/>
      <c r="C59" s="20"/>
      <c r="D59" s="40" t="s">
        <v>52</v>
      </c>
      <c r="E59" s="40"/>
      <c r="F59" s="37" t="s">
        <v>57</v>
      </c>
      <c r="G59" s="38"/>
      <c r="H59" s="18">
        <v>300</v>
      </c>
      <c r="I59" s="18">
        <v>277</v>
      </c>
      <c r="J59" s="27">
        <v>111</v>
      </c>
      <c r="K59" s="27">
        <v>109</v>
      </c>
      <c r="L59" s="27">
        <v>0</v>
      </c>
      <c r="M59" s="27">
        <v>0</v>
      </c>
      <c r="N59" s="27">
        <v>179</v>
      </c>
      <c r="O59" s="28">
        <v>160</v>
      </c>
    </row>
    <row r="60" spans="2:15" s="4" customFormat="1" ht="12" customHeight="1">
      <c r="B60" s="20"/>
      <c r="C60" s="20"/>
      <c r="D60" s="40" t="s">
        <v>52</v>
      </c>
      <c r="E60" s="40"/>
      <c r="F60" s="59" t="s">
        <v>77</v>
      </c>
      <c r="G60" s="60"/>
      <c r="H60" s="18">
        <v>146</v>
      </c>
      <c r="I60" s="18">
        <v>119</v>
      </c>
      <c r="J60" s="27">
        <v>43</v>
      </c>
      <c r="K60" s="27">
        <v>40</v>
      </c>
      <c r="L60" s="27">
        <v>0</v>
      </c>
      <c r="M60" s="27">
        <v>0</v>
      </c>
      <c r="N60" s="27">
        <v>93</v>
      </c>
      <c r="O60" s="28">
        <v>71</v>
      </c>
    </row>
    <row r="61" spans="2:15" s="4" customFormat="1" ht="12">
      <c r="B61" s="20"/>
      <c r="C61" s="20"/>
      <c r="D61" s="40" t="s">
        <v>52</v>
      </c>
      <c r="E61" s="40"/>
      <c r="F61" s="37" t="s">
        <v>18</v>
      </c>
      <c r="G61" s="38"/>
      <c r="H61" s="18">
        <v>3068</v>
      </c>
      <c r="I61" s="18">
        <v>2935</v>
      </c>
      <c r="J61" s="27">
        <v>2624</v>
      </c>
      <c r="K61" s="27">
        <v>2571</v>
      </c>
      <c r="L61" s="27">
        <v>6</v>
      </c>
      <c r="M61" s="27">
        <v>6</v>
      </c>
      <c r="N61" s="27">
        <v>253</v>
      </c>
      <c r="O61" s="28">
        <v>212</v>
      </c>
    </row>
    <row r="62" spans="2:15" s="4" customFormat="1" ht="12" thickBot="1">
      <c r="B62" s="22"/>
      <c r="C62" s="22"/>
      <c r="D62" s="61" t="s">
        <v>43</v>
      </c>
      <c r="E62" s="61"/>
      <c r="F62" s="62" t="s">
        <v>19</v>
      </c>
      <c r="G62" s="63"/>
      <c r="H62" s="23">
        <v>10108</v>
      </c>
      <c r="I62" s="23">
        <v>6042</v>
      </c>
      <c r="J62" s="29">
        <v>5315</v>
      </c>
      <c r="K62" s="29">
        <v>4805</v>
      </c>
      <c r="L62" s="29">
        <v>8</v>
      </c>
      <c r="M62" s="29">
        <v>7</v>
      </c>
      <c r="N62" s="29">
        <v>4297</v>
      </c>
      <c r="O62" s="30">
        <v>927</v>
      </c>
    </row>
    <row r="64" spans="7:8" ht="12">
      <c r="G64" s="31" t="s">
        <v>67</v>
      </c>
      <c r="H64" s="31"/>
    </row>
    <row r="65" spans="7:15" ht="12">
      <c r="G65" s="31" t="s">
        <v>68</v>
      </c>
      <c r="H65" s="32">
        <f>SUM(H8,H21,H28,H32,H47,H55)-H7</f>
        <v>0</v>
      </c>
      <c r="I65" s="32">
        <f aca="true" t="shared" si="0" ref="I65:O65">SUM(I8,I21,I28,I32,I47,I55)-I7</f>
        <v>0</v>
      </c>
      <c r="J65" s="32">
        <f t="shared" si="0"/>
        <v>0</v>
      </c>
      <c r="K65" s="32">
        <f t="shared" si="0"/>
        <v>0</v>
      </c>
      <c r="L65" s="32">
        <f t="shared" si="0"/>
        <v>0</v>
      </c>
      <c r="M65" s="32">
        <f t="shared" si="0"/>
        <v>0</v>
      </c>
      <c r="N65" s="32">
        <f t="shared" si="0"/>
        <v>0</v>
      </c>
      <c r="O65" s="32">
        <f t="shared" si="0"/>
        <v>0</v>
      </c>
    </row>
    <row r="66" spans="7:15" ht="12">
      <c r="G66" s="31" t="s">
        <v>69</v>
      </c>
      <c r="H66" s="32">
        <f>SUM(H9,H14,H19,H20)-H8</f>
        <v>0</v>
      </c>
      <c r="I66" s="32">
        <f aca="true" t="shared" si="1" ref="I66:O66">SUM(I9,I14,I19,I20)-I8</f>
        <v>0</v>
      </c>
      <c r="J66" s="32">
        <f t="shared" si="1"/>
        <v>0</v>
      </c>
      <c r="K66" s="32">
        <f t="shared" si="1"/>
        <v>0</v>
      </c>
      <c r="L66" s="32">
        <f t="shared" si="1"/>
        <v>0</v>
      </c>
      <c r="M66" s="32">
        <f t="shared" si="1"/>
        <v>0</v>
      </c>
      <c r="N66" s="32">
        <f t="shared" si="1"/>
        <v>0</v>
      </c>
      <c r="O66" s="32">
        <f t="shared" si="1"/>
        <v>0</v>
      </c>
    </row>
    <row r="67" spans="7:15" ht="12">
      <c r="G67" s="31" t="s">
        <v>2</v>
      </c>
      <c r="H67" s="32">
        <f>SUM(H10:H13)-H9</f>
        <v>0</v>
      </c>
      <c r="I67" s="32">
        <f aca="true" t="shared" si="2" ref="I67:O67">SUM(I10:I13)-I9</f>
        <v>0</v>
      </c>
      <c r="J67" s="32">
        <f t="shared" si="2"/>
        <v>0</v>
      </c>
      <c r="K67" s="32">
        <f t="shared" si="2"/>
        <v>0</v>
      </c>
      <c r="L67" s="32">
        <f t="shared" si="2"/>
        <v>0</v>
      </c>
      <c r="M67" s="32">
        <f t="shared" si="2"/>
        <v>0</v>
      </c>
      <c r="N67" s="32">
        <f t="shared" si="2"/>
        <v>0</v>
      </c>
      <c r="O67" s="32">
        <f t="shared" si="2"/>
        <v>0</v>
      </c>
    </row>
    <row r="68" spans="7:15" ht="12">
      <c r="G68" s="31" t="s">
        <v>70</v>
      </c>
      <c r="H68" s="32">
        <f>SUM(H15:H18)-H14</f>
        <v>0</v>
      </c>
      <c r="I68" s="32">
        <f aca="true" t="shared" si="3" ref="I68:O68">SUM(I15:I18)-I14</f>
        <v>0</v>
      </c>
      <c r="J68" s="32">
        <f t="shared" si="3"/>
        <v>0</v>
      </c>
      <c r="K68" s="32">
        <f t="shared" si="3"/>
        <v>0</v>
      </c>
      <c r="L68" s="32">
        <f t="shared" si="3"/>
        <v>0</v>
      </c>
      <c r="M68" s="32">
        <f t="shared" si="3"/>
        <v>0</v>
      </c>
      <c r="N68" s="32">
        <f t="shared" si="3"/>
        <v>0</v>
      </c>
      <c r="O68" s="32">
        <f t="shared" si="3"/>
        <v>0</v>
      </c>
    </row>
    <row r="69" spans="7:15" ht="12">
      <c r="G69" s="31" t="s">
        <v>71</v>
      </c>
      <c r="H69" s="32">
        <f>SUM(H22:H24,H26:H27)-H21</f>
        <v>0</v>
      </c>
      <c r="I69" s="32">
        <f aca="true" t="shared" si="4" ref="I69:O69">SUM(I22:I24,I26:I27)-I21</f>
        <v>0</v>
      </c>
      <c r="J69" s="32">
        <f t="shared" si="4"/>
        <v>0</v>
      </c>
      <c r="K69" s="32">
        <f t="shared" si="4"/>
        <v>0</v>
      </c>
      <c r="L69" s="32">
        <f t="shared" si="4"/>
        <v>0</v>
      </c>
      <c r="M69" s="32">
        <f t="shared" si="4"/>
        <v>0</v>
      </c>
      <c r="N69" s="32">
        <f t="shared" si="4"/>
        <v>0</v>
      </c>
      <c r="O69" s="32">
        <f t="shared" si="4"/>
        <v>0</v>
      </c>
    </row>
    <row r="70" spans="7:15" ht="12">
      <c r="G70" s="31" t="s">
        <v>72</v>
      </c>
      <c r="H70" s="32">
        <f>SUM(H29:H31)-H28</f>
        <v>0</v>
      </c>
      <c r="I70" s="32">
        <f aca="true" t="shared" si="5" ref="I70:O70">SUM(I29:I31)-I28</f>
        <v>0</v>
      </c>
      <c r="J70" s="32">
        <f t="shared" si="5"/>
        <v>0</v>
      </c>
      <c r="K70" s="32">
        <f t="shared" si="5"/>
        <v>0</v>
      </c>
      <c r="L70" s="32">
        <f t="shared" si="5"/>
        <v>0</v>
      </c>
      <c r="M70" s="32">
        <f t="shared" si="5"/>
        <v>0</v>
      </c>
      <c r="N70" s="32">
        <f t="shared" si="5"/>
        <v>0</v>
      </c>
      <c r="O70" s="32">
        <f t="shared" si="5"/>
        <v>0</v>
      </c>
    </row>
    <row r="71" spans="7:15" ht="12">
      <c r="G71" s="31" t="s">
        <v>73</v>
      </c>
      <c r="H71" s="32">
        <f>SUM(H33:H34,H37,H43,H45:H46)-H32</f>
        <v>0</v>
      </c>
      <c r="I71" s="32">
        <f aca="true" t="shared" si="6" ref="I71:O71">SUM(I33:I34,I37,I43,I45:I46)-I32</f>
        <v>0</v>
      </c>
      <c r="J71" s="32">
        <f t="shared" si="6"/>
        <v>0</v>
      </c>
      <c r="K71" s="32">
        <f t="shared" si="6"/>
        <v>0</v>
      </c>
      <c r="L71" s="32">
        <f t="shared" si="6"/>
        <v>0</v>
      </c>
      <c r="M71" s="32">
        <f t="shared" si="6"/>
        <v>0</v>
      </c>
      <c r="N71" s="32">
        <f t="shared" si="6"/>
        <v>0</v>
      </c>
      <c r="O71" s="32">
        <f t="shared" si="6"/>
        <v>0</v>
      </c>
    </row>
    <row r="72" spans="7:15" ht="12">
      <c r="G72" s="31" t="s">
        <v>74</v>
      </c>
      <c r="H72" s="32">
        <f>SUM(H35:H36)-H34</f>
        <v>0</v>
      </c>
      <c r="I72" s="32">
        <f aca="true" t="shared" si="7" ref="I72:O72">SUM(I35:I36)-I34</f>
        <v>0</v>
      </c>
      <c r="J72" s="32">
        <f t="shared" si="7"/>
        <v>0</v>
      </c>
      <c r="K72" s="32">
        <f t="shared" si="7"/>
        <v>0</v>
      </c>
      <c r="L72" s="32">
        <f t="shared" si="7"/>
        <v>0</v>
      </c>
      <c r="M72" s="32">
        <f t="shared" si="7"/>
        <v>0</v>
      </c>
      <c r="N72" s="32">
        <f t="shared" si="7"/>
        <v>0</v>
      </c>
      <c r="O72" s="32">
        <f t="shared" si="7"/>
        <v>0</v>
      </c>
    </row>
    <row r="73" spans="7:15" ht="12">
      <c r="G73" s="31" t="s">
        <v>75</v>
      </c>
      <c r="H73" s="32">
        <f>SUM(H38:H42)-H37</f>
        <v>0</v>
      </c>
      <c r="I73" s="32">
        <f aca="true" t="shared" si="8" ref="I73:O73">SUM(I38:I42)-I37</f>
        <v>0</v>
      </c>
      <c r="J73" s="32">
        <f t="shared" si="8"/>
        <v>0</v>
      </c>
      <c r="K73" s="32">
        <f t="shared" si="8"/>
        <v>0</v>
      </c>
      <c r="L73" s="32">
        <f t="shared" si="8"/>
        <v>0</v>
      </c>
      <c r="M73" s="32">
        <f t="shared" si="8"/>
        <v>0</v>
      </c>
      <c r="N73" s="32">
        <f t="shared" si="8"/>
        <v>0</v>
      </c>
      <c r="O73" s="32">
        <f t="shared" si="8"/>
        <v>0</v>
      </c>
    </row>
    <row r="74" spans="7:15" ht="12">
      <c r="G74" s="31" t="s">
        <v>76</v>
      </c>
      <c r="H74" s="32">
        <f>SUM(H49:H51)-H48</f>
        <v>0</v>
      </c>
      <c r="I74" s="32">
        <f aca="true" t="shared" si="9" ref="I74:O74">SUM(I49:I51)-I48</f>
        <v>0</v>
      </c>
      <c r="J74" s="32">
        <f t="shared" si="9"/>
        <v>0</v>
      </c>
      <c r="K74" s="32">
        <f t="shared" si="9"/>
        <v>0</v>
      </c>
      <c r="L74" s="32">
        <f t="shared" si="9"/>
        <v>0</v>
      </c>
      <c r="M74" s="32">
        <f t="shared" si="9"/>
        <v>0</v>
      </c>
      <c r="N74" s="32">
        <f t="shared" si="9"/>
        <v>0</v>
      </c>
      <c r="O74" s="32">
        <f t="shared" si="9"/>
        <v>0</v>
      </c>
    </row>
  </sheetData>
  <sheetProtection/>
  <mergeCells count="70">
    <mergeCell ref="D60:E60"/>
    <mergeCell ref="F60:G60"/>
    <mergeCell ref="D61:E61"/>
    <mergeCell ref="F61:G61"/>
    <mergeCell ref="D62:E62"/>
    <mergeCell ref="F62:G62"/>
    <mergeCell ref="D57:E57"/>
    <mergeCell ref="F57:G57"/>
    <mergeCell ref="D58:E58"/>
    <mergeCell ref="F58:G58"/>
    <mergeCell ref="D59:E59"/>
    <mergeCell ref="F59:G59"/>
    <mergeCell ref="N5:O5"/>
    <mergeCell ref="B4:G4"/>
    <mergeCell ref="B7:G7"/>
    <mergeCell ref="C8:G8"/>
    <mergeCell ref="L5:M5"/>
    <mergeCell ref="J5:K5"/>
    <mergeCell ref="H5:I5"/>
    <mergeCell ref="B5:G6"/>
    <mergeCell ref="E13:G13"/>
    <mergeCell ref="D14:G14"/>
    <mergeCell ref="E15:G15"/>
    <mergeCell ref="E16:G16"/>
    <mergeCell ref="D9:G9"/>
    <mergeCell ref="E10:G10"/>
    <mergeCell ref="E11:G11"/>
    <mergeCell ref="E12:G12"/>
    <mergeCell ref="C21:G21"/>
    <mergeCell ref="D22:G22"/>
    <mergeCell ref="D23:G23"/>
    <mergeCell ref="D24:G24"/>
    <mergeCell ref="E17:G17"/>
    <mergeCell ref="E18:G18"/>
    <mergeCell ref="D19:G19"/>
    <mergeCell ref="D20:G20"/>
    <mergeCell ref="D29:G29"/>
    <mergeCell ref="D30:G30"/>
    <mergeCell ref="D31:G31"/>
    <mergeCell ref="C32:G32"/>
    <mergeCell ref="E25:F25"/>
    <mergeCell ref="D26:G26"/>
    <mergeCell ref="D27:G27"/>
    <mergeCell ref="C28:G28"/>
    <mergeCell ref="E39:G39"/>
    <mergeCell ref="E40:G40"/>
    <mergeCell ref="D33:G33"/>
    <mergeCell ref="D34:G34"/>
    <mergeCell ref="E35:G35"/>
    <mergeCell ref="E36:G36"/>
    <mergeCell ref="D56:E56"/>
    <mergeCell ref="F56:G56"/>
    <mergeCell ref="D45:G45"/>
    <mergeCell ref="D46:G46"/>
    <mergeCell ref="C47:G47"/>
    <mergeCell ref="D48:G48"/>
    <mergeCell ref="D52:G52"/>
    <mergeCell ref="E53:F53"/>
    <mergeCell ref="E54:F54"/>
    <mergeCell ref="C55:G55"/>
    <mergeCell ref="G2:N2"/>
    <mergeCell ref="E49:G49"/>
    <mergeCell ref="E50:G50"/>
    <mergeCell ref="E51:G51"/>
    <mergeCell ref="D43:G43"/>
    <mergeCell ref="E41:G41"/>
    <mergeCell ref="E42:G42"/>
    <mergeCell ref="E44:F44"/>
    <mergeCell ref="D37:G37"/>
    <mergeCell ref="E38:G3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2022-07-28T02:34:35Z</dcterms:created>
  <dcterms:modified xsi:type="dcterms:W3CDTF">2022-07-28T02:34:35Z</dcterms:modified>
  <cp:category/>
  <cp:version/>
  <cp:contentType/>
  <cp:contentStatus/>
</cp:coreProperties>
</file>