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96" windowWidth="7608" windowHeight="7692" activeTab="0"/>
  </bookViews>
  <sheets>
    <sheet name="72-1" sheetId="1" r:id="rId1"/>
    <sheet name="72-2" sheetId="2" r:id="rId2"/>
    <sheet name="72-3" sheetId="3" r:id="rId3"/>
    <sheet name="72-4" sheetId="4" r:id="rId4"/>
  </sheets>
  <definedNames>
    <definedName name="_xlnm.Print_Area" localSheetId="0">'72-1'!$B$2:$AM$61</definedName>
    <definedName name="_xlnm.Print_Area" localSheetId="1">'72-2'!$B$2:$AM$57</definedName>
    <definedName name="_xlnm.Print_Area" localSheetId="2">'72-3'!$B$2:$AM$54</definedName>
    <definedName name="_xlnm.Print_Area" localSheetId="3">'72-4'!$B$2:$AM$42</definedName>
  </definedNames>
  <calcPr fullCalcOnLoad="1"/>
</workbook>
</file>

<file path=xl/sharedStrings.xml><?xml version="1.0" encoding="utf-8"?>
<sst xmlns="http://schemas.openxmlformats.org/spreadsheetml/2006/main" count="741" uniqueCount="157">
  <si>
    <t>刀</t>
  </si>
  <si>
    <t>剣</t>
  </si>
  <si>
    <t>計</t>
  </si>
  <si>
    <t>送致件数</t>
  </si>
  <si>
    <t>送致人員</t>
  </si>
  <si>
    <t>物 件 数</t>
  </si>
  <si>
    <t>猟銃の不法所持</t>
  </si>
  <si>
    <t>登録証の添付義務</t>
  </si>
  <si>
    <t>武器製造事業者等</t>
  </si>
  <si>
    <t>のけん銃等以外の</t>
  </si>
  <si>
    <t>譲渡等の制限違反</t>
  </si>
  <si>
    <t>発射の制限違反</t>
  </si>
  <si>
    <t>模造刀剣類の携帯</t>
  </si>
  <si>
    <t>許可証・登録証の</t>
  </si>
  <si>
    <t>記載事項変更、亡失</t>
  </si>
  <si>
    <t>等の届出義務違反</t>
  </si>
  <si>
    <t>（注）銃器の物件数には、武器等製造法違反で押収したものを含む。</t>
  </si>
  <si>
    <t>物件数</t>
  </si>
  <si>
    <t>けん銃</t>
  </si>
  <si>
    <t>刃物の携帯</t>
  </si>
  <si>
    <t>保管義務違反</t>
  </si>
  <si>
    <t>その他の違反</t>
  </si>
  <si>
    <t>　区分
　　　　　　　　違反態様</t>
  </si>
  <si>
    <t>けん銃等としての
物品の輸入</t>
  </si>
  <si>
    <t>けん銃実包として
の物品の輸入</t>
  </si>
  <si>
    <t>けん銃部品として
の物品の輸入</t>
  </si>
  <si>
    <t>けん銃等の発射の
禁止違反</t>
  </si>
  <si>
    <t>　　　　　　　　　　区分
違反態様</t>
  </si>
  <si>
    <t xml:space="preserve"> 猟銃の不法所持</t>
  </si>
  <si>
    <t>けん銃等の不法所
持</t>
  </si>
  <si>
    <t>けん銃等の加重所
持</t>
  </si>
  <si>
    <t>　　　　　　　　　　区分
違反態様</t>
  </si>
  <si>
    <t>けん銃部品の
不法所持</t>
  </si>
  <si>
    <t>けん銃実包の
不法所持</t>
  </si>
  <si>
    <t>けん銃等としての
物品の不法所持</t>
  </si>
  <si>
    <t>けん銃実包として
の物品の不法所持</t>
  </si>
  <si>
    <t>けん銃部品として
の物品の不法所持</t>
  </si>
  <si>
    <t>模造けん銃の
不法所持</t>
  </si>
  <si>
    <t>模擬銃器の
不法所持</t>
  </si>
  <si>
    <t>けん銃等
単純譲渡等</t>
  </si>
  <si>
    <t>けん銃等
営利譲渡等</t>
  </si>
  <si>
    <t>けん銃部品
譲渡等</t>
  </si>
  <si>
    <t>けん銃実包
単純譲渡</t>
  </si>
  <si>
    <t>けん銃実包
営利譲渡</t>
  </si>
  <si>
    <t>けん銃等
単純譲受等</t>
  </si>
  <si>
    <t>けん銃等
営利譲受等</t>
  </si>
  <si>
    <t>けん銃部品
譲受等</t>
  </si>
  <si>
    <t>けん銃実包
単純譲受</t>
  </si>
  <si>
    <t>けん銃実包
営利譲受</t>
  </si>
  <si>
    <t>けん銃等
譲渡等の周旋</t>
  </si>
  <si>
    <t>けん銃等としての
物品の譲渡等</t>
  </si>
  <si>
    <t>けん銃実包としての
物品の譲渡</t>
  </si>
  <si>
    <t>けん銃部品としての
物品の譲渡等</t>
  </si>
  <si>
    <t>けん銃実包
譲渡等の周旋</t>
  </si>
  <si>
    <t>けん銃部品
譲渡等の周旋</t>
  </si>
  <si>
    <t>譲渡等における</t>
  </si>
  <si>
    <t>違反等</t>
  </si>
  <si>
    <t>譲渡の制限違反</t>
  </si>
  <si>
    <t>所持許可者等の</t>
  </si>
  <si>
    <t>けん銃等以外の</t>
  </si>
  <si>
    <t>けん銃等の譲渡等
の制限違反</t>
  </si>
  <si>
    <t>携帯・運搬の
制限違反</t>
  </si>
  <si>
    <t>携帯・運搬時の
安全措置義務違反</t>
  </si>
  <si>
    <t>譲受等の届出義務
違反</t>
  </si>
  <si>
    <t>発見・拾得の届出
義務違反</t>
  </si>
  <si>
    <t>事故の届出義務違
反</t>
  </si>
  <si>
    <t>猟銃等保管業者の
保管基準違反等</t>
  </si>
  <si>
    <t>許可証・登録証不
携帯</t>
  </si>
  <si>
    <t>許可後の確認義務
違反</t>
  </si>
  <si>
    <t xml:space="preserve"> 総数</t>
  </si>
  <si>
    <t>物 件 数</t>
  </si>
  <si>
    <t>けん銃等
単純密輸入</t>
  </si>
  <si>
    <t>けん銃等
営利密輸入</t>
  </si>
  <si>
    <t>けん銃実包
単純密輸入</t>
  </si>
  <si>
    <t>けん銃実包
営利密輸入</t>
  </si>
  <si>
    <t>けん銃部品
密輸入</t>
  </si>
  <si>
    <t>けん銃等
密輸入予備</t>
  </si>
  <si>
    <t>けん銃等
密輸入資
金等提供</t>
  </si>
  <si>
    <t>総数</t>
  </si>
  <si>
    <t>銃砲</t>
  </si>
  <si>
    <t>けん銃部品</t>
  </si>
  <si>
    <t>真正けん銃</t>
  </si>
  <si>
    <t>改造けん銃</t>
  </si>
  <si>
    <t>小銃・機関銃・砲</t>
  </si>
  <si>
    <t>ライフル銃</t>
  </si>
  <si>
    <t>散弾銃</t>
  </si>
  <si>
    <t>空気銃</t>
  </si>
  <si>
    <t>建設用銃</t>
  </si>
  <si>
    <t>その他の銃砲</t>
  </si>
  <si>
    <t>計</t>
  </si>
  <si>
    <t>銃身</t>
  </si>
  <si>
    <t>機関部体</t>
  </si>
  <si>
    <t>回転弾倉</t>
  </si>
  <si>
    <t>スライド</t>
  </si>
  <si>
    <t>けん銃実包</t>
  </si>
  <si>
    <t>あいくち</t>
  </si>
  <si>
    <t>飛出しナイフ</t>
  </si>
  <si>
    <t>刀剣類</t>
  </si>
  <si>
    <t>その他の刃物</t>
  </si>
  <si>
    <t>模造けん銃</t>
  </si>
  <si>
    <t>模擬銃器</t>
  </si>
  <si>
    <t>模造刀剣類</t>
  </si>
  <si>
    <t>違反物件なし</t>
  </si>
  <si>
    <t>発射銃等
救命索</t>
  </si>
  <si>
    <t>なぎなた
やり・</t>
  </si>
  <si>
    <t>ナイフ
スポーツ</t>
  </si>
  <si>
    <t>ナイフ
サバイバル</t>
  </si>
  <si>
    <t>けん銃等猟銃以外
の鉄砲・刀剣類の
不法所持</t>
  </si>
  <si>
    <t>けん銃等
単純密輸入</t>
  </si>
  <si>
    <t>けん銃等
営利密輸入</t>
  </si>
  <si>
    <t>けん銃部品
密輸入</t>
  </si>
  <si>
    <t>けん銃実包
単純密輸入</t>
  </si>
  <si>
    <t>けん銃実包
営利密輸入</t>
  </si>
  <si>
    <t>けん銃等密輸入
予備</t>
  </si>
  <si>
    <t>けん銃等密輸入
資金等提供</t>
  </si>
  <si>
    <t>けん銃等として
の物品の輸入</t>
  </si>
  <si>
    <t>けん銃実包としての物品の輸入</t>
  </si>
  <si>
    <t>けん銃部品として
の物品の輸入</t>
  </si>
  <si>
    <t>けん銃等の発射の
禁止違反</t>
  </si>
  <si>
    <t>けん銃等猟銃以外
の鉄砲・刀剣類の
不法所持</t>
  </si>
  <si>
    <t>けん銃等
営利譲受等</t>
  </si>
  <si>
    <t>けん銃等
単純譲受等</t>
  </si>
  <si>
    <t>けん銃実包
営利譲渡</t>
  </si>
  <si>
    <t>けん銃実包
単純譲渡</t>
  </si>
  <si>
    <t>けん銃部品
譲渡等</t>
  </si>
  <si>
    <t>けん銃等
営利譲渡等</t>
  </si>
  <si>
    <t>けん銃等
単純譲渡等</t>
  </si>
  <si>
    <t>模擬銃器の
不法所持</t>
  </si>
  <si>
    <t>けん銃部品として
の物品の不法所持</t>
  </si>
  <si>
    <t>けん銃実包として
の物品の不法所持</t>
  </si>
  <si>
    <t>けん銃部品
譲渡等の周旋</t>
  </si>
  <si>
    <t>譲渡等における
登録証の添付
義務違反等</t>
  </si>
  <si>
    <t>物件数</t>
  </si>
  <si>
    <t>　</t>
  </si>
  <si>
    <t>送致件数・人員及び押収物件数</t>
  </si>
  <si>
    <t>送致件数・人員及び押収物件数（つづき）　</t>
  </si>
  <si>
    <t>小計</t>
  </si>
  <si>
    <t>送致件数</t>
  </si>
  <si>
    <t>送致人員</t>
  </si>
  <si>
    <t>物件数</t>
  </si>
  <si>
    <t>総数</t>
  </si>
  <si>
    <t>71　銃砲刀剣類所持等取締法違反　適条別　</t>
  </si>
  <si>
    <t>71　銃砲刀剣類所持等取締法違反　適条別　</t>
  </si>
  <si>
    <t>-</t>
  </si>
  <si>
    <t>けん銃等の組織的加重所持</t>
  </si>
  <si>
    <t>送致件数</t>
  </si>
  <si>
    <t>準空気銃の不法所持</t>
  </si>
  <si>
    <t>準空気銃の不法所持</t>
  </si>
  <si>
    <t>準空気銃</t>
  </si>
  <si>
    <t>銃刀法３９４</t>
  </si>
  <si>
    <t>銃刀法３９５</t>
  </si>
  <si>
    <t>銃刀法３９６</t>
  </si>
  <si>
    <t>銃刀法３９７</t>
  </si>
  <si>
    <t>銃刀法３９８</t>
  </si>
  <si>
    <t>銃刀法３９９</t>
  </si>
  <si>
    <t>銃刀法４００</t>
  </si>
  <si>
    <t>銃刀法４０１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</si>
</sst>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\-"/>
    <numFmt numFmtId="177" formatCode="#,##0_ "/>
    <numFmt numFmtId="178" formatCode="#,##0_);[Red]\(#,##0\)"/>
    <numFmt numFmtId="179" formatCode="0_);[Red]\(0\)"/>
  </numFmts>
  <fonts count="38">
    <font>
      <sz val="10"/>
      <name val="ＭＳ 明朝"/>
      <family val="1"/>
    </font>
    <font>
      <sz val="11"/>
      <color indexed="8"/>
      <name val="ＭＳ Ｐゴシック"/>
      <family val="3"/>
    </font>
    <font>
      <sz val="7"/>
      <name val="Terminal"/>
      <family val="3"/>
    </font>
    <font>
      <sz val="12"/>
      <name val="ＭＳ 明朝"/>
      <family val="1"/>
    </font>
    <font>
      <sz val="10"/>
      <name val="ＭＳ ゴシック"/>
      <family val="3"/>
    </font>
    <font>
      <sz val="9"/>
      <name val="ＭＳ 明朝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/>
      <right/>
      <top style="hair"/>
      <bottom/>
    </border>
    <border>
      <left/>
      <right style="thin"/>
      <top style="hair"/>
      <bottom/>
    </border>
    <border>
      <left style="thin"/>
      <right/>
      <top style="hair"/>
      <bottom/>
    </border>
    <border>
      <left/>
      <right/>
      <top/>
      <bottom style="hair"/>
    </border>
    <border>
      <left/>
      <right style="thin"/>
      <top/>
      <bottom style="hair"/>
    </border>
    <border>
      <left style="thin"/>
      <right/>
      <top/>
      <bottom style="hair"/>
    </border>
    <border>
      <left/>
      <right/>
      <top/>
      <bottom style="medium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medium"/>
      <bottom/>
    </border>
    <border>
      <left/>
      <right/>
      <top/>
      <bottom style="thin"/>
    </border>
    <border>
      <left style="thin"/>
      <right/>
      <top style="thin"/>
      <bottom style="thin"/>
    </border>
    <border diagonalUp="1">
      <left style="thin"/>
      <right/>
      <top style="medium"/>
      <bottom/>
      <diagonal style="thin"/>
    </border>
    <border diagonalUp="1">
      <left/>
      <right/>
      <top style="medium"/>
      <bottom/>
      <diagonal style="thin"/>
    </border>
    <border diagonalUp="1">
      <left style="thin"/>
      <right/>
      <top/>
      <bottom/>
      <diagonal style="thin"/>
    </border>
    <border diagonalUp="1">
      <left/>
      <right/>
      <top/>
      <bottom/>
      <diagonal style="thin"/>
    </border>
    <border diagonalUp="1">
      <left style="thin"/>
      <right/>
      <top/>
      <bottom style="thin"/>
      <diagonal style="thin"/>
    </border>
    <border diagonalUp="1">
      <left/>
      <right/>
      <top/>
      <bottom style="thin"/>
      <diagonal style="thin"/>
    </border>
    <border diagonalDown="1">
      <left/>
      <right/>
      <top style="medium"/>
      <bottom/>
      <diagonal style="thin"/>
    </border>
    <border diagonalDown="1">
      <left/>
      <right style="thin"/>
      <top style="medium"/>
      <bottom/>
      <diagonal style="thin"/>
    </border>
    <border diagonalDown="1">
      <left/>
      <right/>
      <top/>
      <bottom/>
      <diagonal style="thin"/>
    </border>
    <border diagonalDown="1">
      <left/>
      <right style="thin"/>
      <top/>
      <bottom/>
      <diagonal style="thin"/>
    </border>
    <border diagonalDown="1">
      <left/>
      <right/>
      <top/>
      <bottom style="thin"/>
      <diagonal style="thin"/>
    </border>
    <border diagonalDown="1">
      <left/>
      <right style="thin"/>
      <top/>
      <bottom style="thin"/>
      <diagonal style="thin"/>
    </border>
    <border>
      <left/>
      <right style="thin"/>
      <top style="medium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 style="medium"/>
      <bottom style="thin"/>
    </border>
  </borders>
  <cellStyleXfs count="61"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22">
    <xf numFmtId="0" fontId="0" fillId="0" borderId="0" xfId="0" applyAlignment="1">
      <alignment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10" xfId="0" applyFont="1" applyFill="1" applyBorder="1" applyAlignment="1" applyProtection="1">
      <alignment horizontal="distributed" vertical="center"/>
      <protection/>
    </xf>
    <xf numFmtId="0" fontId="5" fillId="0" borderId="0" xfId="0" applyFont="1" applyFill="1" applyBorder="1" applyAlignment="1" applyProtection="1" quotePrefix="1">
      <alignment horizontal="left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176" fontId="0" fillId="0" borderId="0" xfId="0" applyNumberFormat="1" applyFill="1" applyBorder="1" applyAlignment="1" applyProtection="1">
      <alignment vertical="center"/>
      <protection/>
    </xf>
    <xf numFmtId="176" fontId="4" fillId="0" borderId="0" xfId="0" applyNumberFormat="1" applyFont="1" applyFill="1" applyBorder="1" applyAlignment="1" applyProtection="1">
      <alignment vertical="center"/>
      <protection/>
    </xf>
    <xf numFmtId="176" fontId="0" fillId="0" borderId="0" xfId="0" applyNumberFormat="1" applyFont="1" applyFill="1" applyBorder="1" applyAlignment="1" applyProtection="1">
      <alignment horizontal="right" vertical="center"/>
      <protection locked="0"/>
    </xf>
    <xf numFmtId="176" fontId="0" fillId="0" borderId="0" xfId="0" applyNumberFormat="1" applyFill="1" applyBorder="1" applyAlignment="1" applyProtection="1">
      <alignment horizontal="right" vertical="center"/>
      <protection locked="0"/>
    </xf>
    <xf numFmtId="176" fontId="4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Border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 applyProtection="1">
      <alignment horizontal="left" vertical="center"/>
      <protection/>
    </xf>
    <xf numFmtId="176" fontId="0" fillId="0" borderId="11" xfId="0" applyNumberFormat="1" applyFont="1" applyFill="1" applyBorder="1" applyAlignment="1" applyProtection="1">
      <alignment horizontal="right" vertical="center"/>
      <protection locked="0"/>
    </xf>
    <xf numFmtId="176" fontId="0" fillId="0" borderId="0" xfId="0" applyNumberFormat="1" applyFont="1" applyFill="1" applyBorder="1" applyAlignment="1" applyProtection="1">
      <alignment vertical="center"/>
      <protection/>
    </xf>
    <xf numFmtId="176" fontId="0" fillId="0" borderId="12" xfId="0" applyNumberFormat="1" applyFont="1" applyFill="1" applyBorder="1" applyAlignment="1" applyProtection="1">
      <alignment horizontal="right" vertical="center"/>
      <protection locked="0"/>
    </xf>
    <xf numFmtId="176" fontId="0" fillId="0" borderId="11" xfId="0" applyNumberFormat="1" applyFill="1" applyBorder="1" applyAlignment="1" applyProtection="1">
      <alignment horizontal="right" vertical="center"/>
      <protection locked="0"/>
    </xf>
    <xf numFmtId="176" fontId="0" fillId="0" borderId="13" xfId="0" applyNumberFormat="1" applyFill="1" applyBorder="1" applyAlignment="1" applyProtection="1">
      <alignment horizontal="right" vertical="center"/>
      <protection locked="0"/>
    </xf>
    <xf numFmtId="176" fontId="0" fillId="0" borderId="14" xfId="0" applyNumberFormat="1" applyFont="1" applyFill="1" applyBorder="1" applyAlignment="1" applyProtection="1">
      <alignment horizontal="right" vertical="center"/>
      <protection locked="0"/>
    </xf>
    <xf numFmtId="176" fontId="0" fillId="0" borderId="14" xfId="0" applyNumberFormat="1" applyFill="1" applyBorder="1" applyAlignment="1" applyProtection="1">
      <alignment horizontal="right" vertical="center"/>
      <protection locked="0"/>
    </xf>
    <xf numFmtId="176" fontId="0" fillId="0" borderId="15" xfId="0" applyNumberFormat="1" applyFill="1" applyBorder="1" applyAlignment="1" applyProtection="1">
      <alignment horizontal="right" vertical="center"/>
      <protection locked="0"/>
    </xf>
    <xf numFmtId="176" fontId="0" fillId="0" borderId="16" xfId="0" applyNumberFormat="1" applyFill="1" applyBorder="1" applyAlignment="1" applyProtection="1">
      <alignment horizontal="right" vertical="center"/>
      <protection locked="0"/>
    </xf>
    <xf numFmtId="176" fontId="4" fillId="0" borderId="11" xfId="0" applyNumberFormat="1" applyFont="1" applyFill="1" applyBorder="1" applyAlignment="1" applyProtection="1">
      <alignment horizontal="right" vertical="center"/>
      <protection/>
    </xf>
    <xf numFmtId="0" fontId="4" fillId="0" borderId="11" xfId="0" applyFont="1" applyFill="1" applyBorder="1" applyAlignment="1" applyProtection="1">
      <alignment horizontal="distributed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176" fontId="4" fillId="0" borderId="12" xfId="0" applyNumberFormat="1" applyFont="1" applyFill="1" applyBorder="1" applyAlignment="1" applyProtection="1">
      <alignment vertical="center"/>
      <protection/>
    </xf>
    <xf numFmtId="176" fontId="4" fillId="0" borderId="17" xfId="0" applyNumberFormat="1" applyFont="1" applyFill="1" applyBorder="1" applyAlignment="1" applyProtection="1">
      <alignment vertical="center"/>
      <protection/>
    </xf>
    <xf numFmtId="176" fontId="4" fillId="0" borderId="17" xfId="0" applyNumberFormat="1" applyFont="1" applyFill="1" applyBorder="1" applyAlignment="1" applyProtection="1">
      <alignment horizontal="right" vertical="center"/>
      <protection/>
    </xf>
    <xf numFmtId="176" fontId="4" fillId="0" borderId="18" xfId="0" applyNumberFormat="1" applyFont="1" applyFill="1" applyBorder="1" applyAlignment="1" applyProtection="1">
      <alignment vertical="center"/>
      <protection/>
    </xf>
    <xf numFmtId="0" fontId="4" fillId="0" borderId="19" xfId="0" applyFont="1" applyFill="1" applyBorder="1" applyAlignment="1" applyProtection="1">
      <alignment horizontal="distributed" vertical="center"/>
      <protection/>
    </xf>
    <xf numFmtId="0" fontId="4" fillId="0" borderId="17" xfId="0" applyFont="1" applyFill="1" applyBorder="1" applyAlignment="1" applyProtection="1">
      <alignment horizontal="left" vertical="center"/>
      <protection/>
    </xf>
    <xf numFmtId="0" fontId="4" fillId="0" borderId="17" xfId="0" applyFont="1" applyFill="1" applyBorder="1" applyAlignment="1" applyProtection="1">
      <alignment vertical="center"/>
      <protection/>
    </xf>
    <xf numFmtId="176" fontId="4" fillId="0" borderId="20" xfId="0" applyNumberFormat="1" applyFont="1" applyFill="1" applyBorder="1" applyAlignment="1" applyProtection="1">
      <alignment vertical="center"/>
      <protection/>
    </xf>
    <xf numFmtId="176" fontId="4" fillId="0" borderId="20" xfId="0" applyNumberFormat="1" applyFont="1" applyFill="1" applyBorder="1" applyAlignment="1" applyProtection="1">
      <alignment horizontal="right" vertical="center"/>
      <protection/>
    </xf>
    <xf numFmtId="176" fontId="4" fillId="0" borderId="21" xfId="0" applyNumberFormat="1" applyFont="1" applyFill="1" applyBorder="1" applyAlignment="1" applyProtection="1">
      <alignment vertical="center"/>
      <protection/>
    </xf>
    <xf numFmtId="0" fontId="4" fillId="0" borderId="22" xfId="0" applyFont="1" applyFill="1" applyBorder="1" applyAlignment="1" applyProtection="1">
      <alignment horizontal="distributed" vertical="center"/>
      <protection/>
    </xf>
    <xf numFmtId="0" fontId="4" fillId="0" borderId="20" xfId="0" applyFont="1" applyFill="1" applyBorder="1" applyAlignment="1" applyProtection="1">
      <alignment horizontal="left" vertical="center"/>
      <protection/>
    </xf>
    <xf numFmtId="0" fontId="4" fillId="0" borderId="20" xfId="0" applyFont="1" applyFill="1" applyBorder="1" applyAlignment="1" applyProtection="1">
      <alignment vertical="center"/>
      <protection/>
    </xf>
    <xf numFmtId="0" fontId="0" fillId="0" borderId="11" xfId="0" applyFill="1" applyBorder="1" applyAlignment="1" applyProtection="1">
      <alignment horizontal="distributed" vertical="center"/>
      <protection/>
    </xf>
    <xf numFmtId="176" fontId="4" fillId="0" borderId="16" xfId="0" applyNumberFormat="1" applyFont="1" applyFill="1" applyBorder="1" applyAlignment="1" applyProtection="1">
      <alignment horizontal="right" vertical="center"/>
      <protection/>
    </xf>
    <xf numFmtId="0" fontId="0" fillId="0" borderId="14" xfId="0" applyFill="1" applyBorder="1" applyAlignment="1" applyProtection="1">
      <alignment horizontal="distributed" vertical="center"/>
      <protection/>
    </xf>
    <xf numFmtId="0" fontId="0" fillId="0" borderId="23" xfId="0" applyFill="1" applyBorder="1" applyAlignment="1" applyProtection="1">
      <alignment horizontal="left" vertical="center"/>
      <protection/>
    </xf>
    <xf numFmtId="176" fontId="4" fillId="0" borderId="24" xfId="0" applyNumberFormat="1" applyFont="1" applyFill="1" applyBorder="1" applyAlignment="1" applyProtection="1">
      <alignment horizontal="right" vertical="center"/>
      <protection/>
    </xf>
    <xf numFmtId="176" fontId="4" fillId="0" borderId="25" xfId="0" applyNumberFormat="1" applyFont="1" applyFill="1" applyBorder="1" applyAlignment="1" applyProtection="1">
      <alignment horizontal="right" vertical="center"/>
      <protection/>
    </xf>
    <xf numFmtId="176" fontId="4" fillId="0" borderId="13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Border="1" applyAlignment="1" applyProtection="1">
      <alignment horizontal="left" vertical="center" wrapText="1"/>
      <protection/>
    </xf>
    <xf numFmtId="0" fontId="0" fillId="0" borderId="0" xfId="0" applyFill="1" applyBorder="1" applyAlignment="1" applyProtection="1" quotePrefix="1">
      <alignment horizontal="left" vertical="center" wrapText="1"/>
      <protection/>
    </xf>
    <xf numFmtId="0" fontId="5" fillId="0" borderId="0" xfId="0" applyFont="1" applyFill="1" applyBorder="1" applyAlignment="1" applyProtection="1">
      <alignment horizontal="left" vertical="center" wrapText="1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Alignment="1">
      <alignment/>
    </xf>
    <xf numFmtId="0" fontId="3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 quotePrefix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 horizontal="left" vertical="center"/>
      <protection/>
    </xf>
    <xf numFmtId="0" fontId="3" fillId="0" borderId="0" xfId="0" applyFont="1" applyFill="1" applyAlignment="1">
      <alignment vertical="center"/>
    </xf>
    <xf numFmtId="0" fontId="0" fillId="0" borderId="23" xfId="0" applyFill="1" applyBorder="1" applyAlignment="1" applyProtection="1">
      <alignment vertical="center"/>
      <protection/>
    </xf>
    <xf numFmtId="0" fontId="0" fillId="0" borderId="23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Fill="1" applyAlignment="1">
      <alignment vertical="center"/>
    </xf>
    <xf numFmtId="0" fontId="0" fillId="0" borderId="0" xfId="0" applyFill="1" applyBorder="1" applyAlignment="1" applyProtection="1">
      <alignment horizontal="center" vertical="center" textRotation="255"/>
      <protection/>
    </xf>
    <xf numFmtId="0" fontId="0" fillId="0" borderId="10" xfId="0" applyFill="1" applyBorder="1" applyAlignment="1" applyProtection="1">
      <alignment horizontal="center" vertical="center" textRotation="255"/>
      <protection/>
    </xf>
    <xf numFmtId="0" fontId="0" fillId="0" borderId="0" xfId="0" applyFill="1" applyAlignment="1">
      <alignment horizontal="right" vertical="center"/>
    </xf>
    <xf numFmtId="0" fontId="0" fillId="0" borderId="11" xfId="0" applyFont="1" applyFill="1" applyBorder="1" applyAlignment="1" applyProtection="1">
      <alignment horizontal="center" vertical="center" shrinkToFit="1"/>
      <protection/>
    </xf>
    <xf numFmtId="176" fontId="0" fillId="0" borderId="24" xfId="0" applyNumberFormat="1" applyFill="1" applyBorder="1" applyAlignment="1">
      <alignment vertical="center"/>
    </xf>
    <xf numFmtId="176" fontId="0" fillId="0" borderId="26" xfId="0" applyNumberFormat="1" applyFill="1" applyBorder="1" applyAlignment="1">
      <alignment vertical="center"/>
    </xf>
    <xf numFmtId="176" fontId="0" fillId="0" borderId="26" xfId="0" applyNumberFormat="1" applyFill="1" applyBorder="1" applyAlignment="1" applyProtection="1">
      <alignment vertical="center"/>
      <protection/>
    </xf>
    <xf numFmtId="176" fontId="0" fillId="0" borderId="27" xfId="0" applyNumberFormat="1" applyFill="1" applyBorder="1" applyAlignment="1">
      <alignment vertical="center"/>
    </xf>
    <xf numFmtId="0" fontId="0" fillId="0" borderId="11" xfId="0" applyFill="1" applyBorder="1" applyAlignment="1" applyProtection="1">
      <alignment horizontal="left" vertical="center" wrapText="1"/>
      <protection/>
    </xf>
    <xf numFmtId="176" fontId="4" fillId="0" borderId="0" xfId="0" applyNumberFormat="1" applyFont="1" applyFill="1" applyAlignment="1">
      <alignment vertical="center"/>
    </xf>
    <xf numFmtId="176" fontId="0" fillId="0" borderId="11" xfId="0" applyNumberFormat="1" applyFill="1" applyBorder="1" applyAlignment="1">
      <alignment vertical="center"/>
    </xf>
    <xf numFmtId="176" fontId="0" fillId="0" borderId="0" xfId="0" applyNumberFormat="1" applyFill="1" applyBorder="1" applyAlignment="1">
      <alignment vertical="center"/>
    </xf>
    <xf numFmtId="177" fontId="0" fillId="0" borderId="0" xfId="0" applyNumberFormat="1" applyFill="1" applyBorder="1" applyAlignment="1" applyProtection="1">
      <alignment horizontal="right" vertical="center" shrinkToFit="1"/>
      <protection/>
    </xf>
    <xf numFmtId="176" fontId="0" fillId="0" borderId="12" xfId="0" applyNumberFormat="1" applyFill="1" applyBorder="1" applyAlignment="1">
      <alignment vertical="center"/>
    </xf>
    <xf numFmtId="176" fontId="0" fillId="0" borderId="22" xfId="0" applyNumberFormat="1" applyFill="1" applyBorder="1" applyAlignment="1">
      <alignment vertical="center"/>
    </xf>
    <xf numFmtId="176" fontId="0" fillId="0" borderId="20" xfId="0" applyNumberFormat="1" applyFill="1" applyBorder="1" applyAlignment="1">
      <alignment vertical="center"/>
    </xf>
    <xf numFmtId="177" fontId="0" fillId="0" borderId="20" xfId="0" applyNumberFormat="1" applyFill="1" applyBorder="1" applyAlignment="1" applyProtection="1">
      <alignment horizontal="right" vertical="center" shrinkToFit="1"/>
      <protection/>
    </xf>
    <xf numFmtId="176" fontId="0" fillId="0" borderId="21" xfId="0" applyNumberFormat="1" applyFill="1" applyBorder="1" applyAlignment="1">
      <alignment vertical="center"/>
    </xf>
    <xf numFmtId="0" fontId="0" fillId="0" borderId="0" xfId="0" applyFont="1" applyFill="1" applyAlignment="1" applyProtection="1">
      <alignment horizontal="left" vertical="center"/>
      <protection/>
    </xf>
    <xf numFmtId="176" fontId="4" fillId="0" borderId="11" xfId="0" applyNumberFormat="1" applyFont="1" applyFill="1" applyBorder="1" applyAlignment="1" applyProtection="1">
      <alignment vertical="center"/>
      <protection/>
    </xf>
    <xf numFmtId="0" fontId="0" fillId="0" borderId="11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>
      <alignment vertical="center"/>
    </xf>
    <xf numFmtId="0" fontId="5" fillId="0" borderId="0" xfId="0" applyFont="1" applyFill="1" applyBorder="1" applyAlignment="1" applyProtection="1" quotePrefix="1">
      <alignment horizontal="left" vertical="center" wrapText="1"/>
      <protection/>
    </xf>
    <xf numFmtId="0" fontId="0" fillId="0" borderId="23" xfId="0" applyFont="1" applyFill="1" applyBorder="1" applyAlignment="1" applyProtection="1">
      <alignment horizontal="left" vertical="center"/>
      <protection/>
    </xf>
    <xf numFmtId="176" fontId="4" fillId="0" borderId="14" xfId="0" applyNumberFormat="1" applyFont="1" applyFill="1" applyBorder="1" applyAlignment="1" applyProtection="1">
      <alignment vertical="center"/>
      <protection/>
    </xf>
    <xf numFmtId="176" fontId="4" fillId="0" borderId="16" xfId="0" applyNumberFormat="1" applyFont="1" applyFill="1" applyBorder="1" applyAlignment="1" applyProtection="1">
      <alignment vertical="center"/>
      <protection/>
    </xf>
    <xf numFmtId="176" fontId="4" fillId="0" borderId="14" xfId="0" applyNumberFormat="1" applyFont="1" applyFill="1" applyBorder="1" applyAlignment="1" applyProtection="1">
      <alignment horizontal="right" vertical="center"/>
      <protection/>
    </xf>
    <xf numFmtId="0" fontId="0" fillId="0" borderId="14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ill="1" applyBorder="1" applyAlignment="1">
      <alignment/>
    </xf>
    <xf numFmtId="176" fontId="0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Border="1" applyAlignment="1" applyProtection="1">
      <alignment horizontal="distributed" vertical="center" wrapText="1"/>
      <protection/>
    </xf>
    <xf numFmtId="178" fontId="5" fillId="0" borderId="11" xfId="0" applyNumberFormat="1" applyFont="1" applyFill="1" applyBorder="1" applyAlignment="1" applyProtection="1">
      <alignment horizontal="right" vertical="center"/>
      <protection/>
    </xf>
    <xf numFmtId="178" fontId="5" fillId="0" borderId="0" xfId="0" applyNumberFormat="1" applyFont="1" applyFill="1" applyBorder="1" applyAlignment="1" applyProtection="1">
      <alignment horizontal="right" vertical="center"/>
      <protection/>
    </xf>
    <xf numFmtId="178" fontId="5" fillId="0" borderId="12" xfId="0" applyNumberFormat="1" applyFont="1" applyFill="1" applyBorder="1" applyAlignment="1" applyProtection="1">
      <alignment horizontal="right" vertical="center"/>
      <protection/>
    </xf>
    <xf numFmtId="178" fontId="5" fillId="0" borderId="0" xfId="0" applyNumberFormat="1" applyFont="1" applyFill="1" applyBorder="1" applyAlignment="1" applyProtection="1">
      <alignment horizontal="right" vertical="center" textRotation="255"/>
      <protection/>
    </xf>
    <xf numFmtId="0" fontId="5" fillId="0" borderId="0" xfId="0" applyNumberFormat="1" applyFont="1" applyFill="1" applyBorder="1" applyAlignment="1" applyProtection="1">
      <alignment horizontal="right" vertical="center"/>
      <protection/>
    </xf>
    <xf numFmtId="178" fontId="5" fillId="0" borderId="12" xfId="0" applyNumberFormat="1" applyFont="1" applyFill="1" applyBorder="1" applyAlignment="1" applyProtection="1">
      <alignment horizontal="right" vertical="center" textRotation="255"/>
      <protection/>
    </xf>
    <xf numFmtId="178" fontId="5" fillId="0" borderId="22" xfId="0" applyNumberFormat="1" applyFont="1" applyFill="1" applyBorder="1" applyAlignment="1" applyProtection="1">
      <alignment horizontal="right" vertical="center"/>
      <protection/>
    </xf>
    <xf numFmtId="178" fontId="5" fillId="0" borderId="20" xfId="0" applyNumberFormat="1" applyFont="1" applyFill="1" applyBorder="1" applyAlignment="1" applyProtection="1">
      <alignment horizontal="right" vertical="center"/>
      <protection/>
    </xf>
    <xf numFmtId="178" fontId="5" fillId="0" borderId="20" xfId="0" applyNumberFormat="1" applyFont="1" applyFill="1" applyBorder="1" applyAlignment="1" applyProtection="1">
      <alignment horizontal="right" vertical="center" textRotation="255"/>
      <protection/>
    </xf>
    <xf numFmtId="178" fontId="5" fillId="0" borderId="21" xfId="0" applyNumberFormat="1" applyFont="1" applyFill="1" applyBorder="1" applyAlignment="1" applyProtection="1">
      <alignment horizontal="right" vertical="center" textRotation="255"/>
      <protection/>
    </xf>
    <xf numFmtId="0" fontId="0" fillId="0" borderId="0" xfId="0" applyFont="1" applyFill="1" applyAlignment="1" applyProtection="1">
      <alignment horizontal="distributed" vertical="center"/>
      <protection/>
    </xf>
    <xf numFmtId="176" fontId="4" fillId="0" borderId="11" xfId="0" applyNumberFormat="1" applyFont="1" applyFill="1" applyBorder="1" applyAlignment="1" applyProtection="1">
      <alignment horizontal="right" vertical="center"/>
      <protection locked="0"/>
    </xf>
    <xf numFmtId="176" fontId="0" fillId="0" borderId="13" xfId="0" applyNumberFormat="1" applyFont="1" applyFill="1" applyBorder="1" applyAlignment="1" applyProtection="1">
      <alignment horizontal="right" vertical="center"/>
      <protection locked="0"/>
    </xf>
    <xf numFmtId="176" fontId="0" fillId="0" borderId="12" xfId="0" applyNumberFormat="1" applyFill="1" applyBorder="1" applyAlignment="1" applyProtection="1">
      <alignment horizontal="right" vertical="center"/>
      <protection locked="0"/>
    </xf>
    <xf numFmtId="0" fontId="0" fillId="0" borderId="11" xfId="0" applyFill="1" applyBorder="1" applyAlignment="1" applyProtection="1">
      <alignment horizontal="left" vertical="center"/>
      <protection/>
    </xf>
    <xf numFmtId="0" fontId="5" fillId="0" borderId="0" xfId="0" applyFont="1" applyFill="1" applyBorder="1" applyAlignment="1" applyProtection="1">
      <alignment vertical="center" wrapText="1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23" xfId="0" applyFont="1" applyFill="1" applyBorder="1" applyAlignment="1" applyProtection="1">
      <alignment horizontal="left" vertical="center"/>
      <protection/>
    </xf>
    <xf numFmtId="0" fontId="0" fillId="0" borderId="23" xfId="0" applyFont="1" applyFill="1" applyBorder="1" applyAlignment="1" applyProtection="1">
      <alignment horizontal="distributed" vertical="center"/>
      <protection/>
    </xf>
    <xf numFmtId="176" fontId="4" fillId="0" borderId="16" xfId="0" applyNumberFormat="1" applyFont="1" applyFill="1" applyBorder="1" applyAlignment="1" applyProtection="1">
      <alignment horizontal="right" vertical="center"/>
      <protection locked="0"/>
    </xf>
    <xf numFmtId="0" fontId="0" fillId="0" borderId="14" xfId="0" applyFill="1" applyBorder="1" applyAlignment="1" applyProtection="1">
      <alignment horizontal="left" vertical="center"/>
      <protection/>
    </xf>
    <xf numFmtId="0" fontId="0" fillId="0" borderId="28" xfId="0" applyFill="1" applyBorder="1" applyAlignment="1" applyProtection="1">
      <alignment/>
      <protection/>
    </xf>
    <xf numFmtId="0" fontId="0" fillId="0" borderId="28" xfId="0" applyFill="1" applyBorder="1" applyAlignment="1" applyProtection="1">
      <alignment horizontal="left"/>
      <protection/>
    </xf>
    <xf numFmtId="0" fontId="0" fillId="0" borderId="28" xfId="0" applyFont="1" applyFill="1" applyBorder="1" applyAlignment="1" applyProtection="1">
      <alignment/>
      <protection/>
    </xf>
    <xf numFmtId="0" fontId="0" fillId="0" borderId="10" xfId="0" applyFill="1" applyBorder="1" applyAlignment="1" applyProtection="1">
      <alignment horizontal="left"/>
      <protection/>
    </xf>
    <xf numFmtId="176" fontId="0" fillId="0" borderId="10" xfId="0" applyNumberFormat="1" applyFont="1" applyFill="1" applyBorder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/>
      <protection/>
    </xf>
    <xf numFmtId="178" fontId="0" fillId="0" borderId="0" xfId="0" applyNumberFormat="1" applyFont="1" applyFill="1" applyBorder="1" applyAlignment="1" applyProtection="1">
      <alignment horizontal="right" vertical="center"/>
      <protection/>
    </xf>
    <xf numFmtId="179" fontId="0" fillId="0" borderId="0" xfId="0" applyNumberFormat="1" applyFont="1" applyFill="1" applyBorder="1" applyAlignment="1" applyProtection="1">
      <alignment horizontal="right" vertical="center"/>
      <protection/>
    </xf>
    <xf numFmtId="177" fontId="0" fillId="0" borderId="0" xfId="0" applyNumberFormat="1" applyFill="1" applyBorder="1" applyAlignment="1" applyProtection="1">
      <alignment vertical="center"/>
      <protection/>
    </xf>
    <xf numFmtId="177" fontId="0" fillId="0" borderId="12" xfId="0" applyNumberFormat="1" applyFill="1" applyBorder="1" applyAlignment="1" applyProtection="1">
      <alignment vertical="center"/>
      <protection/>
    </xf>
    <xf numFmtId="0" fontId="0" fillId="0" borderId="20" xfId="0" applyFill="1" applyBorder="1" applyAlignment="1" applyProtection="1">
      <alignment horizontal="left" vertical="center" wrapText="1"/>
      <protection/>
    </xf>
    <xf numFmtId="178" fontId="0" fillId="0" borderId="20" xfId="0" applyNumberFormat="1" applyFont="1" applyFill="1" applyBorder="1" applyAlignment="1" applyProtection="1">
      <alignment horizontal="right" vertical="center"/>
      <protection/>
    </xf>
    <xf numFmtId="179" fontId="0" fillId="0" borderId="20" xfId="0" applyNumberFormat="1" applyFont="1" applyFill="1" applyBorder="1" applyAlignment="1" applyProtection="1">
      <alignment horizontal="right" vertical="center"/>
      <protection/>
    </xf>
    <xf numFmtId="0" fontId="0" fillId="0" borderId="20" xfId="0" applyFill="1" applyBorder="1" applyAlignment="1" applyProtection="1">
      <alignment horizontal="center" vertical="center" textRotation="255"/>
      <protection/>
    </xf>
    <xf numFmtId="177" fontId="0" fillId="0" borderId="20" xfId="0" applyNumberFormat="1" applyFill="1" applyBorder="1" applyAlignment="1" applyProtection="1">
      <alignment vertical="center"/>
      <protection/>
    </xf>
    <xf numFmtId="177" fontId="0" fillId="0" borderId="21" xfId="0" applyNumberFormat="1" applyFill="1" applyBorder="1" applyAlignment="1" applyProtection="1">
      <alignment vertical="center"/>
      <protection/>
    </xf>
    <xf numFmtId="0" fontId="0" fillId="0" borderId="22" xfId="0" applyFill="1" applyBorder="1" applyAlignment="1" applyProtection="1">
      <alignment horizontal="left" vertical="center" wrapText="1"/>
      <protection/>
    </xf>
    <xf numFmtId="0" fontId="0" fillId="0" borderId="0" xfId="0" applyFont="1" applyFill="1" applyBorder="1" applyAlignment="1" applyProtection="1">
      <alignment vertical="center"/>
      <protection/>
    </xf>
    <xf numFmtId="176" fontId="4" fillId="0" borderId="12" xfId="0" applyNumberFormat="1" applyFont="1" applyFill="1" applyBorder="1" applyAlignment="1" applyProtection="1">
      <alignment horizontal="right" vertical="center"/>
      <protection locked="0"/>
    </xf>
    <xf numFmtId="176" fontId="4" fillId="0" borderId="13" xfId="0" applyNumberFormat="1" applyFont="1" applyFill="1" applyBorder="1" applyAlignment="1" applyProtection="1">
      <alignment horizontal="right" vertical="center"/>
      <protection locked="0"/>
    </xf>
    <xf numFmtId="0" fontId="4" fillId="0" borderId="0" xfId="0" applyFont="1" applyFill="1" applyAlignment="1">
      <alignment vertical="center"/>
    </xf>
    <xf numFmtId="0" fontId="0" fillId="0" borderId="0" xfId="0" applyFont="1" applyFill="1" applyBorder="1" applyAlignment="1" applyProtection="1" quotePrefix="1">
      <alignment horizontal="left" vertical="center"/>
      <protection/>
    </xf>
    <xf numFmtId="176" fontId="0" fillId="0" borderId="12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ill="1" applyBorder="1" applyAlignment="1" applyProtection="1" quotePrefix="1">
      <alignment horizontal="left" vertical="center"/>
      <protection/>
    </xf>
    <xf numFmtId="176" fontId="4" fillId="0" borderId="14" xfId="0" applyNumberFormat="1" applyFont="1" applyFill="1" applyBorder="1" applyAlignment="1" applyProtection="1">
      <alignment horizontal="right" vertical="center"/>
      <protection locked="0"/>
    </xf>
    <xf numFmtId="0" fontId="0" fillId="0" borderId="28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10" xfId="0" applyFont="1" applyFill="1" applyBorder="1" applyAlignment="1" applyProtection="1">
      <alignment horizontal="left"/>
      <protection/>
    </xf>
    <xf numFmtId="177" fontId="0" fillId="0" borderId="10" xfId="0" applyNumberFormat="1" applyFill="1" applyBorder="1" applyAlignment="1" applyProtection="1">
      <alignment/>
      <protection/>
    </xf>
    <xf numFmtId="176" fontId="0" fillId="0" borderId="23" xfId="0" applyNumberFormat="1" applyFill="1" applyBorder="1" applyAlignment="1" applyProtection="1">
      <alignment vertical="center"/>
      <protection/>
    </xf>
    <xf numFmtId="176" fontId="4" fillId="0" borderId="27" xfId="0" applyNumberFormat="1" applyFont="1" applyFill="1" applyBorder="1" applyAlignment="1" applyProtection="1">
      <alignment horizontal="right" vertical="center"/>
      <protection/>
    </xf>
    <xf numFmtId="176" fontId="4" fillId="0" borderId="12" xfId="0" applyNumberFormat="1" applyFont="1" applyFill="1" applyBorder="1" applyAlignment="1" applyProtection="1">
      <alignment horizontal="right" vertical="center"/>
      <protection/>
    </xf>
    <xf numFmtId="0" fontId="4" fillId="0" borderId="17" xfId="0" applyFont="1" applyFill="1" applyBorder="1" applyAlignment="1">
      <alignment vertical="center"/>
    </xf>
    <xf numFmtId="0" fontId="0" fillId="0" borderId="17" xfId="0" applyFont="1" applyFill="1" applyBorder="1" applyAlignment="1" applyProtection="1">
      <alignment horizontal="distributed" vertical="center"/>
      <protection/>
    </xf>
    <xf numFmtId="0" fontId="4" fillId="0" borderId="0" xfId="0" applyFont="1" applyFill="1" applyBorder="1" applyAlignment="1">
      <alignment vertical="center"/>
    </xf>
    <xf numFmtId="0" fontId="4" fillId="0" borderId="20" xfId="0" applyFont="1" applyFill="1" applyBorder="1" applyAlignment="1">
      <alignment vertical="center"/>
    </xf>
    <xf numFmtId="0" fontId="0" fillId="0" borderId="20" xfId="0" applyFont="1" applyFill="1" applyBorder="1" applyAlignment="1" applyProtection="1">
      <alignment horizontal="distributed" vertical="center"/>
      <protection/>
    </xf>
    <xf numFmtId="0" fontId="0" fillId="0" borderId="15" xfId="0" applyFont="1" applyFill="1" applyBorder="1" applyAlignment="1" applyProtection="1">
      <alignment horizontal="distributed" vertical="center"/>
      <protection/>
    </xf>
    <xf numFmtId="0" fontId="0" fillId="0" borderId="29" xfId="0" applyFill="1" applyBorder="1" applyAlignment="1" applyProtection="1">
      <alignment/>
      <protection/>
    </xf>
    <xf numFmtId="176" fontId="0" fillId="0" borderId="30" xfId="0" applyNumberFormat="1" applyFont="1" applyFill="1" applyBorder="1" applyAlignment="1" applyProtection="1">
      <alignment/>
      <protection/>
    </xf>
    <xf numFmtId="177" fontId="0" fillId="0" borderId="10" xfId="0" applyNumberFormat="1" applyFill="1" applyBorder="1" applyAlignment="1" applyProtection="1">
      <alignment horizontal="right"/>
      <protection/>
    </xf>
    <xf numFmtId="0" fontId="0" fillId="0" borderId="0" xfId="0" applyFill="1" applyAlignment="1" applyProtection="1">
      <alignment horizontal="right"/>
      <protection/>
    </xf>
    <xf numFmtId="176" fontId="0" fillId="0" borderId="0" xfId="0" applyNumberFormat="1" applyFont="1" applyFill="1" applyAlignment="1" applyProtection="1">
      <alignment/>
      <protection/>
    </xf>
    <xf numFmtId="0" fontId="0" fillId="0" borderId="0" xfId="0" applyFill="1" applyAlignment="1">
      <alignment horizontal="right"/>
    </xf>
    <xf numFmtId="0" fontId="0" fillId="0" borderId="0" xfId="0" applyFill="1" applyBorder="1" applyAlignment="1" applyProtection="1">
      <alignment horizontal="left" vertical="top" wrapText="1"/>
      <protection/>
    </xf>
    <xf numFmtId="0" fontId="3" fillId="0" borderId="0" xfId="0" applyFont="1" applyFill="1" applyAlignment="1" applyProtection="1">
      <alignment horizontal="distributed" vertical="center"/>
      <protection/>
    </xf>
    <xf numFmtId="0" fontId="3" fillId="0" borderId="0" xfId="0" applyFont="1" applyFill="1" applyAlignment="1" applyProtection="1" quotePrefix="1">
      <alignment horizontal="distributed" vertical="center"/>
      <protection/>
    </xf>
    <xf numFmtId="0" fontId="0" fillId="0" borderId="31" xfId="0" applyFill="1" applyBorder="1" applyAlignment="1" applyProtection="1">
      <alignment horizontal="left" vertical="center" wrapText="1"/>
      <protection/>
    </xf>
    <xf numFmtId="0" fontId="0" fillId="0" borderId="32" xfId="0" applyFill="1" applyBorder="1" applyAlignment="1" applyProtection="1">
      <alignment horizontal="left" vertical="center" wrapText="1"/>
      <protection/>
    </xf>
    <xf numFmtId="0" fontId="0" fillId="0" borderId="33" xfId="0" applyFill="1" applyBorder="1" applyAlignment="1" applyProtection="1">
      <alignment horizontal="left" vertical="center" wrapText="1"/>
      <protection/>
    </xf>
    <xf numFmtId="0" fontId="0" fillId="0" borderId="34" xfId="0" applyFill="1" applyBorder="1" applyAlignment="1" applyProtection="1">
      <alignment horizontal="left" vertical="center" wrapText="1"/>
      <protection/>
    </xf>
    <xf numFmtId="0" fontId="0" fillId="0" borderId="35" xfId="0" applyFill="1" applyBorder="1" applyAlignment="1" applyProtection="1">
      <alignment horizontal="left" vertical="center" wrapText="1"/>
      <protection/>
    </xf>
    <xf numFmtId="0" fontId="0" fillId="0" borderId="36" xfId="0" applyFill="1" applyBorder="1" applyAlignment="1" applyProtection="1">
      <alignment horizontal="left" vertical="center" wrapText="1"/>
      <protection/>
    </xf>
    <xf numFmtId="0" fontId="0" fillId="0" borderId="37" xfId="0" applyFill="1" applyBorder="1" applyAlignment="1" applyProtection="1">
      <alignment horizontal="left" vertical="center" wrapText="1"/>
      <protection/>
    </xf>
    <xf numFmtId="0" fontId="0" fillId="0" borderId="38" xfId="0" applyFill="1" applyBorder="1" applyAlignment="1" applyProtection="1">
      <alignment horizontal="left" vertical="center" wrapText="1"/>
      <protection/>
    </xf>
    <xf numFmtId="0" fontId="0" fillId="0" borderId="39" xfId="0" applyFill="1" applyBorder="1" applyAlignment="1" applyProtection="1">
      <alignment horizontal="left" vertical="center" wrapText="1"/>
      <protection/>
    </xf>
    <xf numFmtId="0" fontId="0" fillId="0" borderId="40" xfId="0" applyFill="1" applyBorder="1" applyAlignment="1" applyProtection="1">
      <alignment horizontal="left" vertical="center" wrapText="1"/>
      <protection/>
    </xf>
    <xf numFmtId="0" fontId="0" fillId="0" borderId="41" xfId="0" applyFill="1" applyBorder="1" applyAlignment="1" applyProtection="1">
      <alignment horizontal="left" vertical="center" wrapText="1"/>
      <protection/>
    </xf>
    <xf numFmtId="0" fontId="0" fillId="0" borderId="42" xfId="0" applyFill="1" applyBorder="1" applyAlignment="1" applyProtection="1">
      <alignment horizontal="left" vertical="center" wrapText="1"/>
      <protection/>
    </xf>
    <xf numFmtId="0" fontId="0" fillId="0" borderId="43" xfId="0" applyFill="1" applyBorder="1" applyAlignment="1" applyProtection="1">
      <alignment horizontal="center" vertical="center" textRotation="255"/>
      <protection/>
    </xf>
    <xf numFmtId="0" fontId="0" fillId="0" borderId="12" xfId="0" applyFill="1" applyBorder="1" applyAlignment="1" applyProtection="1">
      <alignment horizontal="center" vertical="center" textRotation="255"/>
      <protection/>
    </xf>
    <xf numFmtId="0" fontId="0" fillId="0" borderId="44" xfId="0" applyFill="1" applyBorder="1" applyAlignment="1" applyProtection="1">
      <alignment horizontal="center" vertical="center" textRotation="255"/>
      <protection/>
    </xf>
    <xf numFmtId="0" fontId="0" fillId="0" borderId="25" xfId="0" applyFill="1" applyBorder="1" applyAlignment="1" applyProtection="1">
      <alignment horizontal="center" vertical="center" textRotation="255"/>
      <protection/>
    </xf>
    <xf numFmtId="0" fontId="0" fillId="0" borderId="45" xfId="0" applyFill="1" applyBorder="1" applyAlignment="1" applyProtection="1">
      <alignment horizontal="center" vertical="center" textRotation="255"/>
      <protection/>
    </xf>
    <xf numFmtId="0" fontId="0" fillId="0" borderId="46" xfId="0" applyFill="1" applyBorder="1" applyAlignment="1" applyProtection="1">
      <alignment horizontal="distributed" vertical="center"/>
      <protection/>
    </xf>
    <xf numFmtId="0" fontId="0" fillId="0" borderId="47" xfId="0" applyFill="1" applyBorder="1" applyAlignment="1" applyProtection="1">
      <alignment horizontal="distributed" vertical="center"/>
      <protection/>
    </xf>
    <xf numFmtId="0" fontId="0" fillId="0" borderId="48" xfId="0" applyFont="1" applyFill="1" applyBorder="1" applyAlignment="1" applyProtection="1">
      <alignment horizontal="center" vertical="distributed" textRotation="255"/>
      <protection/>
    </xf>
    <xf numFmtId="0" fontId="0" fillId="0" borderId="13" xfId="0" applyFont="1" applyFill="1" applyBorder="1" applyAlignment="1" applyProtection="1">
      <alignment horizontal="center" vertical="distributed" textRotation="255"/>
      <protection/>
    </xf>
    <xf numFmtId="0" fontId="0" fillId="0" borderId="45" xfId="0" applyFont="1" applyFill="1" applyBorder="1" applyAlignment="1" applyProtection="1">
      <alignment horizontal="center" vertical="distributed" textRotation="255"/>
      <protection/>
    </xf>
    <xf numFmtId="0" fontId="0" fillId="0" borderId="13" xfId="0" applyFill="1" applyBorder="1" applyAlignment="1" applyProtection="1">
      <alignment horizontal="center" vertical="center" textRotation="255"/>
      <protection/>
    </xf>
    <xf numFmtId="0" fontId="0" fillId="0" borderId="49" xfId="0" applyFill="1" applyBorder="1" applyAlignment="1" applyProtection="1">
      <alignment horizontal="distributed" vertical="center" wrapText="1"/>
      <protection/>
    </xf>
    <xf numFmtId="0" fontId="0" fillId="0" borderId="28" xfId="0" applyFill="1" applyBorder="1" applyAlignment="1">
      <alignment horizontal="distributed" vertical="center" wrapText="1"/>
    </xf>
    <xf numFmtId="0" fontId="0" fillId="0" borderId="43" xfId="0" applyFill="1" applyBorder="1" applyAlignment="1">
      <alignment horizontal="distributed" vertical="center" wrapText="1"/>
    </xf>
    <xf numFmtId="0" fontId="0" fillId="0" borderId="25" xfId="0" applyFill="1" applyBorder="1" applyAlignment="1" applyProtection="1">
      <alignment horizontal="center" vertical="center" textRotation="255" wrapText="1"/>
      <protection/>
    </xf>
    <xf numFmtId="0" fontId="0" fillId="0" borderId="0" xfId="0" applyFill="1" applyBorder="1" applyAlignment="1" applyProtection="1">
      <alignment horizontal="left" vertical="center" wrapText="1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30" xfId="0" applyFill="1" applyBorder="1" applyAlignment="1" applyProtection="1">
      <alignment horizontal="center" vertical="center"/>
      <protection/>
    </xf>
    <xf numFmtId="0" fontId="0" fillId="0" borderId="50" xfId="0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 quotePrefix="1">
      <alignment horizontal="left" vertical="center" wrapText="1"/>
      <protection/>
    </xf>
    <xf numFmtId="0" fontId="0" fillId="0" borderId="24" xfId="0" applyFill="1" applyBorder="1" applyAlignment="1" applyProtection="1">
      <alignment horizontal="center" vertical="center" textRotation="255"/>
      <protection/>
    </xf>
    <xf numFmtId="0" fontId="0" fillId="0" borderId="51" xfId="0" applyFill="1" applyBorder="1" applyAlignment="1" applyProtection="1">
      <alignment horizontal="center" vertical="center" textRotation="255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23" xfId="0" applyFill="1" applyBorder="1" applyAlignment="1" applyProtection="1">
      <alignment horizontal="center" vertical="center"/>
      <protection/>
    </xf>
    <xf numFmtId="0" fontId="0" fillId="0" borderId="48" xfId="0" applyFill="1" applyBorder="1" applyAlignment="1" applyProtection="1">
      <alignment horizontal="center" vertical="center" textRotation="255"/>
      <protection/>
    </xf>
    <xf numFmtId="0" fontId="0" fillId="0" borderId="0" xfId="0" applyFill="1" applyBorder="1" applyAlignment="1" applyProtection="1">
      <alignment/>
      <protection/>
    </xf>
    <xf numFmtId="0" fontId="0" fillId="0" borderId="48" xfId="0" applyFill="1" applyBorder="1" applyAlignment="1" applyProtection="1">
      <alignment horizontal="center" vertical="center" textRotation="255" wrapText="1"/>
      <protection/>
    </xf>
    <xf numFmtId="0" fontId="0" fillId="0" borderId="25" xfId="0" applyFill="1" applyBorder="1" applyAlignment="1" applyProtection="1">
      <alignment vertical="distributed" textRotation="255" shrinkToFit="1"/>
      <protection/>
    </xf>
    <xf numFmtId="0" fontId="0" fillId="0" borderId="45" xfId="0" applyFill="1" applyBorder="1" applyAlignment="1" applyProtection="1">
      <alignment vertical="distributed" textRotation="255" shrinkToFit="1"/>
      <protection/>
    </xf>
    <xf numFmtId="0" fontId="0" fillId="0" borderId="52" xfId="0" applyFill="1" applyBorder="1" applyAlignment="1" applyProtection="1">
      <alignment horizontal="distributed" vertical="center"/>
      <protection/>
    </xf>
    <xf numFmtId="0" fontId="5" fillId="0" borderId="0" xfId="0" applyFont="1" applyFill="1" applyBorder="1" applyAlignment="1" applyProtection="1">
      <alignment horizontal="distributed" vertical="center" wrapText="1"/>
      <protection/>
    </xf>
    <xf numFmtId="0" fontId="5" fillId="0" borderId="0" xfId="0" applyFont="1" applyFill="1" applyBorder="1" applyAlignment="1" applyProtection="1" quotePrefix="1">
      <alignment horizontal="distributed" vertical="center" wrapText="1"/>
      <protection/>
    </xf>
    <xf numFmtId="0" fontId="5" fillId="0" borderId="23" xfId="0" applyFont="1" applyFill="1" applyBorder="1" applyAlignment="1" applyProtection="1" quotePrefix="1">
      <alignment horizontal="distributed" vertical="center" wrapText="1"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left" vertical="center" wrapText="1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5" fillId="0" borderId="23" xfId="0" applyFont="1" applyFill="1" applyBorder="1" applyAlignment="1" applyProtection="1">
      <alignment horizontal="left" vertical="center"/>
      <protection/>
    </xf>
    <xf numFmtId="0" fontId="5" fillId="0" borderId="0" xfId="0" applyFont="1" applyFill="1" applyBorder="1" applyAlignment="1" applyProtection="1" quotePrefix="1">
      <alignment horizontal="left" vertical="center" wrapText="1"/>
      <protection/>
    </xf>
    <xf numFmtId="0" fontId="5" fillId="0" borderId="0" xfId="0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Border="1" applyAlignment="1" applyProtection="1">
      <alignment vertical="center" wrapText="1"/>
      <protection/>
    </xf>
    <xf numFmtId="0" fontId="5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 horizontal="distributed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12</xdr:row>
      <xdr:rowOff>28575</xdr:rowOff>
    </xdr:from>
    <xdr:to>
      <xdr:col>3</xdr:col>
      <xdr:colOff>9525</xdr:colOff>
      <xdr:row>14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1571625" y="2105025"/>
          <a:ext cx="104775" cy="4572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9525</xdr:colOff>
      <xdr:row>30</xdr:row>
      <xdr:rowOff>19050</xdr:rowOff>
    </xdr:from>
    <xdr:to>
      <xdr:col>3</xdr:col>
      <xdr:colOff>0</xdr:colOff>
      <xdr:row>32</xdr:row>
      <xdr:rowOff>142875</xdr:rowOff>
    </xdr:to>
    <xdr:sp>
      <xdr:nvSpPr>
        <xdr:cNvPr id="2" name="AutoShape 2"/>
        <xdr:cNvSpPr>
          <a:spLocks/>
        </xdr:cNvSpPr>
      </xdr:nvSpPr>
      <xdr:spPr>
        <a:xfrm>
          <a:off x="1552575" y="5181600"/>
          <a:ext cx="114300" cy="4667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9525</xdr:colOff>
      <xdr:row>27</xdr:row>
      <xdr:rowOff>28575</xdr:rowOff>
    </xdr:from>
    <xdr:to>
      <xdr:col>3</xdr:col>
      <xdr:colOff>0</xdr:colOff>
      <xdr:row>29</xdr:row>
      <xdr:rowOff>142875</xdr:rowOff>
    </xdr:to>
    <xdr:sp>
      <xdr:nvSpPr>
        <xdr:cNvPr id="3" name="AutoShape 3"/>
        <xdr:cNvSpPr>
          <a:spLocks/>
        </xdr:cNvSpPr>
      </xdr:nvSpPr>
      <xdr:spPr>
        <a:xfrm>
          <a:off x="1552575" y="4676775"/>
          <a:ext cx="114300" cy="4572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28575</xdr:colOff>
      <xdr:row>24</xdr:row>
      <xdr:rowOff>28575</xdr:rowOff>
    </xdr:from>
    <xdr:to>
      <xdr:col>3</xdr:col>
      <xdr:colOff>9525</xdr:colOff>
      <xdr:row>26</xdr:row>
      <xdr:rowOff>142875</xdr:rowOff>
    </xdr:to>
    <xdr:sp>
      <xdr:nvSpPr>
        <xdr:cNvPr id="4" name="AutoShape 4"/>
        <xdr:cNvSpPr>
          <a:spLocks/>
        </xdr:cNvSpPr>
      </xdr:nvSpPr>
      <xdr:spPr>
        <a:xfrm>
          <a:off x="1571625" y="4162425"/>
          <a:ext cx="104775" cy="4572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28575</xdr:colOff>
      <xdr:row>18</xdr:row>
      <xdr:rowOff>28575</xdr:rowOff>
    </xdr:from>
    <xdr:to>
      <xdr:col>3</xdr:col>
      <xdr:colOff>9525</xdr:colOff>
      <xdr:row>20</xdr:row>
      <xdr:rowOff>142875</xdr:rowOff>
    </xdr:to>
    <xdr:sp>
      <xdr:nvSpPr>
        <xdr:cNvPr id="5" name="AutoShape 5"/>
        <xdr:cNvSpPr>
          <a:spLocks/>
        </xdr:cNvSpPr>
      </xdr:nvSpPr>
      <xdr:spPr>
        <a:xfrm>
          <a:off x="1571625" y="3133725"/>
          <a:ext cx="104775" cy="4572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28575</xdr:colOff>
      <xdr:row>21</xdr:row>
      <xdr:rowOff>28575</xdr:rowOff>
    </xdr:from>
    <xdr:to>
      <xdr:col>3</xdr:col>
      <xdr:colOff>9525</xdr:colOff>
      <xdr:row>23</xdr:row>
      <xdr:rowOff>142875</xdr:rowOff>
    </xdr:to>
    <xdr:sp>
      <xdr:nvSpPr>
        <xdr:cNvPr id="6" name="AutoShape 6"/>
        <xdr:cNvSpPr>
          <a:spLocks/>
        </xdr:cNvSpPr>
      </xdr:nvSpPr>
      <xdr:spPr>
        <a:xfrm>
          <a:off x="1571625" y="3648075"/>
          <a:ext cx="104775" cy="4572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9525</xdr:colOff>
      <xdr:row>15</xdr:row>
      <xdr:rowOff>28575</xdr:rowOff>
    </xdr:from>
    <xdr:to>
      <xdr:col>3</xdr:col>
      <xdr:colOff>0</xdr:colOff>
      <xdr:row>17</xdr:row>
      <xdr:rowOff>142875</xdr:rowOff>
    </xdr:to>
    <xdr:sp>
      <xdr:nvSpPr>
        <xdr:cNvPr id="7" name="AutoShape 7"/>
        <xdr:cNvSpPr>
          <a:spLocks/>
        </xdr:cNvSpPr>
      </xdr:nvSpPr>
      <xdr:spPr>
        <a:xfrm>
          <a:off x="1552575" y="2619375"/>
          <a:ext cx="114300" cy="4572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9525</xdr:colOff>
      <xdr:row>33</xdr:row>
      <xdr:rowOff>28575</xdr:rowOff>
    </xdr:from>
    <xdr:to>
      <xdr:col>3</xdr:col>
      <xdr:colOff>0</xdr:colOff>
      <xdr:row>35</xdr:row>
      <xdr:rowOff>142875</xdr:rowOff>
    </xdr:to>
    <xdr:sp>
      <xdr:nvSpPr>
        <xdr:cNvPr id="8" name="AutoShape 8"/>
        <xdr:cNvSpPr>
          <a:spLocks/>
        </xdr:cNvSpPr>
      </xdr:nvSpPr>
      <xdr:spPr>
        <a:xfrm>
          <a:off x="1552575" y="5705475"/>
          <a:ext cx="114300" cy="4572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9525</xdr:colOff>
      <xdr:row>48</xdr:row>
      <xdr:rowOff>28575</xdr:rowOff>
    </xdr:from>
    <xdr:to>
      <xdr:col>3</xdr:col>
      <xdr:colOff>0</xdr:colOff>
      <xdr:row>50</xdr:row>
      <xdr:rowOff>142875</xdr:rowOff>
    </xdr:to>
    <xdr:sp>
      <xdr:nvSpPr>
        <xdr:cNvPr id="9" name="AutoShape 9"/>
        <xdr:cNvSpPr>
          <a:spLocks/>
        </xdr:cNvSpPr>
      </xdr:nvSpPr>
      <xdr:spPr>
        <a:xfrm>
          <a:off x="1552575" y="8277225"/>
          <a:ext cx="114300" cy="4572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9525</xdr:colOff>
      <xdr:row>45</xdr:row>
      <xdr:rowOff>28575</xdr:rowOff>
    </xdr:from>
    <xdr:to>
      <xdr:col>3</xdr:col>
      <xdr:colOff>0</xdr:colOff>
      <xdr:row>47</xdr:row>
      <xdr:rowOff>142875</xdr:rowOff>
    </xdr:to>
    <xdr:sp>
      <xdr:nvSpPr>
        <xdr:cNvPr id="10" name="AutoShape 10"/>
        <xdr:cNvSpPr>
          <a:spLocks/>
        </xdr:cNvSpPr>
      </xdr:nvSpPr>
      <xdr:spPr>
        <a:xfrm>
          <a:off x="1552575" y="7762875"/>
          <a:ext cx="114300" cy="4572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9525</xdr:colOff>
      <xdr:row>42</xdr:row>
      <xdr:rowOff>28575</xdr:rowOff>
    </xdr:from>
    <xdr:to>
      <xdr:col>3</xdr:col>
      <xdr:colOff>0</xdr:colOff>
      <xdr:row>44</xdr:row>
      <xdr:rowOff>142875</xdr:rowOff>
    </xdr:to>
    <xdr:sp>
      <xdr:nvSpPr>
        <xdr:cNvPr id="11" name="AutoShape 11"/>
        <xdr:cNvSpPr>
          <a:spLocks/>
        </xdr:cNvSpPr>
      </xdr:nvSpPr>
      <xdr:spPr>
        <a:xfrm>
          <a:off x="1552575" y="7248525"/>
          <a:ext cx="114300" cy="4572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9525</xdr:colOff>
      <xdr:row>39</xdr:row>
      <xdr:rowOff>19050</xdr:rowOff>
    </xdr:from>
    <xdr:to>
      <xdr:col>3</xdr:col>
      <xdr:colOff>0</xdr:colOff>
      <xdr:row>41</xdr:row>
      <xdr:rowOff>142875</xdr:rowOff>
    </xdr:to>
    <xdr:sp>
      <xdr:nvSpPr>
        <xdr:cNvPr id="12" name="AutoShape 12"/>
        <xdr:cNvSpPr>
          <a:spLocks/>
        </xdr:cNvSpPr>
      </xdr:nvSpPr>
      <xdr:spPr>
        <a:xfrm>
          <a:off x="1552575" y="6724650"/>
          <a:ext cx="114300" cy="4667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28575</xdr:colOff>
      <xdr:row>36</xdr:row>
      <xdr:rowOff>28575</xdr:rowOff>
    </xdr:from>
    <xdr:to>
      <xdr:col>3</xdr:col>
      <xdr:colOff>9525</xdr:colOff>
      <xdr:row>38</xdr:row>
      <xdr:rowOff>142875</xdr:rowOff>
    </xdr:to>
    <xdr:sp>
      <xdr:nvSpPr>
        <xdr:cNvPr id="13" name="AutoShape 13"/>
        <xdr:cNvSpPr>
          <a:spLocks/>
        </xdr:cNvSpPr>
      </xdr:nvSpPr>
      <xdr:spPr>
        <a:xfrm>
          <a:off x="1571625" y="6219825"/>
          <a:ext cx="104775" cy="4572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9525</xdr:colOff>
      <xdr:row>51</xdr:row>
      <xdr:rowOff>19050</xdr:rowOff>
    </xdr:from>
    <xdr:to>
      <xdr:col>3</xdr:col>
      <xdr:colOff>0</xdr:colOff>
      <xdr:row>53</xdr:row>
      <xdr:rowOff>142875</xdr:rowOff>
    </xdr:to>
    <xdr:sp>
      <xdr:nvSpPr>
        <xdr:cNvPr id="14" name="AutoShape 14"/>
        <xdr:cNvSpPr>
          <a:spLocks/>
        </xdr:cNvSpPr>
      </xdr:nvSpPr>
      <xdr:spPr>
        <a:xfrm>
          <a:off x="1552575" y="8782050"/>
          <a:ext cx="114300" cy="4667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9525</xdr:colOff>
      <xdr:row>57</xdr:row>
      <xdr:rowOff>19050</xdr:rowOff>
    </xdr:from>
    <xdr:to>
      <xdr:col>3</xdr:col>
      <xdr:colOff>0</xdr:colOff>
      <xdr:row>59</xdr:row>
      <xdr:rowOff>142875</xdr:rowOff>
    </xdr:to>
    <xdr:sp>
      <xdr:nvSpPr>
        <xdr:cNvPr id="15" name="AutoShape 15"/>
        <xdr:cNvSpPr>
          <a:spLocks/>
        </xdr:cNvSpPr>
      </xdr:nvSpPr>
      <xdr:spPr>
        <a:xfrm>
          <a:off x="1552575" y="9810750"/>
          <a:ext cx="114300" cy="4667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12</xdr:row>
      <xdr:rowOff>19050</xdr:rowOff>
    </xdr:from>
    <xdr:to>
      <xdr:col>38</xdr:col>
      <xdr:colOff>0</xdr:colOff>
      <xdr:row>15</xdr:row>
      <xdr:rowOff>0</xdr:rowOff>
    </xdr:to>
    <xdr:sp>
      <xdr:nvSpPr>
        <xdr:cNvPr id="16" name="AutoShape 16"/>
        <xdr:cNvSpPr>
          <a:spLocks/>
        </xdr:cNvSpPr>
      </xdr:nvSpPr>
      <xdr:spPr>
        <a:xfrm flipH="1">
          <a:off x="14868525" y="2095500"/>
          <a:ext cx="123825" cy="4953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676275</xdr:colOff>
      <xdr:row>30</xdr:row>
      <xdr:rowOff>9525</xdr:rowOff>
    </xdr:from>
    <xdr:to>
      <xdr:col>37</xdr:col>
      <xdr:colOff>114300</xdr:colOff>
      <xdr:row>33</xdr:row>
      <xdr:rowOff>0</xdr:rowOff>
    </xdr:to>
    <xdr:sp>
      <xdr:nvSpPr>
        <xdr:cNvPr id="17" name="AutoShape 17"/>
        <xdr:cNvSpPr>
          <a:spLocks/>
        </xdr:cNvSpPr>
      </xdr:nvSpPr>
      <xdr:spPr>
        <a:xfrm flipH="1">
          <a:off x="14859000" y="5172075"/>
          <a:ext cx="123825" cy="5048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676275</xdr:colOff>
      <xdr:row>27</xdr:row>
      <xdr:rowOff>19050</xdr:rowOff>
    </xdr:from>
    <xdr:to>
      <xdr:col>37</xdr:col>
      <xdr:colOff>114300</xdr:colOff>
      <xdr:row>30</xdr:row>
      <xdr:rowOff>0</xdr:rowOff>
    </xdr:to>
    <xdr:sp>
      <xdr:nvSpPr>
        <xdr:cNvPr id="18" name="AutoShape 18"/>
        <xdr:cNvSpPr>
          <a:spLocks/>
        </xdr:cNvSpPr>
      </xdr:nvSpPr>
      <xdr:spPr>
        <a:xfrm flipH="1">
          <a:off x="14859000" y="4667250"/>
          <a:ext cx="123825" cy="4953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24</xdr:row>
      <xdr:rowOff>19050</xdr:rowOff>
    </xdr:from>
    <xdr:to>
      <xdr:col>38</xdr:col>
      <xdr:colOff>0</xdr:colOff>
      <xdr:row>27</xdr:row>
      <xdr:rowOff>0</xdr:rowOff>
    </xdr:to>
    <xdr:sp>
      <xdr:nvSpPr>
        <xdr:cNvPr id="19" name="AutoShape 19"/>
        <xdr:cNvSpPr>
          <a:spLocks/>
        </xdr:cNvSpPr>
      </xdr:nvSpPr>
      <xdr:spPr>
        <a:xfrm flipH="1">
          <a:off x="14868525" y="4152900"/>
          <a:ext cx="123825" cy="4953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18</xdr:row>
      <xdr:rowOff>19050</xdr:rowOff>
    </xdr:from>
    <xdr:to>
      <xdr:col>38</xdr:col>
      <xdr:colOff>0</xdr:colOff>
      <xdr:row>21</xdr:row>
      <xdr:rowOff>0</xdr:rowOff>
    </xdr:to>
    <xdr:sp>
      <xdr:nvSpPr>
        <xdr:cNvPr id="20" name="AutoShape 20"/>
        <xdr:cNvSpPr>
          <a:spLocks/>
        </xdr:cNvSpPr>
      </xdr:nvSpPr>
      <xdr:spPr>
        <a:xfrm flipH="1">
          <a:off x="14868525" y="3124200"/>
          <a:ext cx="123825" cy="4953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21</xdr:row>
      <xdr:rowOff>19050</xdr:rowOff>
    </xdr:from>
    <xdr:to>
      <xdr:col>38</xdr:col>
      <xdr:colOff>0</xdr:colOff>
      <xdr:row>24</xdr:row>
      <xdr:rowOff>0</xdr:rowOff>
    </xdr:to>
    <xdr:sp>
      <xdr:nvSpPr>
        <xdr:cNvPr id="21" name="AutoShape 21"/>
        <xdr:cNvSpPr>
          <a:spLocks/>
        </xdr:cNvSpPr>
      </xdr:nvSpPr>
      <xdr:spPr>
        <a:xfrm flipH="1">
          <a:off x="14868525" y="3638550"/>
          <a:ext cx="123825" cy="4953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676275</xdr:colOff>
      <xdr:row>15</xdr:row>
      <xdr:rowOff>19050</xdr:rowOff>
    </xdr:from>
    <xdr:to>
      <xdr:col>37</xdr:col>
      <xdr:colOff>114300</xdr:colOff>
      <xdr:row>18</xdr:row>
      <xdr:rowOff>0</xdr:rowOff>
    </xdr:to>
    <xdr:sp>
      <xdr:nvSpPr>
        <xdr:cNvPr id="22" name="AutoShape 22"/>
        <xdr:cNvSpPr>
          <a:spLocks/>
        </xdr:cNvSpPr>
      </xdr:nvSpPr>
      <xdr:spPr>
        <a:xfrm flipH="1">
          <a:off x="14859000" y="2609850"/>
          <a:ext cx="123825" cy="4953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676275</xdr:colOff>
      <xdr:row>33</xdr:row>
      <xdr:rowOff>19050</xdr:rowOff>
    </xdr:from>
    <xdr:to>
      <xdr:col>37</xdr:col>
      <xdr:colOff>114300</xdr:colOff>
      <xdr:row>36</xdr:row>
      <xdr:rowOff>0</xdr:rowOff>
    </xdr:to>
    <xdr:sp>
      <xdr:nvSpPr>
        <xdr:cNvPr id="23" name="AutoShape 23"/>
        <xdr:cNvSpPr>
          <a:spLocks/>
        </xdr:cNvSpPr>
      </xdr:nvSpPr>
      <xdr:spPr>
        <a:xfrm flipH="1">
          <a:off x="14859000" y="5695950"/>
          <a:ext cx="123825" cy="4953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676275</xdr:colOff>
      <xdr:row>48</xdr:row>
      <xdr:rowOff>19050</xdr:rowOff>
    </xdr:from>
    <xdr:to>
      <xdr:col>37</xdr:col>
      <xdr:colOff>114300</xdr:colOff>
      <xdr:row>51</xdr:row>
      <xdr:rowOff>0</xdr:rowOff>
    </xdr:to>
    <xdr:sp>
      <xdr:nvSpPr>
        <xdr:cNvPr id="24" name="AutoShape 24"/>
        <xdr:cNvSpPr>
          <a:spLocks/>
        </xdr:cNvSpPr>
      </xdr:nvSpPr>
      <xdr:spPr>
        <a:xfrm flipH="1">
          <a:off x="14859000" y="8267700"/>
          <a:ext cx="123825" cy="4953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676275</xdr:colOff>
      <xdr:row>45</xdr:row>
      <xdr:rowOff>19050</xdr:rowOff>
    </xdr:from>
    <xdr:to>
      <xdr:col>37</xdr:col>
      <xdr:colOff>114300</xdr:colOff>
      <xdr:row>48</xdr:row>
      <xdr:rowOff>0</xdr:rowOff>
    </xdr:to>
    <xdr:sp>
      <xdr:nvSpPr>
        <xdr:cNvPr id="25" name="AutoShape 25"/>
        <xdr:cNvSpPr>
          <a:spLocks/>
        </xdr:cNvSpPr>
      </xdr:nvSpPr>
      <xdr:spPr>
        <a:xfrm flipH="1">
          <a:off x="14859000" y="7753350"/>
          <a:ext cx="123825" cy="4953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676275</xdr:colOff>
      <xdr:row>42</xdr:row>
      <xdr:rowOff>19050</xdr:rowOff>
    </xdr:from>
    <xdr:to>
      <xdr:col>37</xdr:col>
      <xdr:colOff>114300</xdr:colOff>
      <xdr:row>45</xdr:row>
      <xdr:rowOff>0</xdr:rowOff>
    </xdr:to>
    <xdr:sp>
      <xdr:nvSpPr>
        <xdr:cNvPr id="26" name="AutoShape 26"/>
        <xdr:cNvSpPr>
          <a:spLocks/>
        </xdr:cNvSpPr>
      </xdr:nvSpPr>
      <xdr:spPr>
        <a:xfrm flipH="1">
          <a:off x="14859000" y="7239000"/>
          <a:ext cx="123825" cy="4953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676275</xdr:colOff>
      <xdr:row>39</xdr:row>
      <xdr:rowOff>9525</xdr:rowOff>
    </xdr:from>
    <xdr:to>
      <xdr:col>37</xdr:col>
      <xdr:colOff>114300</xdr:colOff>
      <xdr:row>42</xdr:row>
      <xdr:rowOff>0</xdr:rowOff>
    </xdr:to>
    <xdr:sp>
      <xdr:nvSpPr>
        <xdr:cNvPr id="27" name="AutoShape 27"/>
        <xdr:cNvSpPr>
          <a:spLocks/>
        </xdr:cNvSpPr>
      </xdr:nvSpPr>
      <xdr:spPr>
        <a:xfrm flipH="1">
          <a:off x="14859000" y="6715125"/>
          <a:ext cx="123825" cy="5048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36</xdr:row>
      <xdr:rowOff>19050</xdr:rowOff>
    </xdr:from>
    <xdr:to>
      <xdr:col>38</xdr:col>
      <xdr:colOff>0</xdr:colOff>
      <xdr:row>39</xdr:row>
      <xdr:rowOff>0</xdr:rowOff>
    </xdr:to>
    <xdr:sp>
      <xdr:nvSpPr>
        <xdr:cNvPr id="28" name="AutoShape 28"/>
        <xdr:cNvSpPr>
          <a:spLocks/>
        </xdr:cNvSpPr>
      </xdr:nvSpPr>
      <xdr:spPr>
        <a:xfrm flipH="1">
          <a:off x="14868525" y="6210300"/>
          <a:ext cx="123825" cy="4953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676275</xdr:colOff>
      <xdr:row>51</xdr:row>
      <xdr:rowOff>9525</xdr:rowOff>
    </xdr:from>
    <xdr:to>
      <xdr:col>37</xdr:col>
      <xdr:colOff>114300</xdr:colOff>
      <xdr:row>54</xdr:row>
      <xdr:rowOff>0</xdr:rowOff>
    </xdr:to>
    <xdr:sp>
      <xdr:nvSpPr>
        <xdr:cNvPr id="29" name="AutoShape 29"/>
        <xdr:cNvSpPr>
          <a:spLocks/>
        </xdr:cNvSpPr>
      </xdr:nvSpPr>
      <xdr:spPr>
        <a:xfrm flipH="1">
          <a:off x="14859000" y="8772525"/>
          <a:ext cx="123825" cy="5048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676275</xdr:colOff>
      <xdr:row>57</xdr:row>
      <xdr:rowOff>9525</xdr:rowOff>
    </xdr:from>
    <xdr:to>
      <xdr:col>37</xdr:col>
      <xdr:colOff>114300</xdr:colOff>
      <xdr:row>60</xdr:row>
      <xdr:rowOff>0</xdr:rowOff>
    </xdr:to>
    <xdr:sp>
      <xdr:nvSpPr>
        <xdr:cNvPr id="30" name="AutoShape 30"/>
        <xdr:cNvSpPr>
          <a:spLocks/>
        </xdr:cNvSpPr>
      </xdr:nvSpPr>
      <xdr:spPr>
        <a:xfrm flipH="1">
          <a:off x="14859000" y="9801225"/>
          <a:ext cx="123825" cy="5048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28575</xdr:colOff>
      <xdr:row>6</xdr:row>
      <xdr:rowOff>19050</xdr:rowOff>
    </xdr:from>
    <xdr:to>
      <xdr:col>3</xdr:col>
      <xdr:colOff>9525</xdr:colOff>
      <xdr:row>8</xdr:row>
      <xdr:rowOff>142875</xdr:rowOff>
    </xdr:to>
    <xdr:sp>
      <xdr:nvSpPr>
        <xdr:cNvPr id="31" name="AutoShape 31"/>
        <xdr:cNvSpPr>
          <a:spLocks/>
        </xdr:cNvSpPr>
      </xdr:nvSpPr>
      <xdr:spPr>
        <a:xfrm>
          <a:off x="1571625" y="1581150"/>
          <a:ext cx="104775" cy="4667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28575</xdr:colOff>
      <xdr:row>6</xdr:row>
      <xdr:rowOff>19050</xdr:rowOff>
    </xdr:from>
    <xdr:to>
      <xdr:col>38</xdr:col>
      <xdr:colOff>28575</xdr:colOff>
      <xdr:row>9</xdr:row>
      <xdr:rowOff>0</xdr:rowOff>
    </xdr:to>
    <xdr:sp>
      <xdr:nvSpPr>
        <xdr:cNvPr id="32" name="AutoShape 32"/>
        <xdr:cNvSpPr>
          <a:spLocks/>
        </xdr:cNvSpPr>
      </xdr:nvSpPr>
      <xdr:spPr>
        <a:xfrm flipH="1">
          <a:off x="14897100" y="1581150"/>
          <a:ext cx="123825" cy="4953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9525</xdr:colOff>
      <xdr:row>54</xdr:row>
      <xdr:rowOff>19050</xdr:rowOff>
    </xdr:from>
    <xdr:to>
      <xdr:col>3</xdr:col>
      <xdr:colOff>0</xdr:colOff>
      <xdr:row>56</xdr:row>
      <xdr:rowOff>142875</xdr:rowOff>
    </xdr:to>
    <xdr:sp>
      <xdr:nvSpPr>
        <xdr:cNvPr id="33" name="AutoShape 14"/>
        <xdr:cNvSpPr>
          <a:spLocks/>
        </xdr:cNvSpPr>
      </xdr:nvSpPr>
      <xdr:spPr>
        <a:xfrm>
          <a:off x="1552575" y="9296400"/>
          <a:ext cx="114300" cy="4667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676275</xdr:colOff>
      <xdr:row>54</xdr:row>
      <xdr:rowOff>9525</xdr:rowOff>
    </xdr:from>
    <xdr:to>
      <xdr:col>37</xdr:col>
      <xdr:colOff>114300</xdr:colOff>
      <xdr:row>57</xdr:row>
      <xdr:rowOff>0</xdr:rowOff>
    </xdr:to>
    <xdr:sp>
      <xdr:nvSpPr>
        <xdr:cNvPr id="34" name="AutoShape 29"/>
        <xdr:cNvSpPr>
          <a:spLocks/>
        </xdr:cNvSpPr>
      </xdr:nvSpPr>
      <xdr:spPr>
        <a:xfrm flipH="1">
          <a:off x="14859000" y="9286875"/>
          <a:ext cx="123825" cy="5048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12</xdr:row>
      <xdr:rowOff>19050</xdr:rowOff>
    </xdr:from>
    <xdr:to>
      <xdr:col>3</xdr:col>
      <xdr:colOff>9525</xdr:colOff>
      <xdr:row>15</xdr:row>
      <xdr:rowOff>0</xdr:rowOff>
    </xdr:to>
    <xdr:sp>
      <xdr:nvSpPr>
        <xdr:cNvPr id="1" name="AutoShape 1"/>
        <xdr:cNvSpPr>
          <a:spLocks/>
        </xdr:cNvSpPr>
      </xdr:nvSpPr>
      <xdr:spPr>
        <a:xfrm>
          <a:off x="1371600" y="2152650"/>
          <a:ext cx="85725" cy="5524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28575</xdr:colOff>
      <xdr:row>33</xdr:row>
      <xdr:rowOff>0</xdr:rowOff>
    </xdr:from>
    <xdr:to>
      <xdr:col>3</xdr:col>
      <xdr:colOff>9525</xdr:colOff>
      <xdr:row>35</xdr:row>
      <xdr:rowOff>171450</xdr:rowOff>
    </xdr:to>
    <xdr:sp>
      <xdr:nvSpPr>
        <xdr:cNvPr id="2" name="AutoShape 2"/>
        <xdr:cNvSpPr>
          <a:spLocks/>
        </xdr:cNvSpPr>
      </xdr:nvSpPr>
      <xdr:spPr>
        <a:xfrm>
          <a:off x="1371600" y="6134100"/>
          <a:ext cx="85725" cy="5524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28575</xdr:colOff>
      <xdr:row>30</xdr:row>
      <xdr:rowOff>19050</xdr:rowOff>
    </xdr:from>
    <xdr:to>
      <xdr:col>3</xdr:col>
      <xdr:colOff>9525</xdr:colOff>
      <xdr:row>33</xdr:row>
      <xdr:rowOff>0</xdr:rowOff>
    </xdr:to>
    <xdr:sp>
      <xdr:nvSpPr>
        <xdr:cNvPr id="3" name="AutoShape 3"/>
        <xdr:cNvSpPr>
          <a:spLocks/>
        </xdr:cNvSpPr>
      </xdr:nvSpPr>
      <xdr:spPr>
        <a:xfrm>
          <a:off x="1371600" y="5581650"/>
          <a:ext cx="85725" cy="5524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28575</xdr:colOff>
      <xdr:row>27</xdr:row>
      <xdr:rowOff>19050</xdr:rowOff>
    </xdr:from>
    <xdr:to>
      <xdr:col>3</xdr:col>
      <xdr:colOff>9525</xdr:colOff>
      <xdr:row>30</xdr:row>
      <xdr:rowOff>0</xdr:rowOff>
    </xdr:to>
    <xdr:sp>
      <xdr:nvSpPr>
        <xdr:cNvPr id="4" name="AutoShape 4"/>
        <xdr:cNvSpPr>
          <a:spLocks/>
        </xdr:cNvSpPr>
      </xdr:nvSpPr>
      <xdr:spPr>
        <a:xfrm>
          <a:off x="1371600" y="5010150"/>
          <a:ext cx="85725" cy="5524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28575</xdr:colOff>
      <xdr:row>18</xdr:row>
      <xdr:rowOff>19050</xdr:rowOff>
    </xdr:from>
    <xdr:to>
      <xdr:col>3</xdr:col>
      <xdr:colOff>9525</xdr:colOff>
      <xdr:row>21</xdr:row>
      <xdr:rowOff>0</xdr:rowOff>
    </xdr:to>
    <xdr:sp>
      <xdr:nvSpPr>
        <xdr:cNvPr id="5" name="AutoShape 5"/>
        <xdr:cNvSpPr>
          <a:spLocks/>
        </xdr:cNvSpPr>
      </xdr:nvSpPr>
      <xdr:spPr>
        <a:xfrm>
          <a:off x="1371600" y="3295650"/>
          <a:ext cx="85725" cy="5524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28575</xdr:colOff>
      <xdr:row>21</xdr:row>
      <xdr:rowOff>19050</xdr:rowOff>
    </xdr:from>
    <xdr:to>
      <xdr:col>3</xdr:col>
      <xdr:colOff>9525</xdr:colOff>
      <xdr:row>24</xdr:row>
      <xdr:rowOff>0</xdr:rowOff>
    </xdr:to>
    <xdr:sp>
      <xdr:nvSpPr>
        <xdr:cNvPr id="6" name="AutoShape 6"/>
        <xdr:cNvSpPr>
          <a:spLocks/>
        </xdr:cNvSpPr>
      </xdr:nvSpPr>
      <xdr:spPr>
        <a:xfrm>
          <a:off x="1371600" y="3867150"/>
          <a:ext cx="85725" cy="5524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28575</xdr:colOff>
      <xdr:row>15</xdr:row>
      <xdr:rowOff>19050</xdr:rowOff>
    </xdr:from>
    <xdr:to>
      <xdr:col>3</xdr:col>
      <xdr:colOff>9525</xdr:colOff>
      <xdr:row>18</xdr:row>
      <xdr:rowOff>0</xdr:rowOff>
    </xdr:to>
    <xdr:sp>
      <xdr:nvSpPr>
        <xdr:cNvPr id="7" name="AutoShape 7"/>
        <xdr:cNvSpPr>
          <a:spLocks/>
        </xdr:cNvSpPr>
      </xdr:nvSpPr>
      <xdr:spPr>
        <a:xfrm>
          <a:off x="1371600" y="2724150"/>
          <a:ext cx="85725" cy="5524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28575</xdr:colOff>
      <xdr:row>36</xdr:row>
      <xdr:rowOff>19050</xdr:rowOff>
    </xdr:from>
    <xdr:to>
      <xdr:col>3</xdr:col>
      <xdr:colOff>9525</xdr:colOff>
      <xdr:row>39</xdr:row>
      <xdr:rowOff>0</xdr:rowOff>
    </xdr:to>
    <xdr:sp>
      <xdr:nvSpPr>
        <xdr:cNvPr id="8" name="AutoShape 8"/>
        <xdr:cNvSpPr>
          <a:spLocks/>
        </xdr:cNvSpPr>
      </xdr:nvSpPr>
      <xdr:spPr>
        <a:xfrm>
          <a:off x="1371600" y="6724650"/>
          <a:ext cx="85725" cy="5524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28575</xdr:colOff>
      <xdr:row>51</xdr:row>
      <xdr:rowOff>19050</xdr:rowOff>
    </xdr:from>
    <xdr:to>
      <xdr:col>3</xdr:col>
      <xdr:colOff>9525</xdr:colOff>
      <xdr:row>54</xdr:row>
      <xdr:rowOff>0</xdr:rowOff>
    </xdr:to>
    <xdr:sp>
      <xdr:nvSpPr>
        <xdr:cNvPr id="9" name="AutoShape 9"/>
        <xdr:cNvSpPr>
          <a:spLocks/>
        </xdr:cNvSpPr>
      </xdr:nvSpPr>
      <xdr:spPr>
        <a:xfrm>
          <a:off x="1371600" y="9582150"/>
          <a:ext cx="85725" cy="5524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28575</xdr:colOff>
      <xdr:row>48</xdr:row>
      <xdr:rowOff>19050</xdr:rowOff>
    </xdr:from>
    <xdr:to>
      <xdr:col>3</xdr:col>
      <xdr:colOff>9525</xdr:colOff>
      <xdr:row>51</xdr:row>
      <xdr:rowOff>0</xdr:rowOff>
    </xdr:to>
    <xdr:sp>
      <xdr:nvSpPr>
        <xdr:cNvPr id="10" name="AutoShape 10"/>
        <xdr:cNvSpPr>
          <a:spLocks/>
        </xdr:cNvSpPr>
      </xdr:nvSpPr>
      <xdr:spPr>
        <a:xfrm>
          <a:off x="1371600" y="9010650"/>
          <a:ext cx="85725" cy="5524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28575</xdr:colOff>
      <xdr:row>45</xdr:row>
      <xdr:rowOff>19050</xdr:rowOff>
    </xdr:from>
    <xdr:to>
      <xdr:col>3</xdr:col>
      <xdr:colOff>9525</xdr:colOff>
      <xdr:row>48</xdr:row>
      <xdr:rowOff>0</xdr:rowOff>
    </xdr:to>
    <xdr:sp>
      <xdr:nvSpPr>
        <xdr:cNvPr id="11" name="AutoShape 11"/>
        <xdr:cNvSpPr>
          <a:spLocks/>
        </xdr:cNvSpPr>
      </xdr:nvSpPr>
      <xdr:spPr>
        <a:xfrm>
          <a:off x="1371600" y="8439150"/>
          <a:ext cx="85725" cy="5524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28575</xdr:colOff>
      <xdr:row>42</xdr:row>
      <xdr:rowOff>0</xdr:rowOff>
    </xdr:from>
    <xdr:to>
      <xdr:col>3</xdr:col>
      <xdr:colOff>9525</xdr:colOff>
      <xdr:row>44</xdr:row>
      <xdr:rowOff>171450</xdr:rowOff>
    </xdr:to>
    <xdr:sp>
      <xdr:nvSpPr>
        <xdr:cNvPr id="12" name="AutoShape 12"/>
        <xdr:cNvSpPr>
          <a:spLocks/>
        </xdr:cNvSpPr>
      </xdr:nvSpPr>
      <xdr:spPr>
        <a:xfrm>
          <a:off x="1371600" y="7848600"/>
          <a:ext cx="85725" cy="5524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28575</xdr:colOff>
      <xdr:row>39</xdr:row>
      <xdr:rowOff>19050</xdr:rowOff>
    </xdr:from>
    <xdr:to>
      <xdr:col>3</xdr:col>
      <xdr:colOff>9525</xdr:colOff>
      <xdr:row>42</xdr:row>
      <xdr:rowOff>0</xdr:rowOff>
    </xdr:to>
    <xdr:sp>
      <xdr:nvSpPr>
        <xdr:cNvPr id="13" name="AutoShape 13"/>
        <xdr:cNvSpPr>
          <a:spLocks/>
        </xdr:cNvSpPr>
      </xdr:nvSpPr>
      <xdr:spPr>
        <a:xfrm>
          <a:off x="1371600" y="7296150"/>
          <a:ext cx="85725" cy="5524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28575</xdr:colOff>
      <xdr:row>54</xdr:row>
      <xdr:rowOff>0</xdr:rowOff>
    </xdr:from>
    <xdr:to>
      <xdr:col>3</xdr:col>
      <xdr:colOff>9525</xdr:colOff>
      <xdr:row>56</xdr:row>
      <xdr:rowOff>171450</xdr:rowOff>
    </xdr:to>
    <xdr:sp>
      <xdr:nvSpPr>
        <xdr:cNvPr id="14" name="AutoShape 14"/>
        <xdr:cNvSpPr>
          <a:spLocks/>
        </xdr:cNvSpPr>
      </xdr:nvSpPr>
      <xdr:spPr>
        <a:xfrm>
          <a:off x="1371600" y="10134600"/>
          <a:ext cx="85725" cy="5524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28575</xdr:colOff>
      <xdr:row>9</xdr:row>
      <xdr:rowOff>0</xdr:rowOff>
    </xdr:from>
    <xdr:to>
      <xdr:col>3</xdr:col>
      <xdr:colOff>9525</xdr:colOff>
      <xdr:row>11</xdr:row>
      <xdr:rowOff>171450</xdr:rowOff>
    </xdr:to>
    <xdr:sp>
      <xdr:nvSpPr>
        <xdr:cNvPr id="15" name="AutoShape 16"/>
        <xdr:cNvSpPr>
          <a:spLocks/>
        </xdr:cNvSpPr>
      </xdr:nvSpPr>
      <xdr:spPr>
        <a:xfrm>
          <a:off x="1371600" y="1562100"/>
          <a:ext cx="85725" cy="5524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9525</xdr:colOff>
      <xdr:row>12</xdr:row>
      <xdr:rowOff>19050</xdr:rowOff>
    </xdr:from>
    <xdr:to>
      <xdr:col>38</xdr:col>
      <xdr:colOff>0</xdr:colOff>
      <xdr:row>15</xdr:row>
      <xdr:rowOff>0</xdr:rowOff>
    </xdr:to>
    <xdr:sp>
      <xdr:nvSpPr>
        <xdr:cNvPr id="16" name="AutoShape 17"/>
        <xdr:cNvSpPr>
          <a:spLocks/>
        </xdr:cNvSpPr>
      </xdr:nvSpPr>
      <xdr:spPr>
        <a:xfrm flipH="1">
          <a:off x="15001875" y="2152650"/>
          <a:ext cx="114300" cy="5524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790575</xdr:colOff>
      <xdr:row>33</xdr:row>
      <xdr:rowOff>19050</xdr:rowOff>
    </xdr:from>
    <xdr:to>
      <xdr:col>37</xdr:col>
      <xdr:colOff>95250</xdr:colOff>
      <xdr:row>36</xdr:row>
      <xdr:rowOff>0</xdr:rowOff>
    </xdr:to>
    <xdr:sp>
      <xdr:nvSpPr>
        <xdr:cNvPr id="17" name="AutoShape 18"/>
        <xdr:cNvSpPr>
          <a:spLocks/>
        </xdr:cNvSpPr>
      </xdr:nvSpPr>
      <xdr:spPr>
        <a:xfrm flipH="1">
          <a:off x="14982825" y="6153150"/>
          <a:ext cx="104775" cy="5524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790575</xdr:colOff>
      <xdr:row>30</xdr:row>
      <xdr:rowOff>19050</xdr:rowOff>
    </xdr:from>
    <xdr:to>
      <xdr:col>37</xdr:col>
      <xdr:colOff>95250</xdr:colOff>
      <xdr:row>33</xdr:row>
      <xdr:rowOff>0</xdr:rowOff>
    </xdr:to>
    <xdr:sp>
      <xdr:nvSpPr>
        <xdr:cNvPr id="18" name="AutoShape 19"/>
        <xdr:cNvSpPr>
          <a:spLocks/>
        </xdr:cNvSpPr>
      </xdr:nvSpPr>
      <xdr:spPr>
        <a:xfrm flipH="1">
          <a:off x="14982825" y="5581650"/>
          <a:ext cx="104775" cy="5524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9525</xdr:colOff>
      <xdr:row>27</xdr:row>
      <xdr:rowOff>19050</xdr:rowOff>
    </xdr:from>
    <xdr:to>
      <xdr:col>38</xdr:col>
      <xdr:colOff>0</xdr:colOff>
      <xdr:row>30</xdr:row>
      <xdr:rowOff>0</xdr:rowOff>
    </xdr:to>
    <xdr:sp>
      <xdr:nvSpPr>
        <xdr:cNvPr id="19" name="AutoShape 20"/>
        <xdr:cNvSpPr>
          <a:spLocks/>
        </xdr:cNvSpPr>
      </xdr:nvSpPr>
      <xdr:spPr>
        <a:xfrm flipH="1">
          <a:off x="15001875" y="5010150"/>
          <a:ext cx="114300" cy="5524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9525</xdr:colOff>
      <xdr:row>18</xdr:row>
      <xdr:rowOff>19050</xdr:rowOff>
    </xdr:from>
    <xdr:to>
      <xdr:col>38</xdr:col>
      <xdr:colOff>0</xdr:colOff>
      <xdr:row>21</xdr:row>
      <xdr:rowOff>0</xdr:rowOff>
    </xdr:to>
    <xdr:sp>
      <xdr:nvSpPr>
        <xdr:cNvPr id="20" name="AutoShape 21"/>
        <xdr:cNvSpPr>
          <a:spLocks/>
        </xdr:cNvSpPr>
      </xdr:nvSpPr>
      <xdr:spPr>
        <a:xfrm flipH="1">
          <a:off x="15001875" y="3295650"/>
          <a:ext cx="114300" cy="5524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9525</xdr:colOff>
      <xdr:row>21</xdr:row>
      <xdr:rowOff>19050</xdr:rowOff>
    </xdr:from>
    <xdr:to>
      <xdr:col>38</xdr:col>
      <xdr:colOff>0</xdr:colOff>
      <xdr:row>24</xdr:row>
      <xdr:rowOff>0</xdr:rowOff>
    </xdr:to>
    <xdr:sp>
      <xdr:nvSpPr>
        <xdr:cNvPr id="21" name="AutoShape 22"/>
        <xdr:cNvSpPr>
          <a:spLocks/>
        </xdr:cNvSpPr>
      </xdr:nvSpPr>
      <xdr:spPr>
        <a:xfrm flipH="1">
          <a:off x="15001875" y="3867150"/>
          <a:ext cx="114300" cy="5524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790575</xdr:colOff>
      <xdr:row>15</xdr:row>
      <xdr:rowOff>19050</xdr:rowOff>
    </xdr:from>
    <xdr:to>
      <xdr:col>37</xdr:col>
      <xdr:colOff>95250</xdr:colOff>
      <xdr:row>18</xdr:row>
      <xdr:rowOff>0</xdr:rowOff>
    </xdr:to>
    <xdr:sp>
      <xdr:nvSpPr>
        <xdr:cNvPr id="22" name="AutoShape 23"/>
        <xdr:cNvSpPr>
          <a:spLocks/>
        </xdr:cNvSpPr>
      </xdr:nvSpPr>
      <xdr:spPr>
        <a:xfrm flipH="1">
          <a:off x="14982825" y="2724150"/>
          <a:ext cx="104775" cy="5524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790575</xdr:colOff>
      <xdr:row>36</xdr:row>
      <xdr:rowOff>19050</xdr:rowOff>
    </xdr:from>
    <xdr:to>
      <xdr:col>37</xdr:col>
      <xdr:colOff>95250</xdr:colOff>
      <xdr:row>39</xdr:row>
      <xdr:rowOff>0</xdr:rowOff>
    </xdr:to>
    <xdr:sp>
      <xdr:nvSpPr>
        <xdr:cNvPr id="23" name="AutoShape 24"/>
        <xdr:cNvSpPr>
          <a:spLocks/>
        </xdr:cNvSpPr>
      </xdr:nvSpPr>
      <xdr:spPr>
        <a:xfrm flipH="1">
          <a:off x="14982825" y="6724650"/>
          <a:ext cx="104775" cy="5524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790575</xdr:colOff>
      <xdr:row>51</xdr:row>
      <xdr:rowOff>19050</xdr:rowOff>
    </xdr:from>
    <xdr:to>
      <xdr:col>37</xdr:col>
      <xdr:colOff>95250</xdr:colOff>
      <xdr:row>54</xdr:row>
      <xdr:rowOff>0</xdr:rowOff>
    </xdr:to>
    <xdr:sp>
      <xdr:nvSpPr>
        <xdr:cNvPr id="24" name="AutoShape 25"/>
        <xdr:cNvSpPr>
          <a:spLocks/>
        </xdr:cNvSpPr>
      </xdr:nvSpPr>
      <xdr:spPr>
        <a:xfrm flipH="1">
          <a:off x="14982825" y="9582150"/>
          <a:ext cx="104775" cy="5524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790575</xdr:colOff>
      <xdr:row>48</xdr:row>
      <xdr:rowOff>19050</xdr:rowOff>
    </xdr:from>
    <xdr:to>
      <xdr:col>37</xdr:col>
      <xdr:colOff>95250</xdr:colOff>
      <xdr:row>51</xdr:row>
      <xdr:rowOff>0</xdr:rowOff>
    </xdr:to>
    <xdr:sp>
      <xdr:nvSpPr>
        <xdr:cNvPr id="25" name="AutoShape 26"/>
        <xdr:cNvSpPr>
          <a:spLocks/>
        </xdr:cNvSpPr>
      </xdr:nvSpPr>
      <xdr:spPr>
        <a:xfrm flipH="1">
          <a:off x="14982825" y="9010650"/>
          <a:ext cx="104775" cy="5524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790575</xdr:colOff>
      <xdr:row>45</xdr:row>
      <xdr:rowOff>19050</xdr:rowOff>
    </xdr:from>
    <xdr:to>
      <xdr:col>37</xdr:col>
      <xdr:colOff>95250</xdr:colOff>
      <xdr:row>48</xdr:row>
      <xdr:rowOff>0</xdr:rowOff>
    </xdr:to>
    <xdr:sp>
      <xdr:nvSpPr>
        <xdr:cNvPr id="26" name="AutoShape 27"/>
        <xdr:cNvSpPr>
          <a:spLocks/>
        </xdr:cNvSpPr>
      </xdr:nvSpPr>
      <xdr:spPr>
        <a:xfrm flipH="1">
          <a:off x="14982825" y="8439150"/>
          <a:ext cx="104775" cy="5524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790575</xdr:colOff>
      <xdr:row>42</xdr:row>
      <xdr:rowOff>19050</xdr:rowOff>
    </xdr:from>
    <xdr:to>
      <xdr:col>37</xdr:col>
      <xdr:colOff>95250</xdr:colOff>
      <xdr:row>45</xdr:row>
      <xdr:rowOff>0</xdr:rowOff>
    </xdr:to>
    <xdr:sp>
      <xdr:nvSpPr>
        <xdr:cNvPr id="27" name="AutoShape 28"/>
        <xdr:cNvSpPr>
          <a:spLocks/>
        </xdr:cNvSpPr>
      </xdr:nvSpPr>
      <xdr:spPr>
        <a:xfrm flipH="1">
          <a:off x="14982825" y="7867650"/>
          <a:ext cx="104775" cy="5524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9525</xdr:colOff>
      <xdr:row>39</xdr:row>
      <xdr:rowOff>19050</xdr:rowOff>
    </xdr:from>
    <xdr:to>
      <xdr:col>38</xdr:col>
      <xdr:colOff>0</xdr:colOff>
      <xdr:row>42</xdr:row>
      <xdr:rowOff>0</xdr:rowOff>
    </xdr:to>
    <xdr:sp>
      <xdr:nvSpPr>
        <xdr:cNvPr id="28" name="AutoShape 29"/>
        <xdr:cNvSpPr>
          <a:spLocks/>
        </xdr:cNvSpPr>
      </xdr:nvSpPr>
      <xdr:spPr>
        <a:xfrm flipH="1">
          <a:off x="15001875" y="7296150"/>
          <a:ext cx="114300" cy="5524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790575</xdr:colOff>
      <xdr:row>54</xdr:row>
      <xdr:rowOff>19050</xdr:rowOff>
    </xdr:from>
    <xdr:to>
      <xdr:col>37</xdr:col>
      <xdr:colOff>95250</xdr:colOff>
      <xdr:row>57</xdr:row>
      <xdr:rowOff>0</xdr:rowOff>
    </xdr:to>
    <xdr:sp>
      <xdr:nvSpPr>
        <xdr:cNvPr id="29" name="AutoShape 30"/>
        <xdr:cNvSpPr>
          <a:spLocks/>
        </xdr:cNvSpPr>
      </xdr:nvSpPr>
      <xdr:spPr>
        <a:xfrm flipH="1">
          <a:off x="14982825" y="10153650"/>
          <a:ext cx="104775" cy="5524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9525</xdr:colOff>
      <xdr:row>9</xdr:row>
      <xdr:rowOff>19050</xdr:rowOff>
    </xdr:from>
    <xdr:to>
      <xdr:col>38</xdr:col>
      <xdr:colOff>0</xdr:colOff>
      <xdr:row>12</xdr:row>
      <xdr:rowOff>0</xdr:rowOff>
    </xdr:to>
    <xdr:sp>
      <xdr:nvSpPr>
        <xdr:cNvPr id="30" name="AutoShape 32"/>
        <xdr:cNvSpPr>
          <a:spLocks/>
        </xdr:cNvSpPr>
      </xdr:nvSpPr>
      <xdr:spPr>
        <a:xfrm flipH="1">
          <a:off x="15001875" y="1581150"/>
          <a:ext cx="114300" cy="5524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95250</xdr:colOff>
      <xdr:row>26</xdr:row>
      <xdr:rowOff>171450</xdr:rowOff>
    </xdr:to>
    <xdr:sp>
      <xdr:nvSpPr>
        <xdr:cNvPr id="31" name="AutoShape 6"/>
        <xdr:cNvSpPr>
          <a:spLocks/>
        </xdr:cNvSpPr>
      </xdr:nvSpPr>
      <xdr:spPr>
        <a:xfrm>
          <a:off x="1343025" y="4419600"/>
          <a:ext cx="95250" cy="5524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24</xdr:row>
      <xdr:rowOff>0</xdr:rowOff>
    </xdr:from>
    <xdr:to>
      <xdr:col>37</xdr:col>
      <xdr:colOff>114300</xdr:colOff>
      <xdr:row>26</xdr:row>
      <xdr:rowOff>171450</xdr:rowOff>
    </xdr:to>
    <xdr:sp>
      <xdr:nvSpPr>
        <xdr:cNvPr id="32" name="AutoShape 22"/>
        <xdr:cNvSpPr>
          <a:spLocks/>
        </xdr:cNvSpPr>
      </xdr:nvSpPr>
      <xdr:spPr>
        <a:xfrm flipH="1">
          <a:off x="14992350" y="4419600"/>
          <a:ext cx="114300" cy="5524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12</xdr:row>
      <xdr:rowOff>28575</xdr:rowOff>
    </xdr:from>
    <xdr:to>
      <xdr:col>2</xdr:col>
      <xdr:colOff>114300</xdr:colOff>
      <xdr:row>15</xdr:row>
      <xdr:rowOff>0</xdr:rowOff>
    </xdr:to>
    <xdr:sp>
      <xdr:nvSpPr>
        <xdr:cNvPr id="1" name="AutoShape 1"/>
        <xdr:cNvSpPr>
          <a:spLocks/>
        </xdr:cNvSpPr>
      </xdr:nvSpPr>
      <xdr:spPr>
        <a:xfrm>
          <a:off x="1543050" y="2162175"/>
          <a:ext cx="114300" cy="5429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9525</xdr:rowOff>
    </xdr:from>
    <xdr:to>
      <xdr:col>2</xdr:col>
      <xdr:colOff>114300</xdr:colOff>
      <xdr:row>32</xdr:row>
      <xdr:rowOff>171450</xdr:rowOff>
    </xdr:to>
    <xdr:sp>
      <xdr:nvSpPr>
        <xdr:cNvPr id="2" name="AutoShape 2"/>
        <xdr:cNvSpPr>
          <a:spLocks/>
        </xdr:cNvSpPr>
      </xdr:nvSpPr>
      <xdr:spPr>
        <a:xfrm>
          <a:off x="1543050" y="5572125"/>
          <a:ext cx="114300" cy="5429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0</xdr:colOff>
      <xdr:row>27</xdr:row>
      <xdr:rowOff>28575</xdr:rowOff>
    </xdr:from>
    <xdr:to>
      <xdr:col>2</xdr:col>
      <xdr:colOff>114300</xdr:colOff>
      <xdr:row>30</xdr:row>
      <xdr:rowOff>0</xdr:rowOff>
    </xdr:to>
    <xdr:sp>
      <xdr:nvSpPr>
        <xdr:cNvPr id="3" name="AutoShape 3"/>
        <xdr:cNvSpPr>
          <a:spLocks/>
        </xdr:cNvSpPr>
      </xdr:nvSpPr>
      <xdr:spPr>
        <a:xfrm>
          <a:off x="1543050" y="5019675"/>
          <a:ext cx="114300" cy="5429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0</xdr:colOff>
      <xdr:row>24</xdr:row>
      <xdr:rowOff>28575</xdr:rowOff>
    </xdr:from>
    <xdr:to>
      <xdr:col>2</xdr:col>
      <xdr:colOff>114300</xdr:colOff>
      <xdr:row>27</xdr:row>
      <xdr:rowOff>0</xdr:rowOff>
    </xdr:to>
    <xdr:sp>
      <xdr:nvSpPr>
        <xdr:cNvPr id="4" name="AutoShape 4"/>
        <xdr:cNvSpPr>
          <a:spLocks/>
        </xdr:cNvSpPr>
      </xdr:nvSpPr>
      <xdr:spPr>
        <a:xfrm>
          <a:off x="1543050" y="4448175"/>
          <a:ext cx="114300" cy="5429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0</xdr:colOff>
      <xdr:row>18</xdr:row>
      <xdr:rowOff>28575</xdr:rowOff>
    </xdr:from>
    <xdr:to>
      <xdr:col>2</xdr:col>
      <xdr:colOff>114300</xdr:colOff>
      <xdr:row>21</xdr:row>
      <xdr:rowOff>0</xdr:rowOff>
    </xdr:to>
    <xdr:sp>
      <xdr:nvSpPr>
        <xdr:cNvPr id="5" name="AutoShape 5"/>
        <xdr:cNvSpPr>
          <a:spLocks/>
        </xdr:cNvSpPr>
      </xdr:nvSpPr>
      <xdr:spPr>
        <a:xfrm>
          <a:off x="1543050" y="3305175"/>
          <a:ext cx="114300" cy="5429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0</xdr:colOff>
      <xdr:row>21</xdr:row>
      <xdr:rowOff>28575</xdr:rowOff>
    </xdr:from>
    <xdr:to>
      <xdr:col>2</xdr:col>
      <xdr:colOff>114300</xdr:colOff>
      <xdr:row>24</xdr:row>
      <xdr:rowOff>0</xdr:rowOff>
    </xdr:to>
    <xdr:sp>
      <xdr:nvSpPr>
        <xdr:cNvPr id="6" name="AutoShape 6"/>
        <xdr:cNvSpPr>
          <a:spLocks/>
        </xdr:cNvSpPr>
      </xdr:nvSpPr>
      <xdr:spPr>
        <a:xfrm>
          <a:off x="1543050" y="3876675"/>
          <a:ext cx="114300" cy="5429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0</xdr:colOff>
      <xdr:row>15</xdr:row>
      <xdr:rowOff>28575</xdr:rowOff>
    </xdr:from>
    <xdr:to>
      <xdr:col>2</xdr:col>
      <xdr:colOff>114300</xdr:colOff>
      <xdr:row>18</xdr:row>
      <xdr:rowOff>0</xdr:rowOff>
    </xdr:to>
    <xdr:sp>
      <xdr:nvSpPr>
        <xdr:cNvPr id="7" name="AutoShape 7"/>
        <xdr:cNvSpPr>
          <a:spLocks/>
        </xdr:cNvSpPr>
      </xdr:nvSpPr>
      <xdr:spPr>
        <a:xfrm>
          <a:off x="1543050" y="2733675"/>
          <a:ext cx="114300" cy="5429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0</xdr:colOff>
      <xdr:row>33</xdr:row>
      <xdr:rowOff>28575</xdr:rowOff>
    </xdr:from>
    <xdr:to>
      <xdr:col>2</xdr:col>
      <xdr:colOff>114300</xdr:colOff>
      <xdr:row>36</xdr:row>
      <xdr:rowOff>0</xdr:rowOff>
    </xdr:to>
    <xdr:sp>
      <xdr:nvSpPr>
        <xdr:cNvPr id="8" name="AutoShape 8"/>
        <xdr:cNvSpPr>
          <a:spLocks/>
        </xdr:cNvSpPr>
      </xdr:nvSpPr>
      <xdr:spPr>
        <a:xfrm>
          <a:off x="1543050" y="6162675"/>
          <a:ext cx="114300" cy="5429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0</xdr:colOff>
      <xdr:row>48</xdr:row>
      <xdr:rowOff>28575</xdr:rowOff>
    </xdr:from>
    <xdr:to>
      <xdr:col>2</xdr:col>
      <xdr:colOff>114300</xdr:colOff>
      <xdr:row>51</xdr:row>
      <xdr:rowOff>0</xdr:rowOff>
    </xdr:to>
    <xdr:sp>
      <xdr:nvSpPr>
        <xdr:cNvPr id="9" name="AutoShape 9"/>
        <xdr:cNvSpPr>
          <a:spLocks/>
        </xdr:cNvSpPr>
      </xdr:nvSpPr>
      <xdr:spPr>
        <a:xfrm>
          <a:off x="1543050" y="9020175"/>
          <a:ext cx="114300" cy="5429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0</xdr:colOff>
      <xdr:row>45</xdr:row>
      <xdr:rowOff>28575</xdr:rowOff>
    </xdr:from>
    <xdr:to>
      <xdr:col>2</xdr:col>
      <xdr:colOff>114300</xdr:colOff>
      <xdr:row>48</xdr:row>
      <xdr:rowOff>0</xdr:rowOff>
    </xdr:to>
    <xdr:sp>
      <xdr:nvSpPr>
        <xdr:cNvPr id="10" name="AutoShape 10"/>
        <xdr:cNvSpPr>
          <a:spLocks/>
        </xdr:cNvSpPr>
      </xdr:nvSpPr>
      <xdr:spPr>
        <a:xfrm>
          <a:off x="1543050" y="8448675"/>
          <a:ext cx="114300" cy="5429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28575</xdr:rowOff>
    </xdr:from>
    <xdr:to>
      <xdr:col>2</xdr:col>
      <xdr:colOff>114300</xdr:colOff>
      <xdr:row>45</xdr:row>
      <xdr:rowOff>0</xdr:rowOff>
    </xdr:to>
    <xdr:sp>
      <xdr:nvSpPr>
        <xdr:cNvPr id="11" name="AutoShape 11"/>
        <xdr:cNvSpPr>
          <a:spLocks/>
        </xdr:cNvSpPr>
      </xdr:nvSpPr>
      <xdr:spPr>
        <a:xfrm>
          <a:off x="1543050" y="7877175"/>
          <a:ext cx="114300" cy="5429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0</xdr:colOff>
      <xdr:row>39</xdr:row>
      <xdr:rowOff>9525</xdr:rowOff>
    </xdr:from>
    <xdr:to>
      <xdr:col>2</xdr:col>
      <xdr:colOff>114300</xdr:colOff>
      <xdr:row>41</xdr:row>
      <xdr:rowOff>171450</xdr:rowOff>
    </xdr:to>
    <xdr:sp>
      <xdr:nvSpPr>
        <xdr:cNvPr id="12" name="AutoShape 12"/>
        <xdr:cNvSpPr>
          <a:spLocks/>
        </xdr:cNvSpPr>
      </xdr:nvSpPr>
      <xdr:spPr>
        <a:xfrm>
          <a:off x="1543050" y="7286625"/>
          <a:ext cx="114300" cy="5429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0</xdr:colOff>
      <xdr:row>36</xdr:row>
      <xdr:rowOff>28575</xdr:rowOff>
    </xdr:from>
    <xdr:to>
      <xdr:col>2</xdr:col>
      <xdr:colOff>114300</xdr:colOff>
      <xdr:row>39</xdr:row>
      <xdr:rowOff>0</xdr:rowOff>
    </xdr:to>
    <xdr:sp>
      <xdr:nvSpPr>
        <xdr:cNvPr id="13" name="AutoShape 13"/>
        <xdr:cNvSpPr>
          <a:spLocks/>
        </xdr:cNvSpPr>
      </xdr:nvSpPr>
      <xdr:spPr>
        <a:xfrm>
          <a:off x="1543050" y="6734175"/>
          <a:ext cx="114300" cy="5429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9525</xdr:rowOff>
    </xdr:from>
    <xdr:to>
      <xdr:col>2</xdr:col>
      <xdr:colOff>114300</xdr:colOff>
      <xdr:row>53</xdr:row>
      <xdr:rowOff>171450</xdr:rowOff>
    </xdr:to>
    <xdr:sp>
      <xdr:nvSpPr>
        <xdr:cNvPr id="14" name="AutoShape 14"/>
        <xdr:cNvSpPr>
          <a:spLocks/>
        </xdr:cNvSpPr>
      </xdr:nvSpPr>
      <xdr:spPr>
        <a:xfrm>
          <a:off x="1543050" y="9572625"/>
          <a:ext cx="114300" cy="5429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9525</xdr:rowOff>
    </xdr:from>
    <xdr:to>
      <xdr:col>2</xdr:col>
      <xdr:colOff>114300</xdr:colOff>
      <xdr:row>11</xdr:row>
      <xdr:rowOff>171450</xdr:rowOff>
    </xdr:to>
    <xdr:sp>
      <xdr:nvSpPr>
        <xdr:cNvPr id="15" name="AutoShape 15"/>
        <xdr:cNvSpPr>
          <a:spLocks/>
        </xdr:cNvSpPr>
      </xdr:nvSpPr>
      <xdr:spPr>
        <a:xfrm>
          <a:off x="1543050" y="1571625"/>
          <a:ext cx="114300" cy="5429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12</xdr:row>
      <xdr:rowOff>28575</xdr:rowOff>
    </xdr:from>
    <xdr:to>
      <xdr:col>37</xdr:col>
      <xdr:colOff>114300</xdr:colOff>
      <xdr:row>15</xdr:row>
      <xdr:rowOff>0</xdr:rowOff>
    </xdr:to>
    <xdr:sp>
      <xdr:nvSpPr>
        <xdr:cNvPr id="16" name="AutoShape 16"/>
        <xdr:cNvSpPr>
          <a:spLocks/>
        </xdr:cNvSpPr>
      </xdr:nvSpPr>
      <xdr:spPr>
        <a:xfrm flipH="1">
          <a:off x="15087600" y="2162175"/>
          <a:ext cx="114300" cy="5429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30</xdr:row>
      <xdr:rowOff>28575</xdr:rowOff>
    </xdr:from>
    <xdr:to>
      <xdr:col>37</xdr:col>
      <xdr:colOff>114300</xdr:colOff>
      <xdr:row>33</xdr:row>
      <xdr:rowOff>0</xdr:rowOff>
    </xdr:to>
    <xdr:sp>
      <xdr:nvSpPr>
        <xdr:cNvPr id="17" name="AutoShape 17"/>
        <xdr:cNvSpPr>
          <a:spLocks/>
        </xdr:cNvSpPr>
      </xdr:nvSpPr>
      <xdr:spPr>
        <a:xfrm flipH="1">
          <a:off x="15087600" y="5591175"/>
          <a:ext cx="114300" cy="5429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27</xdr:row>
      <xdr:rowOff>28575</xdr:rowOff>
    </xdr:from>
    <xdr:to>
      <xdr:col>37</xdr:col>
      <xdr:colOff>114300</xdr:colOff>
      <xdr:row>30</xdr:row>
      <xdr:rowOff>0</xdr:rowOff>
    </xdr:to>
    <xdr:sp>
      <xdr:nvSpPr>
        <xdr:cNvPr id="18" name="AutoShape 18"/>
        <xdr:cNvSpPr>
          <a:spLocks/>
        </xdr:cNvSpPr>
      </xdr:nvSpPr>
      <xdr:spPr>
        <a:xfrm flipH="1">
          <a:off x="15087600" y="5019675"/>
          <a:ext cx="114300" cy="5429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24</xdr:row>
      <xdr:rowOff>28575</xdr:rowOff>
    </xdr:from>
    <xdr:to>
      <xdr:col>37</xdr:col>
      <xdr:colOff>114300</xdr:colOff>
      <xdr:row>27</xdr:row>
      <xdr:rowOff>0</xdr:rowOff>
    </xdr:to>
    <xdr:sp>
      <xdr:nvSpPr>
        <xdr:cNvPr id="19" name="AutoShape 19"/>
        <xdr:cNvSpPr>
          <a:spLocks/>
        </xdr:cNvSpPr>
      </xdr:nvSpPr>
      <xdr:spPr>
        <a:xfrm flipH="1">
          <a:off x="15087600" y="4448175"/>
          <a:ext cx="114300" cy="5429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18</xdr:row>
      <xdr:rowOff>28575</xdr:rowOff>
    </xdr:from>
    <xdr:to>
      <xdr:col>37</xdr:col>
      <xdr:colOff>114300</xdr:colOff>
      <xdr:row>21</xdr:row>
      <xdr:rowOff>0</xdr:rowOff>
    </xdr:to>
    <xdr:sp>
      <xdr:nvSpPr>
        <xdr:cNvPr id="20" name="AutoShape 20"/>
        <xdr:cNvSpPr>
          <a:spLocks/>
        </xdr:cNvSpPr>
      </xdr:nvSpPr>
      <xdr:spPr>
        <a:xfrm flipH="1">
          <a:off x="15087600" y="3305175"/>
          <a:ext cx="114300" cy="5429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21</xdr:row>
      <xdr:rowOff>28575</xdr:rowOff>
    </xdr:from>
    <xdr:to>
      <xdr:col>37</xdr:col>
      <xdr:colOff>114300</xdr:colOff>
      <xdr:row>24</xdr:row>
      <xdr:rowOff>0</xdr:rowOff>
    </xdr:to>
    <xdr:sp>
      <xdr:nvSpPr>
        <xdr:cNvPr id="21" name="AutoShape 21"/>
        <xdr:cNvSpPr>
          <a:spLocks/>
        </xdr:cNvSpPr>
      </xdr:nvSpPr>
      <xdr:spPr>
        <a:xfrm flipH="1">
          <a:off x="15087600" y="3876675"/>
          <a:ext cx="114300" cy="5429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15</xdr:row>
      <xdr:rowOff>28575</xdr:rowOff>
    </xdr:from>
    <xdr:to>
      <xdr:col>37</xdr:col>
      <xdr:colOff>114300</xdr:colOff>
      <xdr:row>18</xdr:row>
      <xdr:rowOff>0</xdr:rowOff>
    </xdr:to>
    <xdr:sp>
      <xdr:nvSpPr>
        <xdr:cNvPr id="22" name="AutoShape 22"/>
        <xdr:cNvSpPr>
          <a:spLocks/>
        </xdr:cNvSpPr>
      </xdr:nvSpPr>
      <xdr:spPr>
        <a:xfrm flipH="1">
          <a:off x="15087600" y="2733675"/>
          <a:ext cx="114300" cy="5429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33</xdr:row>
      <xdr:rowOff>28575</xdr:rowOff>
    </xdr:from>
    <xdr:to>
      <xdr:col>37</xdr:col>
      <xdr:colOff>114300</xdr:colOff>
      <xdr:row>36</xdr:row>
      <xdr:rowOff>0</xdr:rowOff>
    </xdr:to>
    <xdr:sp>
      <xdr:nvSpPr>
        <xdr:cNvPr id="23" name="AutoShape 23"/>
        <xdr:cNvSpPr>
          <a:spLocks/>
        </xdr:cNvSpPr>
      </xdr:nvSpPr>
      <xdr:spPr>
        <a:xfrm flipH="1">
          <a:off x="15087600" y="6162675"/>
          <a:ext cx="114300" cy="5429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48</xdr:row>
      <xdr:rowOff>28575</xdr:rowOff>
    </xdr:from>
    <xdr:to>
      <xdr:col>37</xdr:col>
      <xdr:colOff>114300</xdr:colOff>
      <xdr:row>51</xdr:row>
      <xdr:rowOff>0</xdr:rowOff>
    </xdr:to>
    <xdr:sp>
      <xdr:nvSpPr>
        <xdr:cNvPr id="24" name="AutoShape 24"/>
        <xdr:cNvSpPr>
          <a:spLocks/>
        </xdr:cNvSpPr>
      </xdr:nvSpPr>
      <xdr:spPr>
        <a:xfrm flipH="1">
          <a:off x="15087600" y="9020175"/>
          <a:ext cx="114300" cy="5429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45</xdr:row>
      <xdr:rowOff>28575</xdr:rowOff>
    </xdr:from>
    <xdr:to>
      <xdr:col>37</xdr:col>
      <xdr:colOff>114300</xdr:colOff>
      <xdr:row>48</xdr:row>
      <xdr:rowOff>0</xdr:rowOff>
    </xdr:to>
    <xdr:sp>
      <xdr:nvSpPr>
        <xdr:cNvPr id="25" name="AutoShape 25"/>
        <xdr:cNvSpPr>
          <a:spLocks/>
        </xdr:cNvSpPr>
      </xdr:nvSpPr>
      <xdr:spPr>
        <a:xfrm flipH="1">
          <a:off x="15087600" y="8448675"/>
          <a:ext cx="114300" cy="5429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42</xdr:row>
      <xdr:rowOff>28575</xdr:rowOff>
    </xdr:from>
    <xdr:to>
      <xdr:col>37</xdr:col>
      <xdr:colOff>114300</xdr:colOff>
      <xdr:row>45</xdr:row>
      <xdr:rowOff>0</xdr:rowOff>
    </xdr:to>
    <xdr:sp>
      <xdr:nvSpPr>
        <xdr:cNvPr id="26" name="AutoShape 26"/>
        <xdr:cNvSpPr>
          <a:spLocks/>
        </xdr:cNvSpPr>
      </xdr:nvSpPr>
      <xdr:spPr>
        <a:xfrm flipH="1">
          <a:off x="15087600" y="7877175"/>
          <a:ext cx="114300" cy="5429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39</xdr:row>
      <xdr:rowOff>28575</xdr:rowOff>
    </xdr:from>
    <xdr:to>
      <xdr:col>37</xdr:col>
      <xdr:colOff>114300</xdr:colOff>
      <xdr:row>42</xdr:row>
      <xdr:rowOff>0</xdr:rowOff>
    </xdr:to>
    <xdr:sp>
      <xdr:nvSpPr>
        <xdr:cNvPr id="27" name="AutoShape 27"/>
        <xdr:cNvSpPr>
          <a:spLocks/>
        </xdr:cNvSpPr>
      </xdr:nvSpPr>
      <xdr:spPr>
        <a:xfrm flipH="1">
          <a:off x="15087600" y="7305675"/>
          <a:ext cx="114300" cy="5429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36</xdr:row>
      <xdr:rowOff>28575</xdr:rowOff>
    </xdr:from>
    <xdr:to>
      <xdr:col>37</xdr:col>
      <xdr:colOff>114300</xdr:colOff>
      <xdr:row>39</xdr:row>
      <xdr:rowOff>0</xdr:rowOff>
    </xdr:to>
    <xdr:sp>
      <xdr:nvSpPr>
        <xdr:cNvPr id="28" name="AutoShape 28"/>
        <xdr:cNvSpPr>
          <a:spLocks/>
        </xdr:cNvSpPr>
      </xdr:nvSpPr>
      <xdr:spPr>
        <a:xfrm flipH="1">
          <a:off x="15087600" y="6734175"/>
          <a:ext cx="114300" cy="5429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51</xdr:row>
      <xdr:rowOff>28575</xdr:rowOff>
    </xdr:from>
    <xdr:to>
      <xdr:col>37</xdr:col>
      <xdr:colOff>114300</xdr:colOff>
      <xdr:row>54</xdr:row>
      <xdr:rowOff>0</xdr:rowOff>
    </xdr:to>
    <xdr:sp>
      <xdr:nvSpPr>
        <xdr:cNvPr id="29" name="AutoShape 29"/>
        <xdr:cNvSpPr>
          <a:spLocks/>
        </xdr:cNvSpPr>
      </xdr:nvSpPr>
      <xdr:spPr>
        <a:xfrm flipH="1">
          <a:off x="15087600" y="9591675"/>
          <a:ext cx="114300" cy="5429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9525</xdr:colOff>
      <xdr:row>9</xdr:row>
      <xdr:rowOff>38100</xdr:rowOff>
    </xdr:from>
    <xdr:to>
      <xdr:col>38</xdr:col>
      <xdr:colOff>0</xdr:colOff>
      <xdr:row>12</xdr:row>
      <xdr:rowOff>9525</xdr:rowOff>
    </xdr:to>
    <xdr:sp>
      <xdr:nvSpPr>
        <xdr:cNvPr id="30" name="AutoShape 30"/>
        <xdr:cNvSpPr>
          <a:spLocks/>
        </xdr:cNvSpPr>
      </xdr:nvSpPr>
      <xdr:spPr>
        <a:xfrm flipH="1">
          <a:off x="15097125" y="1600200"/>
          <a:ext cx="114300" cy="5429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12</xdr:row>
      <xdr:rowOff>19050</xdr:rowOff>
    </xdr:from>
    <xdr:to>
      <xdr:col>3</xdr:col>
      <xdr:colOff>9525</xdr:colOff>
      <xdr:row>15</xdr:row>
      <xdr:rowOff>0</xdr:rowOff>
    </xdr:to>
    <xdr:sp>
      <xdr:nvSpPr>
        <xdr:cNvPr id="1" name="AutoShape 1"/>
        <xdr:cNvSpPr>
          <a:spLocks/>
        </xdr:cNvSpPr>
      </xdr:nvSpPr>
      <xdr:spPr>
        <a:xfrm>
          <a:off x="1571625" y="2152650"/>
          <a:ext cx="104775" cy="5524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28575</xdr:colOff>
      <xdr:row>30</xdr:row>
      <xdr:rowOff>0</xdr:rowOff>
    </xdr:from>
    <xdr:to>
      <xdr:col>3</xdr:col>
      <xdr:colOff>9525</xdr:colOff>
      <xdr:row>32</xdr:row>
      <xdr:rowOff>171450</xdr:rowOff>
    </xdr:to>
    <xdr:sp>
      <xdr:nvSpPr>
        <xdr:cNvPr id="2" name="AutoShape 2"/>
        <xdr:cNvSpPr>
          <a:spLocks/>
        </xdr:cNvSpPr>
      </xdr:nvSpPr>
      <xdr:spPr>
        <a:xfrm>
          <a:off x="1571625" y="5562600"/>
          <a:ext cx="104775" cy="5524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28575</xdr:colOff>
      <xdr:row>27</xdr:row>
      <xdr:rowOff>19050</xdr:rowOff>
    </xdr:from>
    <xdr:to>
      <xdr:col>3</xdr:col>
      <xdr:colOff>9525</xdr:colOff>
      <xdr:row>30</xdr:row>
      <xdr:rowOff>0</xdr:rowOff>
    </xdr:to>
    <xdr:sp>
      <xdr:nvSpPr>
        <xdr:cNvPr id="3" name="AutoShape 3"/>
        <xdr:cNvSpPr>
          <a:spLocks/>
        </xdr:cNvSpPr>
      </xdr:nvSpPr>
      <xdr:spPr>
        <a:xfrm>
          <a:off x="1571625" y="5010150"/>
          <a:ext cx="104775" cy="5524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28575</xdr:colOff>
      <xdr:row>24</xdr:row>
      <xdr:rowOff>19050</xdr:rowOff>
    </xdr:from>
    <xdr:to>
      <xdr:col>3</xdr:col>
      <xdr:colOff>9525</xdr:colOff>
      <xdr:row>27</xdr:row>
      <xdr:rowOff>0</xdr:rowOff>
    </xdr:to>
    <xdr:sp>
      <xdr:nvSpPr>
        <xdr:cNvPr id="4" name="AutoShape 4"/>
        <xdr:cNvSpPr>
          <a:spLocks/>
        </xdr:cNvSpPr>
      </xdr:nvSpPr>
      <xdr:spPr>
        <a:xfrm>
          <a:off x="1571625" y="4438650"/>
          <a:ext cx="104775" cy="5524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28575</xdr:colOff>
      <xdr:row>18</xdr:row>
      <xdr:rowOff>19050</xdr:rowOff>
    </xdr:from>
    <xdr:to>
      <xdr:col>3</xdr:col>
      <xdr:colOff>9525</xdr:colOff>
      <xdr:row>21</xdr:row>
      <xdr:rowOff>0</xdr:rowOff>
    </xdr:to>
    <xdr:sp>
      <xdr:nvSpPr>
        <xdr:cNvPr id="5" name="AutoShape 5"/>
        <xdr:cNvSpPr>
          <a:spLocks/>
        </xdr:cNvSpPr>
      </xdr:nvSpPr>
      <xdr:spPr>
        <a:xfrm>
          <a:off x="1571625" y="3295650"/>
          <a:ext cx="104775" cy="5524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28575</xdr:colOff>
      <xdr:row>21</xdr:row>
      <xdr:rowOff>19050</xdr:rowOff>
    </xdr:from>
    <xdr:to>
      <xdr:col>3</xdr:col>
      <xdr:colOff>9525</xdr:colOff>
      <xdr:row>24</xdr:row>
      <xdr:rowOff>0</xdr:rowOff>
    </xdr:to>
    <xdr:sp>
      <xdr:nvSpPr>
        <xdr:cNvPr id="6" name="AutoShape 6"/>
        <xdr:cNvSpPr>
          <a:spLocks/>
        </xdr:cNvSpPr>
      </xdr:nvSpPr>
      <xdr:spPr>
        <a:xfrm>
          <a:off x="1571625" y="3867150"/>
          <a:ext cx="104775" cy="5524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28575</xdr:colOff>
      <xdr:row>15</xdr:row>
      <xdr:rowOff>19050</xdr:rowOff>
    </xdr:from>
    <xdr:to>
      <xdr:col>3</xdr:col>
      <xdr:colOff>9525</xdr:colOff>
      <xdr:row>18</xdr:row>
      <xdr:rowOff>0</xdr:rowOff>
    </xdr:to>
    <xdr:sp>
      <xdr:nvSpPr>
        <xdr:cNvPr id="7" name="AutoShape 7"/>
        <xdr:cNvSpPr>
          <a:spLocks/>
        </xdr:cNvSpPr>
      </xdr:nvSpPr>
      <xdr:spPr>
        <a:xfrm>
          <a:off x="1571625" y="2724150"/>
          <a:ext cx="104775" cy="5524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28575</xdr:colOff>
      <xdr:row>33</xdr:row>
      <xdr:rowOff>19050</xdr:rowOff>
    </xdr:from>
    <xdr:to>
      <xdr:col>3</xdr:col>
      <xdr:colOff>9525</xdr:colOff>
      <xdr:row>36</xdr:row>
      <xdr:rowOff>0</xdr:rowOff>
    </xdr:to>
    <xdr:sp>
      <xdr:nvSpPr>
        <xdr:cNvPr id="8" name="AutoShape 8"/>
        <xdr:cNvSpPr>
          <a:spLocks/>
        </xdr:cNvSpPr>
      </xdr:nvSpPr>
      <xdr:spPr>
        <a:xfrm>
          <a:off x="1571625" y="6153150"/>
          <a:ext cx="104775" cy="5524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28575</xdr:colOff>
      <xdr:row>39</xdr:row>
      <xdr:rowOff>0</xdr:rowOff>
    </xdr:from>
    <xdr:to>
      <xdr:col>3</xdr:col>
      <xdr:colOff>9525</xdr:colOff>
      <xdr:row>41</xdr:row>
      <xdr:rowOff>171450</xdr:rowOff>
    </xdr:to>
    <xdr:sp>
      <xdr:nvSpPr>
        <xdr:cNvPr id="9" name="AutoShape 12"/>
        <xdr:cNvSpPr>
          <a:spLocks/>
        </xdr:cNvSpPr>
      </xdr:nvSpPr>
      <xdr:spPr>
        <a:xfrm>
          <a:off x="1571625" y="7277100"/>
          <a:ext cx="104775" cy="5524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28575</xdr:colOff>
      <xdr:row>36</xdr:row>
      <xdr:rowOff>19050</xdr:rowOff>
    </xdr:from>
    <xdr:to>
      <xdr:col>3</xdr:col>
      <xdr:colOff>9525</xdr:colOff>
      <xdr:row>39</xdr:row>
      <xdr:rowOff>0</xdr:rowOff>
    </xdr:to>
    <xdr:sp>
      <xdr:nvSpPr>
        <xdr:cNvPr id="10" name="AutoShape 13"/>
        <xdr:cNvSpPr>
          <a:spLocks/>
        </xdr:cNvSpPr>
      </xdr:nvSpPr>
      <xdr:spPr>
        <a:xfrm>
          <a:off x="1571625" y="6724650"/>
          <a:ext cx="104775" cy="5524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28575</xdr:colOff>
      <xdr:row>9</xdr:row>
      <xdr:rowOff>0</xdr:rowOff>
    </xdr:from>
    <xdr:to>
      <xdr:col>3</xdr:col>
      <xdr:colOff>9525</xdr:colOff>
      <xdr:row>11</xdr:row>
      <xdr:rowOff>161925</xdr:rowOff>
    </xdr:to>
    <xdr:sp>
      <xdr:nvSpPr>
        <xdr:cNvPr id="11" name="AutoShape 15"/>
        <xdr:cNvSpPr>
          <a:spLocks/>
        </xdr:cNvSpPr>
      </xdr:nvSpPr>
      <xdr:spPr>
        <a:xfrm>
          <a:off x="1571625" y="1562100"/>
          <a:ext cx="104775" cy="5429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12</xdr:row>
      <xdr:rowOff>19050</xdr:rowOff>
    </xdr:from>
    <xdr:to>
      <xdr:col>37</xdr:col>
      <xdr:colOff>114300</xdr:colOff>
      <xdr:row>14</xdr:row>
      <xdr:rowOff>180975</xdr:rowOff>
    </xdr:to>
    <xdr:sp>
      <xdr:nvSpPr>
        <xdr:cNvPr id="12" name="AutoShape 16"/>
        <xdr:cNvSpPr>
          <a:spLocks/>
        </xdr:cNvSpPr>
      </xdr:nvSpPr>
      <xdr:spPr>
        <a:xfrm flipH="1">
          <a:off x="14716125" y="2152650"/>
          <a:ext cx="114300" cy="5429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30</xdr:row>
      <xdr:rowOff>19050</xdr:rowOff>
    </xdr:from>
    <xdr:to>
      <xdr:col>37</xdr:col>
      <xdr:colOff>114300</xdr:colOff>
      <xdr:row>32</xdr:row>
      <xdr:rowOff>180975</xdr:rowOff>
    </xdr:to>
    <xdr:sp>
      <xdr:nvSpPr>
        <xdr:cNvPr id="13" name="AutoShape 17"/>
        <xdr:cNvSpPr>
          <a:spLocks/>
        </xdr:cNvSpPr>
      </xdr:nvSpPr>
      <xdr:spPr>
        <a:xfrm flipH="1">
          <a:off x="14716125" y="5581650"/>
          <a:ext cx="114300" cy="5429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27</xdr:row>
      <xdr:rowOff>19050</xdr:rowOff>
    </xdr:from>
    <xdr:to>
      <xdr:col>37</xdr:col>
      <xdr:colOff>114300</xdr:colOff>
      <xdr:row>29</xdr:row>
      <xdr:rowOff>180975</xdr:rowOff>
    </xdr:to>
    <xdr:sp>
      <xdr:nvSpPr>
        <xdr:cNvPr id="14" name="AutoShape 18"/>
        <xdr:cNvSpPr>
          <a:spLocks/>
        </xdr:cNvSpPr>
      </xdr:nvSpPr>
      <xdr:spPr>
        <a:xfrm flipH="1">
          <a:off x="14716125" y="5010150"/>
          <a:ext cx="114300" cy="5429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24</xdr:row>
      <xdr:rowOff>19050</xdr:rowOff>
    </xdr:from>
    <xdr:to>
      <xdr:col>37</xdr:col>
      <xdr:colOff>114300</xdr:colOff>
      <xdr:row>26</xdr:row>
      <xdr:rowOff>180975</xdr:rowOff>
    </xdr:to>
    <xdr:sp>
      <xdr:nvSpPr>
        <xdr:cNvPr id="15" name="AutoShape 19"/>
        <xdr:cNvSpPr>
          <a:spLocks/>
        </xdr:cNvSpPr>
      </xdr:nvSpPr>
      <xdr:spPr>
        <a:xfrm flipH="1">
          <a:off x="14716125" y="4438650"/>
          <a:ext cx="114300" cy="5429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18</xdr:row>
      <xdr:rowOff>19050</xdr:rowOff>
    </xdr:from>
    <xdr:to>
      <xdr:col>37</xdr:col>
      <xdr:colOff>114300</xdr:colOff>
      <xdr:row>20</xdr:row>
      <xdr:rowOff>180975</xdr:rowOff>
    </xdr:to>
    <xdr:sp>
      <xdr:nvSpPr>
        <xdr:cNvPr id="16" name="AutoShape 20"/>
        <xdr:cNvSpPr>
          <a:spLocks/>
        </xdr:cNvSpPr>
      </xdr:nvSpPr>
      <xdr:spPr>
        <a:xfrm flipH="1">
          <a:off x="14716125" y="3295650"/>
          <a:ext cx="114300" cy="5429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21</xdr:row>
      <xdr:rowOff>19050</xdr:rowOff>
    </xdr:from>
    <xdr:to>
      <xdr:col>37</xdr:col>
      <xdr:colOff>114300</xdr:colOff>
      <xdr:row>23</xdr:row>
      <xdr:rowOff>180975</xdr:rowOff>
    </xdr:to>
    <xdr:sp>
      <xdr:nvSpPr>
        <xdr:cNvPr id="17" name="AutoShape 21"/>
        <xdr:cNvSpPr>
          <a:spLocks/>
        </xdr:cNvSpPr>
      </xdr:nvSpPr>
      <xdr:spPr>
        <a:xfrm flipH="1">
          <a:off x="14716125" y="3867150"/>
          <a:ext cx="114300" cy="5429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15</xdr:row>
      <xdr:rowOff>19050</xdr:rowOff>
    </xdr:from>
    <xdr:to>
      <xdr:col>37</xdr:col>
      <xdr:colOff>114300</xdr:colOff>
      <xdr:row>17</xdr:row>
      <xdr:rowOff>180975</xdr:rowOff>
    </xdr:to>
    <xdr:sp>
      <xdr:nvSpPr>
        <xdr:cNvPr id="18" name="AutoShape 22"/>
        <xdr:cNvSpPr>
          <a:spLocks/>
        </xdr:cNvSpPr>
      </xdr:nvSpPr>
      <xdr:spPr>
        <a:xfrm flipH="1">
          <a:off x="14716125" y="2724150"/>
          <a:ext cx="114300" cy="5429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33</xdr:row>
      <xdr:rowOff>19050</xdr:rowOff>
    </xdr:from>
    <xdr:to>
      <xdr:col>37</xdr:col>
      <xdr:colOff>114300</xdr:colOff>
      <xdr:row>35</xdr:row>
      <xdr:rowOff>180975</xdr:rowOff>
    </xdr:to>
    <xdr:sp>
      <xdr:nvSpPr>
        <xdr:cNvPr id="19" name="AutoShape 23"/>
        <xdr:cNvSpPr>
          <a:spLocks/>
        </xdr:cNvSpPr>
      </xdr:nvSpPr>
      <xdr:spPr>
        <a:xfrm flipH="1">
          <a:off x="14716125" y="6153150"/>
          <a:ext cx="114300" cy="5429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39</xdr:row>
      <xdr:rowOff>19050</xdr:rowOff>
    </xdr:from>
    <xdr:to>
      <xdr:col>37</xdr:col>
      <xdr:colOff>114300</xdr:colOff>
      <xdr:row>41</xdr:row>
      <xdr:rowOff>180975</xdr:rowOff>
    </xdr:to>
    <xdr:sp>
      <xdr:nvSpPr>
        <xdr:cNvPr id="20" name="AutoShape 27"/>
        <xdr:cNvSpPr>
          <a:spLocks/>
        </xdr:cNvSpPr>
      </xdr:nvSpPr>
      <xdr:spPr>
        <a:xfrm flipH="1">
          <a:off x="14716125" y="7296150"/>
          <a:ext cx="114300" cy="5429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36</xdr:row>
      <xdr:rowOff>19050</xdr:rowOff>
    </xdr:from>
    <xdr:to>
      <xdr:col>37</xdr:col>
      <xdr:colOff>114300</xdr:colOff>
      <xdr:row>38</xdr:row>
      <xdr:rowOff>180975</xdr:rowOff>
    </xdr:to>
    <xdr:sp>
      <xdr:nvSpPr>
        <xdr:cNvPr id="21" name="AutoShape 28"/>
        <xdr:cNvSpPr>
          <a:spLocks/>
        </xdr:cNvSpPr>
      </xdr:nvSpPr>
      <xdr:spPr>
        <a:xfrm flipH="1">
          <a:off x="14716125" y="6724650"/>
          <a:ext cx="114300" cy="5429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28575</xdr:colOff>
      <xdr:row>9</xdr:row>
      <xdr:rowOff>19050</xdr:rowOff>
    </xdr:from>
    <xdr:to>
      <xdr:col>38</xdr:col>
      <xdr:colOff>9525</xdr:colOff>
      <xdr:row>11</xdr:row>
      <xdr:rowOff>180975</xdr:rowOff>
    </xdr:to>
    <xdr:sp>
      <xdr:nvSpPr>
        <xdr:cNvPr id="22" name="AutoShape 30"/>
        <xdr:cNvSpPr>
          <a:spLocks/>
        </xdr:cNvSpPr>
      </xdr:nvSpPr>
      <xdr:spPr>
        <a:xfrm flipH="1">
          <a:off x="14744700" y="1581150"/>
          <a:ext cx="104775" cy="5429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45</xdr:row>
      <xdr:rowOff>19050</xdr:rowOff>
    </xdr:from>
    <xdr:to>
      <xdr:col>37</xdr:col>
      <xdr:colOff>114300</xdr:colOff>
      <xdr:row>47</xdr:row>
      <xdr:rowOff>180975</xdr:rowOff>
    </xdr:to>
    <xdr:sp>
      <xdr:nvSpPr>
        <xdr:cNvPr id="23" name="AutoShape 27"/>
        <xdr:cNvSpPr>
          <a:spLocks/>
        </xdr:cNvSpPr>
      </xdr:nvSpPr>
      <xdr:spPr>
        <a:xfrm flipH="1">
          <a:off x="14716125" y="8439150"/>
          <a:ext cx="114300" cy="5429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R270"/>
  <sheetViews>
    <sheetView tabSelected="1" view="pageBreakPreview" zoomScaleSheetLayoutView="100" zoomScalePageLayoutView="0" workbookViewId="0" topLeftCell="A1">
      <pane xSplit="4" ySplit="6" topLeftCell="E7" activePane="bottomRight" state="frozen"/>
      <selection pane="topLeft" activeCell="P1" sqref="P1:T16384"/>
      <selection pane="topRight" activeCell="P1" sqref="P1:T16384"/>
      <selection pane="bottomLeft" activeCell="P1" sqref="P1:T16384"/>
      <selection pane="bottomRight" activeCell="B3" sqref="B3"/>
    </sheetView>
  </sheetViews>
  <sheetFormatPr defaultColWidth="9.125" defaultRowHeight="12.75"/>
  <cols>
    <col min="1" max="1" width="2.625" style="53" customWidth="1"/>
    <col min="2" max="2" width="17.625" style="53" customWidth="1"/>
    <col min="3" max="3" width="1.625" style="53" customWidth="1"/>
    <col min="4" max="4" width="9.00390625" style="53" customWidth="1"/>
    <col min="5" max="5" width="8.375" style="95" customWidth="1"/>
    <col min="6" max="6" width="8.375" style="53" customWidth="1"/>
    <col min="7" max="8" width="4.50390625" style="53" customWidth="1"/>
    <col min="9" max="9" width="4.00390625" style="53" customWidth="1"/>
    <col min="10" max="14" width="4.50390625" style="53" customWidth="1"/>
    <col min="15" max="15" width="5.375" style="53" customWidth="1"/>
    <col min="16" max="16" width="4.50390625" style="53" customWidth="1"/>
    <col min="17" max="21" width="3.875" style="53" customWidth="1"/>
    <col min="22" max="22" width="2.50390625" style="91" customWidth="1"/>
    <col min="23" max="23" width="6.625" style="53" customWidth="1"/>
    <col min="24" max="25" width="5.375" style="53" customWidth="1"/>
    <col min="26" max="26" width="4.375" style="53" customWidth="1"/>
    <col min="27" max="31" width="5.375" style="53" customWidth="1"/>
    <col min="32" max="32" width="6.50390625" style="53" customWidth="1"/>
    <col min="33" max="33" width="5.125" style="53" customWidth="1"/>
    <col min="34" max="34" width="3.50390625" style="53" customWidth="1"/>
    <col min="35" max="35" width="4.00390625" style="53" customWidth="1"/>
    <col min="36" max="36" width="3.50390625" style="53" customWidth="1"/>
    <col min="37" max="37" width="9.00390625" style="53" customWidth="1"/>
    <col min="38" max="38" width="1.625" style="53" customWidth="1"/>
    <col min="39" max="39" width="17.50390625" style="53" customWidth="1"/>
    <col min="40" max="42" width="9.125" style="53" customWidth="1"/>
    <col min="43" max="43" width="11.125" style="53" bestFit="1" customWidth="1"/>
    <col min="44" max="16384" width="9.125" style="53" customWidth="1"/>
  </cols>
  <sheetData>
    <row r="1" spans="2:39" ht="12">
      <c r="B1" s="50" t="s">
        <v>149</v>
      </c>
      <c r="C1" s="50"/>
      <c r="D1" s="50"/>
      <c r="E1" s="51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2"/>
      <c r="W1" s="50" t="s">
        <v>150</v>
      </c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</row>
    <row r="2" spans="2:39" s="58" customFormat="1" ht="14.25">
      <c r="B2" s="54"/>
      <c r="C2" s="54"/>
      <c r="D2" s="55"/>
      <c r="E2" s="165" t="s">
        <v>141</v>
      </c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55"/>
      <c r="V2" s="56"/>
      <c r="W2" s="54" t="s">
        <v>133</v>
      </c>
      <c r="X2" s="165" t="s">
        <v>134</v>
      </c>
      <c r="Y2" s="166"/>
      <c r="Z2" s="166"/>
      <c r="AA2" s="166"/>
      <c r="AB2" s="166"/>
      <c r="AC2" s="166"/>
      <c r="AD2" s="166"/>
      <c r="AE2" s="166"/>
      <c r="AF2" s="166"/>
      <c r="AG2" s="166"/>
      <c r="AH2" s="166"/>
      <c r="AI2" s="166"/>
      <c r="AJ2" s="55"/>
      <c r="AK2" s="55"/>
      <c r="AL2" s="55"/>
      <c r="AM2" s="55"/>
    </row>
    <row r="3" spans="2:39" s="62" customFormat="1" ht="12" thickBot="1">
      <c r="B3" s="59"/>
      <c r="C3" s="59"/>
      <c r="D3" s="59"/>
      <c r="E3" s="60"/>
      <c r="F3" s="59"/>
      <c r="G3" s="14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61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</row>
    <row r="4" spans="2:39" s="62" customFormat="1" ht="12" customHeight="1">
      <c r="B4" s="173" t="s">
        <v>27</v>
      </c>
      <c r="C4" s="173"/>
      <c r="D4" s="174"/>
      <c r="E4" s="186" t="s">
        <v>78</v>
      </c>
      <c r="F4" s="190" t="s">
        <v>79</v>
      </c>
      <c r="G4" s="191"/>
      <c r="H4" s="191"/>
      <c r="I4" s="191"/>
      <c r="J4" s="191"/>
      <c r="K4" s="191"/>
      <c r="L4" s="191"/>
      <c r="M4" s="191"/>
      <c r="N4" s="191"/>
      <c r="O4" s="191"/>
      <c r="P4" s="192"/>
      <c r="Q4" s="184" t="s">
        <v>80</v>
      </c>
      <c r="R4" s="185"/>
      <c r="S4" s="185"/>
      <c r="T4" s="185"/>
      <c r="U4" s="185"/>
      <c r="V4" s="63"/>
      <c r="W4" s="179" t="s">
        <v>94</v>
      </c>
      <c r="X4" s="184" t="s">
        <v>97</v>
      </c>
      <c r="Y4" s="185"/>
      <c r="Z4" s="185"/>
      <c r="AA4" s="185"/>
      <c r="AB4" s="185"/>
      <c r="AC4" s="209"/>
      <c r="AD4" s="206" t="s">
        <v>105</v>
      </c>
      <c r="AE4" s="206" t="s">
        <v>106</v>
      </c>
      <c r="AF4" s="204" t="s">
        <v>98</v>
      </c>
      <c r="AG4" s="204" t="s">
        <v>99</v>
      </c>
      <c r="AH4" s="204" t="s">
        <v>100</v>
      </c>
      <c r="AI4" s="204" t="s">
        <v>101</v>
      </c>
      <c r="AJ4" s="204" t="s">
        <v>102</v>
      </c>
      <c r="AK4" s="167" t="s">
        <v>22</v>
      </c>
      <c r="AL4" s="168"/>
      <c r="AM4" s="168"/>
    </row>
    <row r="5" spans="2:39" s="62" customFormat="1" ht="12">
      <c r="B5" s="175"/>
      <c r="C5" s="175"/>
      <c r="D5" s="176"/>
      <c r="E5" s="187"/>
      <c r="F5" s="189" t="s">
        <v>2</v>
      </c>
      <c r="G5" s="196" t="s">
        <v>18</v>
      </c>
      <c r="H5" s="197"/>
      <c r="I5" s="182" t="s">
        <v>83</v>
      </c>
      <c r="J5" s="182" t="s">
        <v>84</v>
      </c>
      <c r="K5" s="182" t="s">
        <v>85</v>
      </c>
      <c r="L5" s="182" t="s">
        <v>86</v>
      </c>
      <c r="M5" s="182" t="s">
        <v>148</v>
      </c>
      <c r="N5" s="182" t="s">
        <v>87</v>
      </c>
      <c r="O5" s="193" t="s">
        <v>103</v>
      </c>
      <c r="P5" s="182" t="s">
        <v>88</v>
      </c>
      <c r="Q5" s="182" t="s">
        <v>89</v>
      </c>
      <c r="R5" s="207" t="s">
        <v>90</v>
      </c>
      <c r="S5" s="182" t="s">
        <v>91</v>
      </c>
      <c r="T5" s="182" t="s">
        <v>92</v>
      </c>
      <c r="U5" s="199" t="s">
        <v>93</v>
      </c>
      <c r="V5" s="63"/>
      <c r="W5" s="180"/>
      <c r="X5" s="182" t="s">
        <v>89</v>
      </c>
      <c r="Y5" s="182" t="s">
        <v>0</v>
      </c>
      <c r="Z5" s="182" t="s">
        <v>1</v>
      </c>
      <c r="AA5" s="193" t="s">
        <v>104</v>
      </c>
      <c r="AB5" s="182" t="s">
        <v>95</v>
      </c>
      <c r="AC5" s="182" t="s">
        <v>96</v>
      </c>
      <c r="AD5" s="189"/>
      <c r="AE5" s="189"/>
      <c r="AF5" s="189"/>
      <c r="AG5" s="189"/>
      <c r="AH5" s="189"/>
      <c r="AI5" s="189"/>
      <c r="AJ5" s="189"/>
      <c r="AK5" s="169"/>
      <c r="AL5" s="170"/>
      <c r="AM5" s="170"/>
    </row>
    <row r="6" spans="2:44" s="62" customFormat="1" ht="60.75">
      <c r="B6" s="177"/>
      <c r="C6" s="177"/>
      <c r="D6" s="178"/>
      <c r="E6" s="188"/>
      <c r="F6" s="183"/>
      <c r="G6" s="64" t="s">
        <v>81</v>
      </c>
      <c r="H6" s="64" t="s">
        <v>82</v>
      </c>
      <c r="I6" s="183"/>
      <c r="J6" s="183"/>
      <c r="K6" s="183"/>
      <c r="L6" s="183"/>
      <c r="M6" s="183"/>
      <c r="N6" s="183"/>
      <c r="O6" s="183"/>
      <c r="P6" s="183"/>
      <c r="Q6" s="183"/>
      <c r="R6" s="208"/>
      <c r="S6" s="183"/>
      <c r="T6" s="183"/>
      <c r="U6" s="200"/>
      <c r="V6" s="63"/>
      <c r="W6" s="181"/>
      <c r="X6" s="183"/>
      <c r="Y6" s="183"/>
      <c r="Z6" s="183"/>
      <c r="AA6" s="183"/>
      <c r="AB6" s="183"/>
      <c r="AC6" s="183"/>
      <c r="AD6" s="183"/>
      <c r="AE6" s="183"/>
      <c r="AF6" s="183"/>
      <c r="AG6" s="183"/>
      <c r="AH6" s="183"/>
      <c r="AI6" s="183"/>
      <c r="AJ6" s="183"/>
      <c r="AK6" s="171"/>
      <c r="AL6" s="172"/>
      <c r="AM6" s="172"/>
      <c r="AO6" s="65" t="s">
        <v>140</v>
      </c>
      <c r="AP6" s="65" t="s">
        <v>79</v>
      </c>
      <c r="AQ6" s="65" t="s">
        <v>80</v>
      </c>
      <c r="AR6" s="65" t="s">
        <v>97</v>
      </c>
    </row>
    <row r="7" spans="2:44" s="140" customFormat="1" ht="13.5" customHeight="1">
      <c r="B7" s="25"/>
      <c r="C7" s="25"/>
      <c r="D7" s="107" t="s">
        <v>3</v>
      </c>
      <c r="E7" s="82">
        <f>SUM(F7,Q7,W7,X7,AD7:AJ7)</f>
        <v>6609</v>
      </c>
      <c r="F7" s="22">
        <f>SUM(G7:P7)</f>
        <v>577</v>
      </c>
      <c r="G7" s="22">
        <f>G13+G16+G19+G22+G25+G28+G31+G34+G37+G40+G43+G46+G49+G52+G55+G58+'72-2'!G10+'72-2'!G13+'72-2'!G16+'72-2'!G19+'72-2'!G22+'72-2'!G25+'72-2'!G28+'72-2'!G31+'72-2'!G34+'72-2'!G37+'72-2'!G40+'72-2'!G43+'72-2'!G46+'72-2'!G49+'72-2'!G52+'72-2'!G55+'72-3'!G10+'72-3'!G13+'72-3'!G16+'72-3'!G19+'72-3'!G22+'72-3'!G25+'72-3'!G28+'72-3'!G31+'72-3'!G34+'72-3'!G37+'72-3'!G40+'72-3'!G43+'72-3'!G46+'72-3'!G49+'72-3'!G52+'72-4'!G10+'72-4'!G13+'72-4'!G16+'72-4'!G19+'72-4'!G22+'72-4'!G25+'72-4'!G28+'72-4'!G31+'72-4'!G34+'72-4'!G37+'72-4'!G40</f>
        <v>187</v>
      </c>
      <c r="H7" s="22">
        <f>H13+H16+H19+H22+H25+H28+H31+H34+H37+H40+H43+H46+H49+H52+H55+H58+'72-2'!H10+'72-2'!H13+'72-2'!H16+'72-2'!H19+'72-2'!H22+'72-2'!H25+'72-2'!H28+'72-2'!H31+'72-2'!H34+'72-2'!H37+'72-2'!H40+'72-2'!H43+'72-2'!H46+'72-2'!H49+'72-2'!H52+'72-2'!H55+'72-3'!H10+'72-3'!H13+'72-3'!H16+'72-3'!H19+'72-3'!H22+'72-3'!H25+'72-3'!H28+'72-3'!H31+'72-3'!H34+'72-3'!H37+'72-3'!H40+'72-3'!H43+'72-3'!H46+'72-3'!H49+'72-3'!H52+'72-4'!H10+'72-4'!H13+'72-4'!H16+'72-4'!H19+'72-4'!H22+'72-4'!H25+'72-4'!H28+'72-4'!H31+'72-4'!H34+'72-4'!H37+'72-4'!H40</f>
        <v>22</v>
      </c>
      <c r="I7" s="22">
        <f>I13+I16+I19+I22+I25+I28+I31+I34+I37+I40+I43+I46+I49+I52+I55+I58+'72-2'!I10+'72-2'!I13+'72-2'!I16+'72-2'!I19+'72-2'!I22+'72-2'!I25+'72-2'!I28+'72-2'!I31+'72-2'!I34+'72-2'!I37+'72-2'!I40+'72-2'!I43+'72-2'!I46+'72-2'!I49+'72-2'!I52+'72-2'!I55+'72-3'!I10+'72-3'!I13+'72-3'!I16+'72-3'!I19+'72-3'!I22+'72-3'!I25+'72-3'!I28+'72-3'!I31+'72-3'!I34+'72-3'!I37+'72-3'!I40+'72-3'!I43+'72-3'!I46+'72-3'!I49+'72-3'!I52+'72-4'!I10+'72-4'!I13+'72-4'!I16+'72-4'!I19+'72-4'!I22+'72-4'!I25+'72-4'!I28+'72-4'!I31+'72-4'!I34+'72-4'!I37+'72-4'!I40</f>
        <v>12</v>
      </c>
      <c r="J7" s="22">
        <f>J13+J16+J19+J22+J25+J28+J31+J34+J37+J40+J43+J46+J49+J52+J55+J58+'72-2'!J10+'72-2'!J13+'72-2'!J16+'72-2'!J19+'72-2'!J22+'72-2'!J25+'72-2'!J28+'72-2'!J31+'72-2'!J34+'72-2'!J37+'72-2'!J40+'72-2'!J43+'72-2'!J46+'72-2'!J49+'72-2'!J52+'72-2'!J55+'72-3'!J10+'72-3'!J13+'72-3'!J16+'72-3'!J19+'72-3'!J22+'72-3'!J25+'72-3'!J28+'72-3'!J31+'72-3'!J34+'72-3'!J37+'72-3'!J40+'72-3'!J43+'72-3'!J46+'72-3'!J49+'72-3'!J52+'72-4'!J10+'72-4'!J13+'72-4'!J16+'72-4'!J19+'72-4'!J22+'72-4'!J25+'72-4'!J28+'72-4'!J31+'72-4'!J34+'72-4'!J37+'72-4'!J40</f>
        <v>32</v>
      </c>
      <c r="K7" s="22">
        <f>K13+K16+K19+K22+K25+K28+K31+K34+K37+K40+K43+K46+K49+K52+K55+K58+'72-2'!K10+'72-2'!K13+'72-2'!K16+'72-2'!K19+'72-2'!K22+'72-2'!K25+'72-2'!K28+'72-2'!K31+'72-2'!K34+'72-2'!K37+'72-2'!K40+'72-2'!K43+'72-2'!K46+'72-2'!K49+'72-2'!K52+'72-2'!K55+'72-3'!K10+'72-3'!K13+'72-3'!K16+'72-3'!K19+'72-3'!K22+'72-3'!K25+'72-3'!K28+'72-3'!K31+'72-3'!K34+'72-3'!K37+'72-3'!K40+'72-3'!K43+'72-3'!K46+'72-3'!K49+'72-3'!K52+'72-4'!K10+'72-4'!K13+'72-4'!K16+'72-4'!K19+'72-4'!K22+'72-4'!K25+'72-4'!K28+'72-4'!K31+'72-4'!K34+'72-4'!K37+'72-4'!K40</f>
        <v>209</v>
      </c>
      <c r="L7" s="22">
        <f>L13+L16+L19+L22+L25+L28+L31+L34+L37+L40+L43+L46+L49+L52+L55+L58+'72-2'!L10+'72-2'!L13+'72-2'!L16+'72-2'!L19+'72-2'!L22+'72-2'!L25+'72-2'!L28+'72-2'!L31+'72-2'!L34+'72-2'!L37+'72-2'!L40+'72-2'!L43+'72-2'!L46+'72-2'!L49+'72-2'!L52+'72-2'!L55+'72-3'!L10+'72-3'!L13+'72-3'!L16+'72-3'!L19+'72-3'!L22+'72-3'!L25+'72-3'!L28+'72-3'!L31+'72-3'!L34+'72-3'!L37+'72-3'!L40+'72-3'!L43+'72-3'!L46+'72-3'!L49+'72-3'!L52+'72-4'!L10+'72-4'!L13+'72-4'!L16+'72-4'!L19+'72-4'!L22+'72-4'!L25+'72-4'!L28+'72-4'!L31+'72-4'!L34+'72-4'!L37+'72-4'!L40</f>
        <v>38</v>
      </c>
      <c r="M7" s="22">
        <f>M13+M16+M19+M22+M25+M28+M31+M34+M37+M40+M43+M46+M49+M52+M55+M58+'72-2'!M10+'72-2'!M13+'72-2'!M16+'72-2'!M19+'72-2'!M22+'72-2'!M25+'72-2'!M28+'72-2'!M31+'72-2'!M34+'72-2'!M37+'72-2'!M40+'72-2'!M43+'72-2'!M46+'72-2'!M49+'72-2'!M52+'72-2'!M55+'72-3'!M10+'72-3'!M13+'72-3'!M16+'72-3'!M19+'72-3'!M22+'72-3'!M25+'72-3'!M28+'72-3'!M31+'72-3'!M34+'72-3'!M37+'72-3'!M40+'72-3'!M43+'72-3'!M46+'72-3'!M49+'72-3'!M52+'72-4'!M10+'72-4'!M13+'72-4'!M16+'72-4'!M19+'72-4'!M22+'72-4'!M25+'72-4'!M28+'72-4'!M31+'72-4'!M34+'72-4'!M37+'72-4'!M40</f>
        <v>45</v>
      </c>
      <c r="N7" s="22">
        <f>N13+N16+N19+N22+N25+N28+N31+N34+N37+N40+N43+N46+N49+N52+N55+N58+'72-2'!N10+'72-2'!N13+'72-2'!N16+'72-2'!N19+'72-2'!N22+'72-2'!N25+'72-2'!N28+'72-2'!N31+'72-2'!N34+'72-2'!N37+'72-2'!N40+'72-2'!N43+'72-2'!N46+'72-2'!N49+'72-2'!N52+'72-2'!N55+'72-3'!N10+'72-3'!N13+'72-3'!N16+'72-3'!N19+'72-3'!N22+'72-3'!N25+'72-3'!N28+'72-3'!N31+'72-3'!N34+'72-3'!N37+'72-3'!N40+'72-3'!N43+'72-3'!N46+'72-3'!N49+'72-3'!N52+'72-4'!N10+'72-4'!N13+'72-4'!N16+'72-4'!N19+'72-4'!N22+'72-4'!N25+'72-4'!N28+'72-4'!N31+'72-4'!N34+'72-4'!N37+'72-4'!N40</f>
        <v>21</v>
      </c>
      <c r="O7" s="22">
        <f>O13+O16+O19+O22+O25+O28+O31+O34+O37+O40+O43+O46+O49+O52+O55+O58+'72-2'!O10+'72-2'!O13+'72-2'!O16+'72-2'!O19+'72-2'!O22+'72-2'!O25+'72-2'!O28+'72-2'!O31+'72-2'!O34+'72-2'!O37+'72-2'!O40+'72-2'!O43+'72-2'!O46+'72-2'!O49+'72-2'!O52+'72-2'!O55+'72-3'!O10+'72-3'!O13+'72-3'!O16+'72-3'!O19+'72-3'!O22+'72-3'!O25+'72-3'!O28+'72-3'!O31+'72-3'!O34+'72-3'!O37+'72-3'!O40+'72-3'!O43+'72-3'!O46+'72-3'!O49+'72-3'!O52+'72-4'!O10+'72-4'!O13+'72-4'!O16+'72-4'!O19+'72-4'!O22+'72-4'!O25+'72-4'!O28+'72-4'!O31+'72-4'!O34+'72-4'!O37+'72-4'!O40</f>
        <v>2</v>
      </c>
      <c r="P7" s="22">
        <f>P13+P16+P19+P22+P25+P28+P31+P34+P37+P40+P43+P46+P49+P52+P55+P58+'72-2'!P10+'72-2'!P13+'72-2'!P16+'72-2'!P19+'72-2'!P22+'72-2'!P25+'72-2'!P28+'72-2'!P31+'72-2'!P34+'72-2'!P37+'72-2'!P40+'72-2'!P43+'72-2'!P46+'72-2'!P49+'72-2'!P52+'72-2'!P55+'72-3'!P10+'72-3'!P13+'72-3'!P16+'72-3'!P19+'72-3'!P22+'72-3'!P25+'72-3'!P28+'72-3'!P31+'72-3'!P34+'72-3'!P37+'72-3'!P40+'72-3'!P43+'72-3'!P46+'72-3'!P49+'72-3'!P52+'72-4'!P10+'72-4'!P13+'72-4'!P16+'72-4'!P19+'72-4'!P22+'72-4'!P25+'72-4'!P28+'72-4'!P31+'72-4'!P34+'72-4'!P37+'72-4'!P40</f>
        <v>9</v>
      </c>
      <c r="Q7" s="22">
        <f>SUM(R7:U7)</f>
        <v>6</v>
      </c>
      <c r="R7" s="22">
        <f>R13+R16+R19+R22+R25+R28+R31+R34+R37+R40+R43+R46+R49+R52+R55+R58+'72-2'!R10+'72-2'!R13+'72-2'!R16+'72-2'!R19+'72-2'!R22+'72-2'!R25+'72-2'!R28+'72-2'!R31+'72-2'!R34+'72-2'!R37+'72-2'!R40+'72-2'!R43+'72-2'!R46+'72-2'!R49+'72-2'!R52+'72-2'!R55+'72-3'!R10+'72-3'!R13+'72-3'!R16+'72-3'!R19+'72-3'!R22+'72-3'!R25+'72-3'!R28+'72-3'!R31+'72-3'!R34+'72-3'!R37+'72-3'!R40+'72-3'!R43+'72-3'!R46+'72-3'!R49+'72-3'!R52+'72-4'!R10+'72-4'!R13+'72-4'!R16+'72-4'!R19+'72-4'!R22+'72-4'!R25+'72-4'!R28+'72-4'!R31+'72-4'!R34+'72-4'!R37+'72-4'!R40</f>
        <v>4</v>
      </c>
      <c r="S7" s="22">
        <f>S13+S16+S19+S22+S25+S28+S31+S34+S37+S40+S43+S46+S49+S52+S55+S58+'72-2'!S10+'72-2'!S13+'72-2'!S16+'72-2'!S19+'72-2'!S22+'72-2'!S25+'72-2'!S28+'72-2'!S31+'72-2'!S34+'72-2'!S37+'72-2'!S40+'72-2'!S43+'72-2'!S46+'72-2'!S49+'72-2'!S52+'72-2'!S55+'72-3'!S10+'72-3'!S13+'72-3'!S16+'72-3'!S19+'72-3'!S22+'72-3'!S25+'72-3'!S28+'72-3'!S31+'72-3'!S34+'72-3'!S37+'72-3'!S40+'72-3'!S43+'72-3'!S46+'72-3'!S49+'72-3'!S52+'72-4'!S10+'72-4'!S13+'72-4'!S16+'72-4'!S19+'72-4'!S22+'72-4'!S25+'72-4'!S28+'72-4'!S31+'72-4'!S34+'72-4'!S37+'72-4'!S40</f>
        <v>1</v>
      </c>
      <c r="T7" s="22">
        <f>T13+T16+T19+T22+T25+T28+T31+T34+T37+T40+T43+T46+T49+T52+T55+T58+'72-2'!T10+'72-2'!T13+'72-2'!T16+'72-2'!T19+'72-2'!T22+'72-2'!T25+'72-2'!T28+'72-2'!T31+'72-2'!T34+'72-2'!T37+'72-2'!T40+'72-2'!T43+'72-2'!T46+'72-2'!T49+'72-2'!T52+'72-2'!T55+'72-3'!T10+'72-3'!T13+'72-3'!T16+'72-3'!T19+'72-3'!T22+'72-3'!T25+'72-3'!T28+'72-3'!T31+'72-3'!T34+'72-3'!T37+'72-3'!T40+'72-3'!T43+'72-3'!T46+'72-3'!T49+'72-3'!T52+'72-4'!T10+'72-4'!T13+'72-4'!T16+'72-4'!T19+'72-4'!T22+'72-4'!T25+'72-4'!T28+'72-4'!T31+'72-4'!T34+'72-4'!T37+'72-4'!T40</f>
        <v>1</v>
      </c>
      <c r="U7" s="43">
        <f>U13+U16+U19+U22+U25+U28+U31+U34+U37+U40+U43+U46+U49+U52+U55+U58+'72-2'!U10+'72-2'!U13+'72-2'!U16+'72-2'!U19+'72-2'!U22+'72-2'!U25+'72-2'!U28+'72-2'!U31+'72-2'!U34+'72-2'!U37+'72-2'!U40+'72-2'!U43+'72-2'!U46+'72-2'!U49+'72-2'!U52+'72-2'!U55+'72-3'!U10+'72-3'!U13+'72-3'!U16+'72-3'!U19+'72-3'!U22+'72-3'!U25+'72-3'!U28+'72-3'!U31+'72-3'!U34+'72-3'!U37+'72-3'!U40+'72-3'!U43+'72-3'!U46+'72-3'!U49+'72-3'!U52+'72-4'!U10+'72-4'!U13+'72-4'!U16+'72-4'!U19+'72-4'!U22+'72-4'!U25+'72-4'!U28+'72-4'!U31+'72-4'!U34+'72-4'!U37+'72-4'!U40</f>
        <v>0</v>
      </c>
      <c r="V7" s="9"/>
      <c r="W7" s="150">
        <f>W13+W16+W19+W22+W25+W28+W31+W34+W37+W40+W43+W46+W49+W52+W55+W58+'72-2'!W10+'72-2'!W13+'72-2'!W16+'72-2'!W19+'72-2'!W22+'72-2'!W25+'72-2'!W28+'72-2'!W31+'72-2'!W34+'72-2'!W37+'72-2'!W40+'72-2'!W43+'72-2'!W46+'72-2'!W49+'72-2'!W52+'72-2'!W55+'72-3'!W10+'72-3'!W13+'72-3'!W16+'72-3'!W19+'72-3'!W22+'72-3'!W25+'72-3'!W28+'72-3'!W31+'72-3'!W34+'72-3'!W37+'72-3'!W40+'72-3'!W43+'72-3'!W46+'72-3'!W49+'72-3'!W52+'72-4'!W10+'72-4'!W13+'72-4'!W16+'72-4'!W19+'72-4'!W22+'72-4'!W25+'72-4'!W28+'72-4'!W31+'72-4'!W34+'72-4'!W37+'72-4'!W40</f>
        <v>37</v>
      </c>
      <c r="X7" s="82">
        <f>SUM(Y7:AC7)</f>
        <v>297</v>
      </c>
      <c r="Y7" s="44">
        <f>Y13+Y16+Y19+Y22+Y25+Y28+Y31+Y34+Y37+Y40+Y43+Y46+Y49+Y52+Y55+Y58+'72-2'!Y10+'72-2'!Y13+'72-2'!Y16+'72-2'!Y19+'72-2'!Y22+'72-2'!Y25+'72-2'!Y28+'72-2'!Y31+'72-2'!Y34+'72-2'!Y37+'72-2'!Y40+'72-2'!Y43+'72-2'!Y46+'72-2'!Y49+'72-2'!Y52+'72-2'!Y55+'72-3'!Y10+'72-3'!Y13+'72-3'!Y16+'72-3'!Y19+'72-3'!Y22+'72-3'!Y25+'72-3'!Y28+'72-3'!Y31+'72-3'!Y34+'72-3'!Y37+'72-3'!Y40+'72-3'!Y43+'72-3'!Y46+'72-3'!Y49+'72-3'!Y52+'72-4'!Y10+'72-4'!Y13+'72-4'!Y16+'72-4'!Y19+'72-4'!Y22+'72-4'!Y25+'72-4'!Y28+'72-4'!Y31+'72-4'!Y34+'72-4'!Y37+'72-4'!Y40</f>
        <v>148</v>
      </c>
      <c r="Z7" s="44">
        <f>Z13+Z16+Z19+Z22+Z25+Z28+Z31+Z34+Z37+Z40+Z43+Z46+Z49+Z52+Z55+Z58+'72-2'!Z10+'72-2'!Z13+'72-2'!Z16+'72-2'!Z19+'72-2'!Z22+'72-2'!Z25+'72-2'!Z28+'72-2'!Z31+'72-2'!Z34+'72-2'!Z37+'72-2'!Z40+'72-2'!Z43+'72-2'!Z46+'72-2'!Z49+'72-2'!Z52+'72-2'!Z55+'72-3'!Z10+'72-3'!Z13+'72-3'!Z16+'72-3'!Z19+'72-3'!Z22+'72-3'!Z25+'72-3'!Z28+'72-3'!Z31+'72-3'!Z34+'72-3'!Z37+'72-3'!Z40+'72-3'!Z43+'72-3'!Z46+'72-3'!Z49+'72-3'!Z52+'72-4'!Z10+'72-4'!Z13+'72-4'!Z16+'72-4'!Z19+'72-4'!Z22+'72-4'!Z25+'72-4'!Z28+'72-4'!Z31+'72-4'!Z34+'72-4'!Z37+'72-4'!Z40</f>
        <v>77</v>
      </c>
      <c r="AA7" s="44">
        <f>AA13+AA16+AA19+AA22+AA25+AA28+AA31+AA34+AA37+AA40+AA43+AA46+AA49+AA52+AA55+AA58+'72-2'!AA10+'72-2'!AA13+'72-2'!AA16+'72-2'!AA19+'72-2'!AA22+'72-2'!AA25+'72-2'!AA28+'72-2'!AA31+'72-2'!AA34+'72-2'!AA37+'72-2'!AA40+'72-2'!AA43+'72-2'!AA46+'72-2'!AA49+'72-2'!AA52+'72-2'!AA55+'72-3'!AA10+'72-3'!AA13+'72-3'!AA16+'72-3'!AA19+'72-3'!AA22+'72-3'!AA25+'72-3'!AA28+'72-3'!AA31+'72-3'!AA34+'72-3'!AA37+'72-3'!AA40+'72-3'!AA43+'72-3'!AA46+'72-3'!AA49+'72-3'!AA52+'72-4'!AA10+'72-4'!AA13+'72-4'!AA16+'72-4'!AA19+'72-4'!AA22+'72-4'!AA25+'72-4'!AA28+'72-4'!AA31+'72-4'!AA34+'72-4'!AA37+'72-4'!AA40</f>
        <v>7</v>
      </c>
      <c r="AB7" s="44">
        <f>AB13+AB16+AB19+AB22+AB25+AB28+AB31+AB34+AB37+AB40+AB43+AB46+AB49+AB52+AB55+AB58+'72-2'!AB10+'72-2'!AB13+'72-2'!AB16+'72-2'!AB19+'72-2'!AB22+'72-2'!AB25+'72-2'!AB28+'72-2'!AB31+'72-2'!AB34+'72-2'!AB37+'72-2'!AB40+'72-2'!AB43+'72-2'!AB46+'72-2'!AB49+'72-2'!AB52+'72-2'!AB55+'72-3'!AB10+'72-3'!AB13+'72-3'!AB16+'72-3'!AB19+'72-3'!AB22+'72-3'!AB25+'72-3'!AB28+'72-3'!AB31+'72-3'!AB34+'72-3'!AB37+'72-3'!AB40+'72-3'!AB43+'72-3'!AB46+'72-3'!AB49+'72-3'!AB52+'72-4'!AB10+'72-4'!AB13+'72-4'!AB16+'72-4'!AB19+'72-4'!AB22+'72-4'!AB25+'72-4'!AB28+'72-4'!AB31+'72-4'!AB34+'72-4'!AB37+'72-4'!AB40</f>
        <v>22</v>
      </c>
      <c r="AC7" s="44">
        <f>AC13+AC16+AC19+AC22+AC25+AC28+AC31+AC34+AC37+AC40+AC43+AC46+AC49+AC52+AC55+AC58+'72-2'!AC10+'72-2'!AC13+'72-2'!AC16+'72-2'!AC19+'72-2'!AC22+'72-2'!AC25+'72-2'!AC28+'72-2'!AC31+'72-2'!AC34+'72-2'!AC37+'72-2'!AC40+'72-2'!AC43+'72-2'!AC46+'72-2'!AC49+'72-2'!AC52+'72-2'!AC55+'72-3'!AC10+'72-3'!AC13+'72-3'!AC16+'72-3'!AC19+'72-3'!AC22+'72-3'!AC25+'72-3'!AC28+'72-3'!AC31+'72-3'!AC34+'72-3'!AC37+'72-3'!AC40+'72-3'!AC43+'72-3'!AC46+'72-3'!AC49+'72-3'!AC52+'72-4'!AC10+'72-4'!AC13+'72-4'!AC16+'72-4'!AC19+'72-4'!AC22+'72-4'!AC25+'72-4'!AC28+'72-4'!AC31+'72-4'!AC34+'72-4'!AC37+'72-4'!AC40</f>
        <v>43</v>
      </c>
      <c r="AD7" s="44">
        <f>AD13+AD16+AD19+AD22+AD25+AD28+AD31+AD34+AD37+AD40+AD43+AD46+AD49+AD52+AD55+AD58+'72-2'!AD10+'72-2'!AD13+'72-2'!AD16+'72-2'!AD19+'72-2'!AD22+'72-2'!AD25+'72-2'!AD28+'72-2'!AD31+'72-2'!AD34+'72-2'!AD37+'72-2'!AD40+'72-2'!AD43+'72-2'!AD46+'72-2'!AD49+'72-2'!AD52+'72-2'!AD55+'72-3'!AD10+'72-3'!AD13+'72-3'!AD16+'72-3'!AD19+'72-3'!AD22+'72-3'!AD25+'72-3'!AD28+'72-3'!AD31+'72-3'!AD34+'72-3'!AD37+'72-3'!AD40+'72-3'!AD43+'72-3'!AD46+'72-3'!AD49+'72-3'!AD52+'72-4'!AD10+'72-4'!AD13+'72-4'!AD16+'72-4'!AD19+'72-4'!AD22+'72-4'!AD25+'72-4'!AD28+'72-4'!AD31+'72-4'!AD34+'72-4'!AD37+'72-4'!AD40</f>
        <v>40</v>
      </c>
      <c r="AE7" s="44">
        <f>AE13+AE16+AE19+AE22+AE25+AE28+AE31+AE34+AE37+AE40+AE43+AE46+AE49+AE52+AE55+AE58+'72-2'!AE10+'72-2'!AE13+'72-2'!AE16+'72-2'!AE19+'72-2'!AE22+'72-2'!AE25+'72-2'!AE28+'72-2'!AE31+'72-2'!AE34+'72-2'!AE37+'72-2'!AE40+'72-2'!AE43+'72-2'!AE46+'72-2'!AE49+'72-2'!AE52+'72-2'!AE55+'72-3'!AE10+'72-3'!AE13+'72-3'!AE16+'72-3'!AE19+'72-3'!AE22+'72-3'!AE25+'72-3'!AE28+'72-3'!AE31+'72-3'!AE34+'72-3'!AE37+'72-3'!AE40+'72-3'!AE43+'72-3'!AE46+'72-3'!AE49+'72-3'!AE52+'72-4'!AE10+'72-4'!AE13+'72-4'!AE16+'72-4'!AE19+'72-4'!AE22+'72-4'!AE25+'72-4'!AE28+'72-4'!AE31+'72-4'!AE34+'72-4'!AE37+'72-4'!AE40</f>
        <v>322</v>
      </c>
      <c r="AF7" s="44">
        <f>AF13+AF16+AF19+AF22+AF25+AF28+AF31+AF34+AF37+AF40+AF43+AF46+AF49+AF52+AF55+AF58+'72-2'!AF10+'72-2'!AF13+'72-2'!AF16+'72-2'!AF19+'72-2'!AF22+'72-2'!AF25+'72-2'!AF28+'72-2'!AF31+'72-2'!AF34+'72-2'!AF37+'72-2'!AF40+'72-2'!AF43+'72-2'!AF46+'72-2'!AF49+'72-2'!AF52+'72-2'!AF55+'72-3'!AF10+'72-3'!AF13+'72-3'!AF16+'72-3'!AF19+'72-3'!AF22+'72-3'!AF25+'72-3'!AF28+'72-3'!AF31+'72-3'!AF34+'72-3'!AF37+'72-3'!AF40+'72-3'!AF43+'72-3'!AF46+'72-3'!AF49+'72-3'!AF52+'72-4'!AF10+'72-4'!AF13+'72-4'!AF16+'72-4'!AF19+'72-4'!AF22+'72-4'!AF25+'72-4'!AF28+'72-4'!AF31+'72-4'!AF34+'72-4'!AF37+'72-4'!AF40</f>
        <v>5035</v>
      </c>
      <c r="AG7" s="44">
        <f>AG13+AG16+AG19+AG22+AG25+AG28+AG31+AG34+AG37+AG40+AG43+AG46+AG49+AG52+AG55+AG58+'72-2'!AG10+'72-2'!AG13+'72-2'!AG16+'72-2'!AG19+'72-2'!AG22+'72-2'!AG25+'72-2'!AG28+'72-2'!AG31+'72-2'!AG34+'72-2'!AG37+'72-2'!AG40+'72-2'!AG43+'72-2'!AG46+'72-2'!AG49+'72-2'!AG52+'72-2'!AG55+'72-3'!AG10+'72-3'!AG13+'72-3'!AG16+'72-3'!AG19+'72-3'!AG22+'72-3'!AG25+'72-3'!AG28+'72-3'!AG31+'72-3'!AG34+'72-3'!AG37+'72-3'!AG40+'72-3'!AG43+'72-3'!AG46+'72-3'!AG49+'72-3'!AG52+'72-4'!AG10+'72-4'!AG13+'72-4'!AG16+'72-4'!AG19+'72-4'!AG22+'72-4'!AG25+'72-4'!AG28+'72-4'!AG31+'72-4'!AG34+'72-4'!AG37+'72-4'!AG40</f>
        <v>17</v>
      </c>
      <c r="AH7" s="44">
        <f>AH13+AH16+AH19+AH22+AH25+AH28+AH31+AH34+AH37+AH40+AH43+AH46+AH49+AH52+AH55+AH58+'72-2'!AH10+'72-2'!AH13+'72-2'!AH16+'72-2'!AH19+'72-2'!AH22+'72-2'!AH25+'72-2'!AH28+'72-2'!AH31+'72-2'!AH34+'72-2'!AH37+'72-2'!AH40+'72-2'!AH43+'72-2'!AH46+'72-2'!AH49+'72-2'!AH52+'72-2'!AH55+'72-3'!AH10+'72-3'!AH13+'72-3'!AH16+'72-3'!AH19+'72-3'!AH22+'72-3'!AH25+'72-3'!AH28+'72-3'!AH31+'72-3'!AH34+'72-3'!AH37+'72-3'!AH40+'72-3'!AH43+'72-3'!AH46+'72-3'!AH49+'72-3'!AH52+'72-4'!AH10+'72-4'!AH13+'72-4'!AH16+'72-4'!AH19+'72-4'!AH22+'72-4'!AH25+'72-4'!AH28+'72-4'!AH31+'72-4'!AH34+'72-4'!AH37+'72-4'!AH40</f>
        <v>1</v>
      </c>
      <c r="AI7" s="44">
        <f>AI13+AI16+AI19+AI22+AI25+AI28+AI31+AI34+AI37+AI40+AI43+AI46+AI49+AI52+AI55+AI58+'72-2'!AI10+'72-2'!AI13+'72-2'!AI16+'72-2'!AI19+'72-2'!AI22+'72-2'!AI25+'72-2'!AI28+'72-2'!AI31+'72-2'!AI34+'72-2'!AI37+'72-2'!AI40+'72-2'!AI43+'72-2'!AI46+'72-2'!AI49+'72-2'!AI52+'72-2'!AI55+'72-3'!AI10+'72-3'!AI13+'72-3'!AI16+'72-3'!AI19+'72-3'!AI22+'72-3'!AI25+'72-3'!AI28+'72-3'!AI31+'72-3'!AI34+'72-3'!AI37+'72-3'!AI40+'72-3'!AI43+'72-3'!AI46+'72-3'!AI49+'72-3'!AI52+'72-4'!AI10+'72-4'!AI13+'72-4'!AI16+'72-4'!AI19+'72-4'!AI22+'72-4'!AI25+'72-4'!AI28+'72-4'!AI31+'72-4'!AI34+'72-4'!AI37+'72-4'!AI40</f>
        <v>272</v>
      </c>
      <c r="AJ7" s="44">
        <f>AJ13+AJ16+AJ19+AJ22+AJ25+AJ28+AJ31+AJ34+AJ37+AJ40+AJ43+AJ46+AJ49+AJ52+AJ55+AJ58+'72-2'!AJ10+'72-2'!AJ13+'72-2'!AJ16+'72-2'!AJ19+'72-2'!AJ22+'72-2'!AJ25+'72-2'!AJ28+'72-2'!AJ31+'72-2'!AJ34+'72-2'!AJ37+'72-2'!AJ40+'72-2'!AJ43+'72-2'!AJ46+'72-2'!AJ49+'72-2'!AJ52+'72-2'!AJ55+'72-3'!AJ10+'72-3'!AJ13+'72-3'!AJ16+'72-3'!AJ19+'72-3'!AJ22+'72-3'!AJ25+'72-3'!AJ28+'72-3'!AJ31+'72-3'!AJ34+'72-3'!AJ37+'72-3'!AJ40+'72-3'!AJ43+'72-3'!AJ46+'72-3'!AJ49+'72-3'!AJ52+'72-4'!AJ10+'72-4'!AJ13+'72-4'!AJ16+'72-4'!AJ19+'72-4'!AJ22+'72-4'!AJ25+'72-4'!AJ28+'72-4'!AJ31+'72-4'!AJ34+'72-4'!AJ37+'72-4'!AJ40</f>
        <v>5</v>
      </c>
      <c r="AK7" s="23" t="s">
        <v>3</v>
      </c>
      <c r="AL7" s="24"/>
      <c r="AM7" s="25"/>
      <c r="AO7" s="72">
        <f>SUM(F7,Q7,W7,X7,AD7:AJ7)-E7</f>
        <v>0</v>
      </c>
      <c r="AP7" s="72">
        <f>SUM(G7:P7)-F7</f>
        <v>0</v>
      </c>
      <c r="AQ7" s="72">
        <f>SUM(R7:U7)-Q7</f>
        <v>0</v>
      </c>
      <c r="AR7" s="72">
        <f>SUM(Y7:AC7)-X7</f>
        <v>0</v>
      </c>
    </row>
    <row r="8" spans="2:44" s="140" customFormat="1" ht="13.5" customHeight="1">
      <c r="B8" s="24" t="s">
        <v>78</v>
      </c>
      <c r="C8" s="24"/>
      <c r="D8" s="107" t="s">
        <v>4</v>
      </c>
      <c r="E8" s="82">
        <f>SUM(F8,Q8,W8,X8,AD8:AJ8)</f>
        <v>5499</v>
      </c>
      <c r="F8" s="22">
        <f aca="true" t="shared" si="0" ref="F8:F60">SUM(G8:P8)</f>
        <v>527</v>
      </c>
      <c r="G8" s="22">
        <f>G14+G17+G20+G23+G26+G29+G32+G35+G38+G41+G44+G47+G50+G53+G56+G59+'72-2'!G11+'72-2'!G14+'72-2'!G17+'72-2'!G20+'72-2'!G23+'72-2'!G26+'72-2'!G29+'72-2'!G32+'72-2'!G35+'72-2'!G38+'72-2'!G41+'72-2'!G44+'72-2'!G47+'72-2'!G50+'72-2'!G53+'72-2'!G56+'72-3'!G11+'72-3'!G14+'72-3'!G17+'72-3'!G20+'72-3'!G23+'72-3'!G26+'72-3'!G29+'72-3'!G32+'72-3'!G35+'72-3'!G38+'72-3'!G41+'72-3'!G44+'72-3'!G47+'72-3'!G50+'72-3'!G53+'72-4'!G11+'72-4'!G14+'72-4'!G17+'72-4'!G20+'72-4'!G23+'72-4'!G26+'72-4'!G29+'72-4'!G32+'72-4'!G35+'72-4'!G38+'72-4'!G41</f>
        <v>178</v>
      </c>
      <c r="H8" s="22">
        <f>H14+H17+H20+H23+H26+H29+H32+H35+H38+H41+H44+H47+H50+H53+H56+H59+'72-2'!H11+'72-2'!H14+'72-2'!H17+'72-2'!H20+'72-2'!H23+'72-2'!H26+'72-2'!H29+'72-2'!H32+'72-2'!H35+'72-2'!H38+'72-2'!H41+'72-2'!H44+'72-2'!H47+'72-2'!H50+'72-2'!H53+'72-2'!H56+'72-3'!H11+'72-3'!H14+'72-3'!H17+'72-3'!H20+'72-3'!H23+'72-3'!H26+'72-3'!H29+'72-3'!H32+'72-3'!H35+'72-3'!H38+'72-3'!H41+'72-3'!H44+'72-3'!H47+'72-3'!H50+'72-3'!H53+'72-4'!H11+'72-4'!H14+'72-4'!H17+'72-4'!H20+'72-4'!H23+'72-4'!H26+'72-4'!H29+'72-4'!H32+'72-4'!H35+'72-4'!H38+'72-4'!H41</f>
        <v>26</v>
      </c>
      <c r="I8" s="22">
        <f>I14+I17+I20+I23+I26+I29+I32+I35+I38+I41+I44+I47+I50+I53+I56+I59+'72-2'!I11+'72-2'!I14+'72-2'!I17+'72-2'!I20+'72-2'!I23+'72-2'!I26+'72-2'!I29+'72-2'!I32+'72-2'!I35+'72-2'!I38+'72-2'!I41+'72-2'!I44+'72-2'!I47+'72-2'!I50+'72-2'!I53+'72-2'!I56+'72-3'!I11+'72-3'!I14+'72-3'!I17+'72-3'!I20+'72-3'!I23+'72-3'!I26+'72-3'!I29+'72-3'!I32+'72-3'!I35+'72-3'!I38+'72-3'!I41+'72-3'!I44+'72-3'!I47+'72-3'!I50+'72-3'!I53+'72-4'!I11+'72-4'!I14+'72-4'!I17+'72-4'!I20+'72-4'!I23+'72-4'!I26+'72-4'!I29+'72-4'!I32+'72-4'!I35+'72-4'!I38+'72-4'!I41</f>
        <v>6</v>
      </c>
      <c r="J8" s="22">
        <f>J14+J17+J20+J23+J26+J29+J32+J35+J38+J41+J44+J47+J50+J53+J56+J59+'72-2'!J11+'72-2'!J14+'72-2'!J17+'72-2'!J20+'72-2'!J23+'72-2'!J26+'72-2'!J29+'72-2'!J32+'72-2'!J35+'72-2'!J38+'72-2'!J41+'72-2'!J44+'72-2'!J47+'72-2'!J50+'72-2'!J53+'72-2'!J56+'72-3'!J11+'72-3'!J14+'72-3'!J17+'72-3'!J20+'72-3'!J23+'72-3'!J26+'72-3'!J29+'72-3'!J32+'72-3'!J35+'72-3'!J38+'72-3'!J41+'72-3'!J44+'72-3'!J47+'72-3'!J50+'72-3'!J53+'72-4'!J11+'72-4'!J14+'72-4'!J17+'72-4'!J20+'72-4'!J23+'72-4'!J26+'72-4'!J29+'72-4'!J32+'72-4'!J35+'72-4'!J38+'72-4'!J41</f>
        <v>30</v>
      </c>
      <c r="K8" s="22">
        <f>K14+K17+K20+K23+K26+K29+K32+K35+K38+K41+K44+K47+K50+K53+K56+K59+'72-2'!K11+'72-2'!K14+'72-2'!K17+'72-2'!K20+'72-2'!K23+'72-2'!K26+'72-2'!K29+'72-2'!K32+'72-2'!K35+'72-2'!K38+'72-2'!K41+'72-2'!K44+'72-2'!K47+'72-2'!K50+'72-2'!K53+'72-2'!K56+'72-3'!K11+'72-3'!K14+'72-3'!K17+'72-3'!K20+'72-3'!K23+'72-3'!K26+'72-3'!K29+'72-3'!K32+'72-3'!K35+'72-3'!K38+'72-3'!K41+'72-3'!K44+'72-3'!K47+'72-3'!K50+'72-3'!K53+'72-4'!K11+'72-4'!K14+'72-4'!K17+'72-4'!K20+'72-4'!K23+'72-4'!K26+'72-4'!K29+'72-4'!K32+'72-4'!K35+'72-4'!K38+'72-4'!K41</f>
        <v>185</v>
      </c>
      <c r="L8" s="22">
        <f>L14+L17+L20+L23+L26+L29+L32+L35+L38+L41+L44+L47+L50+L53+L56+L59+'72-2'!L11+'72-2'!L14+'72-2'!L17+'72-2'!L20+'72-2'!L23+'72-2'!L26+'72-2'!L29+'72-2'!L32+'72-2'!L35+'72-2'!L38+'72-2'!L41+'72-2'!L44+'72-2'!L47+'72-2'!L50+'72-2'!L53+'72-2'!L56+'72-3'!L11+'72-3'!L14+'72-3'!L17+'72-3'!L20+'72-3'!L23+'72-3'!L26+'72-3'!L29+'72-3'!L32+'72-3'!L35+'72-3'!L38+'72-3'!L41+'72-3'!L44+'72-3'!L47+'72-3'!L50+'72-3'!L53+'72-4'!L11+'72-4'!L14+'72-4'!L17+'72-4'!L20+'72-4'!L23+'72-4'!L26+'72-4'!L29+'72-4'!L32+'72-4'!L35+'72-4'!L38+'72-4'!L41</f>
        <v>31</v>
      </c>
      <c r="M8" s="22">
        <f>M14+M17+M20+M23+M26+M29+M32+M35+M38+M41+M44+M47+M50+M53+M56+M59+'72-2'!M11+'72-2'!M14+'72-2'!M17+'72-2'!M20+'72-2'!M23+'72-2'!M26+'72-2'!M29+'72-2'!M32+'72-2'!M35+'72-2'!M38+'72-2'!M41+'72-2'!M44+'72-2'!M47+'72-2'!M50+'72-2'!M53+'72-2'!M56+'72-3'!M11+'72-3'!M14+'72-3'!M17+'72-3'!M20+'72-3'!M23+'72-3'!M26+'72-3'!M29+'72-3'!M32+'72-3'!M35+'72-3'!M38+'72-3'!M41+'72-3'!M44+'72-3'!M47+'72-3'!M50+'72-3'!M53+'72-4'!M11+'72-4'!M14+'72-4'!M17+'72-4'!M20+'72-4'!M23+'72-4'!M26+'72-4'!M29+'72-4'!M32+'72-4'!M35+'72-4'!M38+'72-4'!M41</f>
        <v>34</v>
      </c>
      <c r="N8" s="22">
        <f>N14+N17+N20+N23+N26+N29+N32+N35+N38+N41+N44+N47+N50+N53+N56+N59+'72-2'!N11+'72-2'!N14+'72-2'!N17+'72-2'!N20+'72-2'!N23+'72-2'!N26+'72-2'!N29+'72-2'!N32+'72-2'!N35+'72-2'!N38+'72-2'!N41+'72-2'!N44+'72-2'!N47+'72-2'!N50+'72-2'!N53+'72-2'!N56+'72-3'!N11+'72-3'!N14+'72-3'!N17+'72-3'!N20+'72-3'!N23+'72-3'!N26+'72-3'!N29+'72-3'!N32+'72-3'!N35+'72-3'!N38+'72-3'!N41+'72-3'!N44+'72-3'!N47+'72-3'!N50+'72-3'!N53+'72-4'!N11+'72-4'!N14+'72-4'!N17+'72-4'!N20+'72-4'!N23+'72-4'!N26+'72-4'!N29+'72-4'!N32+'72-4'!N35+'72-4'!N38+'72-4'!N41</f>
        <v>26</v>
      </c>
      <c r="O8" s="22">
        <f>O14+O17+O20+O23+O26+O29+O32+O35+O38+O41+O44+O47+O50+O53+O56+O59+'72-2'!O11+'72-2'!O14+'72-2'!O17+'72-2'!O20+'72-2'!O23+'72-2'!O26+'72-2'!O29+'72-2'!O32+'72-2'!O35+'72-2'!O38+'72-2'!O41+'72-2'!O44+'72-2'!O47+'72-2'!O50+'72-2'!O53+'72-2'!O56+'72-3'!O11+'72-3'!O14+'72-3'!O17+'72-3'!O20+'72-3'!O23+'72-3'!O26+'72-3'!O29+'72-3'!O32+'72-3'!O35+'72-3'!O38+'72-3'!O41+'72-3'!O44+'72-3'!O47+'72-3'!O50+'72-3'!O53+'72-4'!O11+'72-4'!O14+'72-4'!O17+'72-4'!O20+'72-4'!O23+'72-4'!O26+'72-4'!O29+'72-4'!O32+'72-4'!O35+'72-4'!O38+'72-4'!O41</f>
        <v>2</v>
      </c>
      <c r="P8" s="22">
        <f>P14+P17+P20+P23+P26+P29+P32+P35+P38+P41+P44+P47+P50+P53+P56+P59+'72-2'!P11+'72-2'!P14+'72-2'!P17+'72-2'!P20+'72-2'!P23+'72-2'!P26+'72-2'!P29+'72-2'!P32+'72-2'!P35+'72-2'!P38+'72-2'!P41+'72-2'!P44+'72-2'!P47+'72-2'!P50+'72-2'!P53+'72-2'!P56+'72-3'!P11+'72-3'!P14+'72-3'!P17+'72-3'!P20+'72-3'!P23+'72-3'!P26+'72-3'!P29+'72-3'!P32+'72-3'!P35+'72-3'!P38+'72-3'!P41+'72-3'!P44+'72-3'!P47+'72-3'!P50+'72-3'!P53+'72-4'!P11+'72-4'!P14+'72-4'!P17+'72-4'!P20+'72-4'!P23+'72-4'!P26+'72-4'!P29+'72-4'!P32+'72-4'!P35+'72-4'!P38+'72-4'!P41</f>
        <v>9</v>
      </c>
      <c r="Q8" s="22">
        <f aca="true" t="shared" si="1" ref="Q8:Q60">SUM(R8:U8)</f>
        <v>5</v>
      </c>
      <c r="R8" s="22">
        <f>R14+R17+R20+R23+R26+R29+R32+R35+R38+R41+R44+R47+R50+R53+R56+R59+'72-2'!R11+'72-2'!R14+'72-2'!R17+'72-2'!R20+'72-2'!R23+'72-2'!R26+'72-2'!R29+'72-2'!R32+'72-2'!R35+'72-2'!R38+'72-2'!R41+'72-2'!R44+'72-2'!R47+'72-2'!R50+'72-2'!R53+'72-2'!R56+'72-3'!R11+'72-3'!R14+'72-3'!R17+'72-3'!R20+'72-3'!R23+'72-3'!R26+'72-3'!R29+'72-3'!R32+'72-3'!R35+'72-3'!R38+'72-3'!R41+'72-3'!R44+'72-3'!R47+'72-3'!R50+'72-3'!R53+'72-4'!R11+'72-4'!R14+'72-4'!R17+'72-4'!R20+'72-4'!R23+'72-4'!R26+'72-4'!R29+'72-4'!R32+'72-4'!R35+'72-4'!R38+'72-4'!R41</f>
        <v>3</v>
      </c>
      <c r="S8" s="22">
        <f>S14+S17+S20+S23+S26+S29+S32+S35+S38+S41+S44+S47+S50+S53+S56+S59+'72-2'!S11+'72-2'!S14+'72-2'!S17+'72-2'!S20+'72-2'!S23+'72-2'!S26+'72-2'!S29+'72-2'!S32+'72-2'!S35+'72-2'!S38+'72-2'!S41+'72-2'!S44+'72-2'!S47+'72-2'!S50+'72-2'!S53+'72-2'!S56+'72-3'!S11+'72-3'!S14+'72-3'!S17+'72-3'!S20+'72-3'!S23+'72-3'!S26+'72-3'!S29+'72-3'!S32+'72-3'!S35+'72-3'!S38+'72-3'!S41+'72-3'!S44+'72-3'!S47+'72-3'!S50+'72-3'!S53+'72-4'!S11+'72-4'!S14+'72-4'!S17+'72-4'!S20+'72-4'!S23+'72-4'!S26+'72-4'!S29+'72-4'!S32+'72-4'!S35+'72-4'!S38+'72-4'!S41</f>
        <v>1</v>
      </c>
      <c r="T8" s="22">
        <f>T14+T17+T20+T23+T26+T29+T32+T35+T38+T41+T44+T47+T50+T53+T56+T59+'72-2'!T11+'72-2'!T14+'72-2'!T17+'72-2'!T20+'72-2'!T23+'72-2'!T26+'72-2'!T29+'72-2'!T32+'72-2'!T35+'72-2'!T38+'72-2'!T41+'72-2'!T44+'72-2'!T47+'72-2'!T50+'72-2'!T53+'72-2'!T56+'72-3'!T11+'72-3'!T14+'72-3'!T17+'72-3'!T20+'72-3'!T23+'72-3'!T26+'72-3'!T29+'72-3'!T32+'72-3'!T35+'72-3'!T38+'72-3'!T41+'72-3'!T44+'72-3'!T47+'72-3'!T50+'72-3'!T53+'72-4'!T11+'72-4'!T14+'72-4'!T17+'72-4'!T20+'72-4'!T23+'72-4'!T26+'72-4'!T29+'72-4'!T32+'72-4'!T35+'72-4'!T38+'72-4'!T41</f>
        <v>1</v>
      </c>
      <c r="U8" s="22">
        <f>U14+U17+U20+U23+U26+U29+U32+U35+U38+U41+U44+U47+U50+U53+U56+U59+'72-2'!U11+'72-2'!U14+'72-2'!U17+'72-2'!U20+'72-2'!U23+'72-2'!U26+'72-2'!U29+'72-2'!U32+'72-2'!U35+'72-2'!U38+'72-2'!U41+'72-2'!U44+'72-2'!U47+'72-2'!U50+'72-2'!U53+'72-2'!U56+'72-3'!U11+'72-3'!U14+'72-3'!U17+'72-3'!U20+'72-3'!U23+'72-3'!U26+'72-3'!U29+'72-3'!U32+'72-3'!U35+'72-3'!U38+'72-3'!U41+'72-3'!U44+'72-3'!U47+'72-3'!U50+'72-3'!U53+'72-4'!U11+'72-4'!U14+'72-4'!U17+'72-4'!U20+'72-4'!U23+'72-4'!U26+'72-4'!U29+'72-4'!U32+'72-4'!U35+'72-4'!U38+'72-4'!U41</f>
        <v>0</v>
      </c>
      <c r="V8" s="9"/>
      <c r="W8" s="151">
        <f>W14+W17+W20+W23+W26+W29+W32+W35+W38+W41+W44+W47+W50+W53+W56+W59+'72-2'!W11+'72-2'!W14+'72-2'!W17+'72-2'!W20+'72-2'!W23+'72-2'!W26+'72-2'!W29+'72-2'!W32+'72-2'!W35+'72-2'!W38+'72-2'!W41+'72-2'!W44+'72-2'!W47+'72-2'!W50+'72-2'!W53+'72-2'!W56+'72-3'!W11+'72-3'!W14+'72-3'!W17+'72-3'!W20+'72-3'!W23+'72-3'!W26+'72-3'!W29+'72-3'!W32+'72-3'!W35+'72-3'!W38+'72-3'!W41+'72-3'!W44+'72-3'!W47+'72-3'!W50+'72-3'!W53+'72-4'!W11+'72-4'!W14+'72-4'!W17+'72-4'!W20+'72-4'!W23+'72-4'!W26+'72-4'!W29+'72-4'!W32+'72-4'!W35+'72-4'!W38+'72-4'!W41</f>
        <v>25</v>
      </c>
      <c r="X8" s="82">
        <f aca="true" t="shared" si="2" ref="X8:X60">SUM(Y8:AC8)</f>
        <v>251</v>
      </c>
      <c r="Y8" s="45">
        <f>Y14+Y17+Y20+Y23+Y26+Y29+Y32+Y35+Y38+Y41+Y44+Y47+Y50+Y53+Y56+Y59+'72-2'!Y11+'72-2'!Y14+'72-2'!Y17+'72-2'!Y20+'72-2'!Y23+'72-2'!Y26+'72-2'!Y29+'72-2'!Y32+'72-2'!Y35+'72-2'!Y38+'72-2'!Y41+'72-2'!Y44+'72-2'!Y47+'72-2'!Y50+'72-2'!Y53+'72-2'!Y56+'72-3'!Y11+'72-3'!Y14+'72-3'!Y17+'72-3'!Y20+'72-3'!Y23+'72-3'!Y26+'72-3'!Y29+'72-3'!Y32+'72-3'!Y35+'72-3'!Y38+'72-3'!Y41+'72-3'!Y44+'72-3'!Y47+'72-3'!Y50+'72-3'!Y53+'72-4'!Y11+'72-4'!Y14+'72-4'!Y17+'72-4'!Y20+'72-4'!Y23+'72-4'!Y26+'72-4'!Y29+'72-4'!Y32+'72-4'!Y35+'72-4'!Y38+'72-4'!Y41</f>
        <v>117</v>
      </c>
      <c r="Z8" s="45">
        <f>Z14+Z17+Z20+Z23+Z26+Z29+Z32+Z35+Z38+Z41+Z44+Z47+Z50+Z53+Z56+Z59+'72-2'!Z11+'72-2'!Z14+'72-2'!Z17+'72-2'!Z20+'72-2'!Z23+'72-2'!Z26+'72-2'!Z29+'72-2'!Z32+'72-2'!Z35+'72-2'!Z38+'72-2'!Z41+'72-2'!Z44+'72-2'!Z47+'72-2'!Z50+'72-2'!Z53+'72-2'!Z56+'72-3'!Z11+'72-3'!Z14+'72-3'!Z17+'72-3'!Z20+'72-3'!Z23+'72-3'!Z26+'72-3'!Z29+'72-3'!Z32+'72-3'!Z35+'72-3'!Z38+'72-3'!Z41+'72-3'!Z44+'72-3'!Z47+'72-3'!Z50+'72-3'!Z53+'72-4'!Z11+'72-4'!Z14+'72-4'!Z17+'72-4'!Z20+'72-4'!Z23+'72-4'!Z26+'72-4'!Z29+'72-4'!Z32+'72-4'!Z35+'72-4'!Z38+'72-4'!Z41</f>
        <v>74</v>
      </c>
      <c r="AA8" s="45">
        <f>AA14+AA17+AA20+AA23+AA26+AA29+AA32+AA35+AA38+AA41+AA44+AA47+AA50+AA53+AA56+AA59+'72-2'!AA11+'72-2'!AA14+'72-2'!AA17+'72-2'!AA20+'72-2'!AA23+'72-2'!AA26+'72-2'!AA29+'72-2'!AA32+'72-2'!AA35+'72-2'!AA38+'72-2'!AA41+'72-2'!AA44+'72-2'!AA47+'72-2'!AA50+'72-2'!AA53+'72-2'!AA56+'72-3'!AA11+'72-3'!AA14+'72-3'!AA17+'72-3'!AA20+'72-3'!AA23+'72-3'!AA26+'72-3'!AA29+'72-3'!AA32+'72-3'!AA35+'72-3'!AA38+'72-3'!AA41+'72-3'!AA44+'72-3'!AA47+'72-3'!AA50+'72-3'!AA53+'72-4'!AA11+'72-4'!AA14+'72-4'!AA17+'72-4'!AA20+'72-4'!AA23+'72-4'!AA26+'72-4'!AA29+'72-4'!AA32+'72-4'!AA35+'72-4'!AA38+'72-4'!AA41</f>
        <v>4</v>
      </c>
      <c r="AB8" s="45">
        <f>AB14+AB17+AB20+AB23+AB26+AB29+AB32+AB35+AB38+AB41+AB44+AB47+AB50+AB53+AB56+AB59+'72-2'!AB11+'72-2'!AB14+'72-2'!AB17+'72-2'!AB20+'72-2'!AB23+'72-2'!AB26+'72-2'!AB29+'72-2'!AB32+'72-2'!AB35+'72-2'!AB38+'72-2'!AB41+'72-2'!AB44+'72-2'!AB47+'72-2'!AB50+'72-2'!AB53+'72-2'!AB56+'72-3'!AB11+'72-3'!AB14+'72-3'!AB17+'72-3'!AB20+'72-3'!AB23+'72-3'!AB26+'72-3'!AB29+'72-3'!AB32+'72-3'!AB35+'72-3'!AB38+'72-3'!AB41+'72-3'!AB44+'72-3'!AB47+'72-3'!AB50+'72-3'!AB53+'72-4'!AB11+'72-4'!AB14+'72-4'!AB17+'72-4'!AB20+'72-4'!AB23+'72-4'!AB26+'72-4'!AB29+'72-4'!AB32+'72-4'!AB35+'72-4'!AB38+'72-4'!AB41</f>
        <v>15</v>
      </c>
      <c r="AC8" s="45">
        <f>AC14+AC17+AC20+AC23+AC26+AC29+AC32+AC35+AC38+AC41+AC44+AC47+AC50+AC53+AC56+AC59+'72-2'!AC11+'72-2'!AC14+'72-2'!AC17+'72-2'!AC20+'72-2'!AC23+'72-2'!AC26+'72-2'!AC29+'72-2'!AC32+'72-2'!AC35+'72-2'!AC38+'72-2'!AC41+'72-2'!AC44+'72-2'!AC47+'72-2'!AC50+'72-2'!AC53+'72-2'!AC56+'72-3'!AC11+'72-3'!AC14+'72-3'!AC17+'72-3'!AC20+'72-3'!AC23+'72-3'!AC26+'72-3'!AC29+'72-3'!AC32+'72-3'!AC35+'72-3'!AC38+'72-3'!AC41+'72-3'!AC44+'72-3'!AC47+'72-3'!AC50+'72-3'!AC53+'72-4'!AC11+'72-4'!AC14+'72-4'!AC17+'72-4'!AC20+'72-4'!AC23+'72-4'!AC26+'72-4'!AC29+'72-4'!AC32+'72-4'!AC35+'72-4'!AC38+'72-4'!AC41</f>
        <v>41</v>
      </c>
      <c r="AD8" s="45">
        <f>AD14+AD17+AD20+AD23+AD26+AD29+AD32+AD35+AD38+AD41+AD44+AD47+AD50+AD53+AD56+AD59+'72-2'!AD11+'72-2'!AD14+'72-2'!AD17+'72-2'!AD20+'72-2'!AD23+'72-2'!AD26+'72-2'!AD29+'72-2'!AD32+'72-2'!AD35+'72-2'!AD38+'72-2'!AD41+'72-2'!AD44+'72-2'!AD47+'72-2'!AD50+'72-2'!AD53+'72-2'!AD56+'72-3'!AD11+'72-3'!AD14+'72-3'!AD17+'72-3'!AD20+'72-3'!AD23+'72-3'!AD26+'72-3'!AD29+'72-3'!AD32+'72-3'!AD35+'72-3'!AD38+'72-3'!AD41+'72-3'!AD44+'72-3'!AD47+'72-3'!AD50+'72-3'!AD53+'72-4'!AD11+'72-4'!AD14+'72-4'!AD17+'72-4'!AD20+'72-4'!AD23+'72-4'!AD26+'72-4'!AD29+'72-4'!AD32+'72-4'!AD35+'72-4'!AD38+'72-4'!AD41</f>
        <v>35</v>
      </c>
      <c r="AE8" s="45">
        <f>AE14+AE17+AE20+AE23+AE26+AE29+AE32+AE35+AE38+AE41+AE44+AE47+AE50+AE53+AE56+AE59+'72-2'!AE11+'72-2'!AE14+'72-2'!AE17+'72-2'!AE20+'72-2'!AE23+'72-2'!AE26+'72-2'!AE29+'72-2'!AE32+'72-2'!AE35+'72-2'!AE38+'72-2'!AE41+'72-2'!AE44+'72-2'!AE47+'72-2'!AE50+'72-2'!AE53+'72-2'!AE56+'72-3'!AE11+'72-3'!AE14+'72-3'!AE17+'72-3'!AE20+'72-3'!AE23+'72-3'!AE26+'72-3'!AE29+'72-3'!AE32+'72-3'!AE35+'72-3'!AE38+'72-3'!AE41+'72-3'!AE44+'72-3'!AE47+'72-3'!AE50+'72-3'!AE53+'72-4'!AE11+'72-4'!AE14+'72-4'!AE17+'72-4'!AE20+'72-4'!AE23+'72-4'!AE26+'72-4'!AE29+'72-4'!AE32+'72-4'!AE35+'72-4'!AE38+'72-4'!AE41</f>
        <v>283</v>
      </c>
      <c r="AF8" s="45">
        <f>AF14+AF17+AF20+AF23+AF26+AF29+AF32+AF35+AF38+AF41+AF44+AF47+AF50+AF53+AF56+AF59+'72-2'!AF11+'72-2'!AF14+'72-2'!AF17+'72-2'!AF20+'72-2'!AF23+'72-2'!AF26+'72-2'!AF29+'72-2'!AF32+'72-2'!AF35+'72-2'!AF38+'72-2'!AF41+'72-2'!AF44+'72-2'!AF47+'72-2'!AF50+'72-2'!AF53+'72-2'!AF56+'72-3'!AF11+'72-3'!AF14+'72-3'!AF17+'72-3'!AF20+'72-3'!AF23+'72-3'!AF26+'72-3'!AF29+'72-3'!AF32+'72-3'!AF35+'72-3'!AF38+'72-3'!AF41+'72-3'!AF44+'72-3'!AF47+'72-3'!AF50+'72-3'!AF53+'72-4'!AF11+'72-4'!AF14+'72-4'!AF17+'72-4'!AF20+'72-4'!AF23+'72-4'!AF26+'72-4'!AF29+'72-4'!AF32+'72-4'!AF35+'72-4'!AF38+'72-4'!AF41</f>
        <v>4111</v>
      </c>
      <c r="AG8" s="45">
        <f>AG14+AG17+AG20+AG23+AG26+AG29+AG32+AG35+AG38+AG41+AG44+AG47+AG50+AG53+AG56+AG59+'72-2'!AG11+'72-2'!AG14+'72-2'!AG17+'72-2'!AG20+'72-2'!AG23+'72-2'!AG26+'72-2'!AG29+'72-2'!AG32+'72-2'!AG35+'72-2'!AG38+'72-2'!AG41+'72-2'!AG44+'72-2'!AG47+'72-2'!AG50+'72-2'!AG53+'72-2'!AG56+'72-3'!AG11+'72-3'!AG14+'72-3'!AG17+'72-3'!AG20+'72-3'!AG23+'72-3'!AG26+'72-3'!AG29+'72-3'!AG32+'72-3'!AG35+'72-3'!AG38+'72-3'!AG41+'72-3'!AG44+'72-3'!AG47+'72-3'!AG50+'72-3'!AG53+'72-4'!AG11+'72-4'!AG14+'72-4'!AG17+'72-4'!AG20+'72-4'!AG23+'72-4'!AG26+'72-4'!AG29+'72-4'!AG32+'72-4'!AG35+'72-4'!AG38+'72-4'!AG41</f>
        <v>10</v>
      </c>
      <c r="AH8" s="45">
        <f>AH14+AH17+AH20+AH23+AH26+AH29+AH32+AH35+AH38+AH41+AH44+AH47+AH50+AH53+AH56+AH59+'72-2'!AH11+'72-2'!AH14+'72-2'!AH17+'72-2'!AH20+'72-2'!AH23+'72-2'!AH26+'72-2'!AH29+'72-2'!AH32+'72-2'!AH35+'72-2'!AH38+'72-2'!AH41+'72-2'!AH44+'72-2'!AH47+'72-2'!AH50+'72-2'!AH53+'72-2'!AH56+'72-3'!AH11+'72-3'!AH14+'72-3'!AH17+'72-3'!AH20+'72-3'!AH23+'72-3'!AH26+'72-3'!AH29+'72-3'!AH32+'72-3'!AH35+'72-3'!AH38+'72-3'!AH41+'72-3'!AH44+'72-3'!AH47+'72-3'!AH50+'72-3'!AH53+'72-4'!AH11+'72-4'!AH14+'72-4'!AH17+'72-4'!AH20+'72-4'!AH23+'72-4'!AH26+'72-4'!AH29+'72-4'!AH32+'72-4'!AH35+'72-4'!AH38+'72-4'!AH41</f>
        <v>1</v>
      </c>
      <c r="AI8" s="45">
        <f>AI14+AI17+AI20+AI23+AI26+AI29+AI32+AI35+AI38+AI41+AI44+AI47+AI50+AI53+AI56+AI59+'72-2'!AI11+'72-2'!AI14+'72-2'!AI17+'72-2'!AI20+'72-2'!AI23+'72-2'!AI26+'72-2'!AI29+'72-2'!AI32+'72-2'!AI35+'72-2'!AI38+'72-2'!AI41+'72-2'!AI44+'72-2'!AI47+'72-2'!AI50+'72-2'!AI53+'72-2'!AI56+'72-3'!AI11+'72-3'!AI14+'72-3'!AI17+'72-3'!AI20+'72-3'!AI23+'72-3'!AI26+'72-3'!AI29+'72-3'!AI32+'72-3'!AI35+'72-3'!AI38+'72-3'!AI41+'72-3'!AI44+'72-3'!AI47+'72-3'!AI50+'72-3'!AI53+'72-4'!AI11+'72-4'!AI14+'72-4'!AI17+'72-4'!AI20+'72-4'!AI23+'72-4'!AI26+'72-4'!AI29+'72-4'!AI32+'72-4'!AI35+'72-4'!AI38+'72-4'!AI41</f>
        <v>248</v>
      </c>
      <c r="AJ8" s="45">
        <f>AJ14+AJ17+AJ20+AJ23+AJ26+AJ29+AJ32+AJ35+AJ38+AJ41+AJ44+AJ47+AJ50+AJ53+AJ56+AJ59+'72-2'!AJ11+'72-2'!AJ14+'72-2'!AJ17+'72-2'!AJ20+'72-2'!AJ23+'72-2'!AJ26+'72-2'!AJ29+'72-2'!AJ32+'72-2'!AJ35+'72-2'!AJ38+'72-2'!AJ41+'72-2'!AJ44+'72-2'!AJ47+'72-2'!AJ50+'72-2'!AJ53+'72-2'!AJ56+'72-3'!AJ11+'72-3'!AJ14+'72-3'!AJ17+'72-3'!AJ20+'72-3'!AJ23+'72-3'!AJ26+'72-3'!AJ29+'72-3'!AJ32+'72-3'!AJ35+'72-3'!AJ38+'72-3'!AJ41+'72-3'!AJ44+'72-3'!AJ47+'72-3'!AJ50+'72-3'!AJ53+'72-4'!AJ11+'72-4'!AJ14+'72-4'!AJ17+'72-4'!AJ20+'72-4'!AJ23+'72-4'!AJ26+'72-4'!AJ29+'72-4'!AJ32+'72-4'!AJ35+'72-4'!AJ38+'72-4'!AJ41</f>
        <v>3</v>
      </c>
      <c r="AK8" s="23" t="s">
        <v>4</v>
      </c>
      <c r="AL8" s="24"/>
      <c r="AM8" s="24" t="s">
        <v>69</v>
      </c>
      <c r="AO8" s="72">
        <f aca="true" t="shared" si="3" ref="AO8:AO60">SUM(F8,Q8,W8,X8,AD8:AJ8)-E8</f>
        <v>0</v>
      </c>
      <c r="AP8" s="72">
        <f aca="true" t="shared" si="4" ref="AP8:AP60">SUM(G8:P8)-F8</f>
        <v>0</v>
      </c>
      <c r="AQ8" s="72">
        <f aca="true" t="shared" si="5" ref="AQ8:AQ60">SUM(R8:U8)-Q8</f>
        <v>0</v>
      </c>
      <c r="AR8" s="72">
        <f aca="true" t="shared" si="6" ref="AR8:AR60">SUM(Y8:AC8)-X8</f>
        <v>0</v>
      </c>
    </row>
    <row r="9" spans="2:44" s="140" customFormat="1" ht="13.5" customHeight="1">
      <c r="B9" s="25"/>
      <c r="C9" s="25"/>
      <c r="D9" s="107" t="s">
        <v>132</v>
      </c>
      <c r="E9" s="82">
        <f>SUM(F9,Q9,W9,X9,AD9:AJ9)</f>
        <v>8480</v>
      </c>
      <c r="F9" s="22">
        <f t="shared" si="0"/>
        <v>881</v>
      </c>
      <c r="G9" s="22">
        <f>G15+G18+G21+G24+G27+G30+G33+G36+G39+G42+G45+G48+G51+G54+G57+G60+'72-2'!G12+'72-2'!G15+'72-2'!G18+'72-2'!G21+'72-2'!G24+'72-2'!G27+'72-2'!G30+'72-2'!G33+'72-2'!G36+'72-2'!G39+'72-2'!G42+'72-2'!G45+'72-2'!G48+'72-2'!G51+'72-2'!G54+'72-2'!G57+'72-3'!G12+'72-3'!G15+'72-3'!G18+'72-3'!G21+'72-3'!G24+'72-3'!G27+'72-3'!G30+'72-3'!G33+'72-3'!G36+'72-3'!G39+'72-3'!G42+'72-3'!G45+'72-3'!G48+'72-3'!G51+'72-3'!G54+'72-4'!G12+'72-4'!G15+'72-4'!G18+'72-4'!G21+'72-4'!G24+'72-4'!G27+'72-4'!G30+'72-4'!G33+'72-4'!G36+'72-4'!G39+'72-4'!G42</f>
        <v>379</v>
      </c>
      <c r="H9" s="22">
        <f>H15+H18+H21+H24+H27+H30+H33+H36+H39+H42+H45+H48+H51+H54+H57+H60+'72-2'!H12+'72-2'!H15+'72-2'!H18+'72-2'!H21+'72-2'!H24+'72-2'!H27+'72-2'!H30+'72-2'!H33+'72-2'!H36+'72-2'!H39+'72-2'!H42+'72-2'!H45+'72-2'!H48+'72-2'!H51+'72-2'!H54+'72-2'!H57+'72-3'!H12+'72-3'!H15+'72-3'!H18+'72-3'!H21+'72-3'!H24+'72-3'!H27+'72-3'!H30+'72-3'!H33+'72-3'!H36+'72-3'!H39+'72-3'!H42+'72-3'!H45+'72-3'!H48+'72-3'!H51+'72-3'!H54+'72-4'!H12+'72-4'!H15+'72-4'!H18+'72-4'!H21+'72-4'!H24+'72-4'!H27+'72-4'!H30+'72-4'!H33+'72-4'!H36+'72-4'!H39+'72-4'!H42</f>
        <v>28</v>
      </c>
      <c r="I9" s="22">
        <f>I15+I18+I21+I24+I27+I30+I33+I36+I39+I42+I45+I48+I51+I54+I57+I60+'72-2'!I12+'72-2'!I15+'72-2'!I18+'72-2'!I21+'72-2'!I24+'72-2'!I27+'72-2'!I30+'72-2'!I33+'72-2'!I36+'72-2'!I39+'72-2'!I42+'72-2'!I45+'72-2'!I48+'72-2'!I51+'72-2'!I54+'72-2'!I57+'72-3'!I12+'72-3'!I15+'72-3'!I18+'72-3'!I21+'72-3'!I24+'72-3'!I27+'72-3'!I30+'72-3'!I33+'72-3'!I36+'72-3'!I39+'72-3'!I42+'72-3'!I45+'72-3'!I48+'72-3'!I51+'72-3'!I54+'72-4'!I12+'72-4'!I15+'72-4'!I18+'72-4'!I21+'72-4'!I24+'72-4'!I27+'72-4'!I30+'72-4'!I33+'72-4'!I36+'72-4'!I39+'72-4'!I42</f>
        <v>163</v>
      </c>
      <c r="J9" s="22">
        <f>J15+J18+J21+J24+J27+J30+J33+J36+J39+J42+J45+J48+J51+J54+J57+J60+'72-2'!J12+'72-2'!J15+'72-2'!J18+'72-2'!J21+'72-2'!J24+'72-2'!J27+'72-2'!J30+'72-2'!J33+'72-2'!J36+'72-2'!J39+'72-2'!J42+'72-2'!J45+'72-2'!J48+'72-2'!J51+'72-2'!J54+'72-2'!J57+'72-3'!J12+'72-3'!J15+'72-3'!J18+'72-3'!J21+'72-3'!J24+'72-3'!J27+'72-3'!J30+'72-3'!J33+'72-3'!J36+'72-3'!J39+'72-3'!J42+'72-3'!J45+'72-3'!J48+'72-3'!J51+'72-3'!J54+'72-4'!J12+'72-4'!J15+'72-4'!J18+'72-4'!J21+'72-4'!J24+'72-4'!J27+'72-4'!J30+'72-4'!J33+'72-4'!J36+'72-4'!J39+'72-4'!J42</f>
        <v>17</v>
      </c>
      <c r="K9" s="22">
        <f>K15+K18+K21+K24+K27+K30+K33+K36+K39+K42+K45+K48+K51+K54+K57+K60+'72-2'!K12+'72-2'!K15+'72-2'!K18+'72-2'!K21+'72-2'!K24+'72-2'!K27+'72-2'!K30+'72-2'!K33+'72-2'!K36+'72-2'!K39+'72-2'!K42+'72-2'!K45+'72-2'!K48+'72-2'!K51+'72-2'!K54+'72-2'!K57+'72-3'!K12+'72-3'!K15+'72-3'!K18+'72-3'!K21+'72-3'!K24+'72-3'!K27+'72-3'!K30+'72-3'!K33+'72-3'!K36+'72-3'!K39+'72-3'!K42+'72-3'!K45+'72-3'!K48+'72-3'!K51+'72-3'!K54+'72-4'!K12+'72-4'!K15+'72-4'!K18+'72-4'!K21+'72-4'!K24+'72-4'!K27+'72-4'!K30+'72-4'!K33+'72-4'!K36+'72-4'!K39+'72-4'!K42</f>
        <v>122</v>
      </c>
      <c r="L9" s="22">
        <f>L15+L18+L21+L24+L27+L30+L33+L36+L39+L42+L45+L48+L51+L54+L57+L60+'72-2'!L12+'72-2'!L15+'72-2'!L18+'72-2'!L21+'72-2'!L24+'72-2'!L27+'72-2'!L30+'72-2'!L33+'72-2'!L36+'72-2'!L39+'72-2'!L42+'72-2'!L45+'72-2'!L48+'72-2'!L51+'72-2'!L54+'72-2'!L57+'72-3'!L12+'72-3'!L15+'72-3'!L18+'72-3'!L21+'72-3'!L24+'72-3'!L27+'72-3'!L30+'72-3'!L33+'72-3'!L36+'72-3'!L39+'72-3'!L42+'72-3'!L45+'72-3'!L48+'72-3'!L51+'72-3'!L54+'72-4'!L12+'72-4'!L15+'72-4'!L18+'72-4'!L21+'72-4'!L24+'72-4'!L27+'72-4'!L30+'72-4'!L33+'72-4'!L36+'72-4'!L39+'72-4'!L42</f>
        <v>30</v>
      </c>
      <c r="M9" s="22">
        <f>M15+M18+M21+M24+M27+M30+M33+M36+M39+M42+M45+M48+M51+M54+M57+M60+'72-2'!M12+'72-2'!M15+'72-2'!M18+'72-2'!M21+'72-2'!M24+'72-2'!M27+'72-2'!M30+'72-2'!M33+'72-2'!M36+'72-2'!M39+'72-2'!M42+'72-2'!M45+'72-2'!M48+'72-2'!M51+'72-2'!M54+'72-2'!M57+'72-3'!M12+'72-3'!M15+'72-3'!M18+'72-3'!M21+'72-3'!M24+'72-3'!M27+'72-3'!M30+'72-3'!M33+'72-3'!M36+'72-3'!M39+'72-3'!M42+'72-3'!M45+'72-3'!M48+'72-3'!M51+'72-3'!M54+'72-4'!M12+'72-4'!M15+'72-4'!M18+'72-4'!M21+'72-4'!M24+'72-4'!M27+'72-4'!M30+'72-4'!M33+'72-4'!M36+'72-4'!M39+'72-4'!M42</f>
        <v>121</v>
      </c>
      <c r="N9" s="22">
        <f>N15+N18+N21+N24+N27+N30+N33+N36+N39+N42+N45+N48+N51+N54+N57+N60+'72-2'!N12+'72-2'!N15+'72-2'!N18+'72-2'!N21+'72-2'!N24+'72-2'!N27+'72-2'!N30+'72-2'!N33+'72-2'!N36+'72-2'!N39+'72-2'!N42+'72-2'!N45+'72-2'!N48+'72-2'!N51+'72-2'!N54+'72-2'!N57+'72-3'!N12+'72-3'!N15+'72-3'!N18+'72-3'!N21+'72-3'!N24+'72-3'!N27+'72-3'!N30+'72-3'!N33+'72-3'!N36+'72-3'!N39+'72-3'!N42+'72-3'!N45+'72-3'!N48+'72-3'!N51+'72-3'!N54+'72-4'!N12+'72-4'!N15+'72-4'!N18+'72-4'!N21+'72-4'!N24+'72-4'!N27+'72-4'!N30+'72-4'!N33+'72-4'!N36+'72-4'!N39+'72-4'!N42</f>
        <v>6</v>
      </c>
      <c r="O9" s="22">
        <f>O15+O18+O21+O24+O27+O30+O33+O36+O39+O42+O45+O48+O51+O54+O57+O60+'72-2'!O12+'72-2'!O15+'72-2'!O18+'72-2'!O21+'72-2'!O24+'72-2'!O27+'72-2'!O30+'72-2'!O33+'72-2'!O36+'72-2'!O39+'72-2'!O42+'72-2'!O45+'72-2'!O48+'72-2'!O51+'72-2'!O54+'72-2'!O57+'72-3'!O12+'72-3'!O15+'72-3'!O18+'72-3'!O21+'72-3'!O24+'72-3'!O27+'72-3'!O30+'72-3'!O33+'72-3'!O36+'72-3'!O39+'72-3'!O42+'72-3'!O45+'72-3'!O48+'72-3'!O51+'72-3'!O54+'72-4'!O12+'72-4'!O15+'72-4'!O18+'72-4'!O21+'72-4'!O24+'72-4'!O27+'72-4'!O30+'72-4'!O33+'72-4'!O36+'72-4'!O39+'72-4'!O42</f>
        <v>3</v>
      </c>
      <c r="P9" s="22">
        <f>P15+P18+P21+P24+P27+P30+P33+P36+P39+P42+P45+P48+P51+P54+P57+P60+'72-2'!P12+'72-2'!P15+'72-2'!P18+'72-2'!P21+'72-2'!P24+'72-2'!P27+'72-2'!P30+'72-2'!P33+'72-2'!P36+'72-2'!P39+'72-2'!P42+'72-2'!P45+'72-2'!P48+'72-2'!P51+'72-2'!P54+'72-2'!P57+'72-3'!P12+'72-3'!P15+'72-3'!P18+'72-3'!P21+'72-3'!P24+'72-3'!P27+'72-3'!P30+'72-3'!P33+'72-3'!P36+'72-3'!P39+'72-3'!P42+'72-3'!P45+'72-3'!P48+'72-3'!P51+'72-3'!P54+'72-4'!P12+'72-4'!P15+'72-4'!P18+'72-4'!P21+'72-4'!P24+'72-4'!P27+'72-4'!P30+'72-4'!P33+'72-4'!P36+'72-4'!P39+'72-4'!P42</f>
        <v>12</v>
      </c>
      <c r="Q9" s="22">
        <f t="shared" si="1"/>
        <v>10</v>
      </c>
      <c r="R9" s="22">
        <f>R15+R18+R21+R24+R27+R30+R33+R36+R39+R42+R45+R48+R51+R54+R57+R60+'72-2'!R12+'72-2'!R15+'72-2'!R18+'72-2'!R21+'72-2'!R24+'72-2'!R27+'72-2'!R30+'72-2'!R33+'72-2'!R36+'72-2'!R39+'72-2'!R42+'72-2'!R45+'72-2'!R48+'72-2'!R51+'72-2'!R54+'72-2'!R57+'72-3'!R12+'72-3'!R15+'72-3'!R18+'72-3'!R21+'72-3'!R24+'72-3'!R27+'72-3'!R30+'72-3'!R33+'72-3'!R36+'72-3'!R39+'72-3'!R42+'72-3'!R45+'72-3'!R48+'72-3'!R51+'72-3'!R54+'72-4'!R12+'72-4'!R15+'72-4'!R18+'72-4'!R21+'72-4'!R24+'72-4'!R27+'72-4'!R30+'72-4'!R33+'72-4'!R36+'72-4'!R39+'72-4'!R42</f>
        <v>8</v>
      </c>
      <c r="S9" s="22">
        <f>S15+S18+S21+S24+S27+S30+S33+S36+S39+S42+S45+S48+S51+S54+S57+S60+'72-2'!S12+'72-2'!S15+'72-2'!S18+'72-2'!S21+'72-2'!S24+'72-2'!S27+'72-2'!S30+'72-2'!S33+'72-2'!S36+'72-2'!S39+'72-2'!S42+'72-2'!S45+'72-2'!S48+'72-2'!S51+'72-2'!S54+'72-2'!S57+'72-3'!S12+'72-3'!S15+'72-3'!S18+'72-3'!S21+'72-3'!S24+'72-3'!S27+'72-3'!S30+'72-3'!S33+'72-3'!S36+'72-3'!S39+'72-3'!S42+'72-3'!S45+'72-3'!S48+'72-3'!S51+'72-3'!S54+'72-4'!S12+'72-4'!S15+'72-4'!S18+'72-4'!S21+'72-4'!S24+'72-4'!S27+'72-4'!S30+'72-4'!S33+'72-4'!S36+'72-4'!S39+'72-4'!S42</f>
        <v>0</v>
      </c>
      <c r="T9" s="22">
        <f>T15+T18+T21+T24+T27+T30+T33+T36+T39+T42+T45+T48+T51+T54+T57+T60+'72-2'!T12+'72-2'!T15+'72-2'!T18+'72-2'!T21+'72-2'!T24+'72-2'!T27+'72-2'!T30+'72-2'!T33+'72-2'!T36+'72-2'!T39+'72-2'!T42+'72-2'!T45+'72-2'!T48+'72-2'!T51+'72-2'!T54+'72-2'!T57+'72-3'!T12+'72-3'!T15+'72-3'!T18+'72-3'!T21+'72-3'!T24+'72-3'!T27+'72-3'!T30+'72-3'!T33+'72-3'!T36+'72-3'!T39+'72-3'!T42+'72-3'!T45+'72-3'!T48+'72-3'!T51+'72-3'!T54+'72-4'!T12+'72-4'!T15+'72-4'!T18+'72-4'!T21+'72-4'!T24+'72-4'!T27+'72-4'!T30+'72-4'!T33+'72-4'!T36+'72-4'!T39+'72-4'!T42</f>
        <v>2</v>
      </c>
      <c r="U9" s="22">
        <f>U15+U18+U21+U24+U27+U30+U33+U36+U39+U42+U45+U48+U51+U54+U57+U60+'72-2'!U12+'72-2'!U15+'72-2'!U18+'72-2'!U21+'72-2'!U24+'72-2'!U27+'72-2'!U30+'72-2'!U33+'72-2'!U36+'72-2'!U39+'72-2'!U42+'72-2'!U45+'72-2'!U48+'72-2'!U51+'72-2'!U54+'72-2'!U57+'72-3'!U12+'72-3'!U15+'72-3'!U18+'72-3'!U21+'72-3'!U24+'72-3'!U27+'72-3'!U30+'72-3'!U33+'72-3'!U36+'72-3'!U39+'72-3'!U42+'72-3'!U45+'72-3'!U48+'72-3'!U51+'72-3'!U54+'72-4'!U12+'72-4'!U15+'72-4'!U18+'72-4'!U21+'72-4'!U24+'72-4'!U27+'72-4'!U30+'72-4'!U33+'72-4'!U36+'72-4'!U39+'72-4'!U42</f>
        <v>0</v>
      </c>
      <c r="V9" s="9"/>
      <c r="W9" s="151">
        <f>W15+W18+W21+W24+W27+W30+W33+W36+W39+W42+W45+W48+W51+W54+W57+W60+'72-2'!W12+'72-2'!W15+'72-2'!W18+'72-2'!W21+'72-2'!W24+'72-2'!W27+'72-2'!W30+'72-2'!W33+'72-2'!W36+'72-2'!W39+'72-2'!W42+'72-2'!W45+'72-2'!W48+'72-2'!W51+'72-2'!W54+'72-2'!W57+'72-3'!W12+'72-3'!W15+'72-3'!W18+'72-3'!W21+'72-3'!W24+'72-3'!W27+'72-3'!W30+'72-3'!W33+'72-3'!W36+'72-3'!W39+'72-3'!W42+'72-3'!W45+'72-3'!W48+'72-3'!W51+'72-3'!W54+'72-4'!W12+'72-4'!W15+'72-4'!W18+'72-4'!W21+'72-4'!W24+'72-4'!W27+'72-4'!W30+'72-4'!W33+'72-4'!W36+'72-4'!W39+'72-4'!W42</f>
        <v>2999</v>
      </c>
      <c r="X9" s="82">
        <f t="shared" si="2"/>
        <v>254</v>
      </c>
      <c r="Y9" s="45">
        <f>Y15+Y18+Y21+Y24+Y27+Y30+Y33+Y36+Y39+Y42+Y45+Y48+Y51+Y54+Y57+Y60+'72-2'!Y12+'72-2'!Y15+'72-2'!Y18+'72-2'!Y21+'72-2'!Y24+'72-2'!Y27+'72-2'!Y30+'72-2'!Y33+'72-2'!Y36+'72-2'!Y39+'72-2'!Y42+'72-2'!Y45+'72-2'!Y48+'72-2'!Y51+'72-2'!Y54+'72-2'!Y57+'72-3'!Y12+'72-3'!Y15+'72-3'!Y18+'72-3'!Y21+'72-3'!Y24+'72-3'!Y27+'72-3'!Y30+'72-3'!Y33+'72-3'!Y36+'72-3'!Y39+'72-3'!Y42+'72-3'!Y45+'72-3'!Y48+'72-3'!Y51+'72-3'!Y54+'72-4'!Y12+'72-4'!Y15+'72-4'!Y18+'72-4'!Y21+'72-4'!Y24+'72-4'!Y27+'72-4'!Y30+'72-4'!Y33+'72-4'!Y36+'72-4'!Y39+'72-4'!Y42</f>
        <v>134</v>
      </c>
      <c r="Z9" s="45">
        <f>Z15+Z18+Z21+Z24+Z27+Z30+Z33+Z36+Z39+Z42+Z45+Z48+Z51+Z54+Z57+Z60+'72-2'!Z12+'72-2'!Z15+'72-2'!Z18+'72-2'!Z21+'72-2'!Z24+'72-2'!Z27+'72-2'!Z30+'72-2'!Z33+'72-2'!Z36+'72-2'!Z39+'72-2'!Z42+'72-2'!Z45+'72-2'!Z48+'72-2'!Z51+'72-2'!Z54+'72-2'!Z57+'72-3'!Z12+'72-3'!Z15+'72-3'!Z18+'72-3'!Z21+'72-3'!Z24+'72-3'!Z27+'72-3'!Z30+'72-3'!Z33+'72-3'!Z36+'72-3'!Z39+'72-3'!Z42+'72-3'!Z45+'72-3'!Z48+'72-3'!Z51+'72-3'!Z54+'72-4'!Z12+'72-4'!Z15+'72-4'!Z18+'72-4'!Z21+'72-4'!Z24+'72-4'!Z27+'72-4'!Z30+'72-4'!Z33+'72-4'!Z36+'72-4'!Z39+'72-4'!Z42</f>
        <v>58</v>
      </c>
      <c r="AA9" s="45">
        <f>AA15+AA18+AA21+AA24+AA27+AA30+AA33+AA36+AA39+AA42+AA45+AA48+AA51+AA54+AA57+AA60+'72-2'!AA12+'72-2'!AA15+'72-2'!AA18+'72-2'!AA21+'72-2'!AA24+'72-2'!AA27+'72-2'!AA30+'72-2'!AA33+'72-2'!AA36+'72-2'!AA39+'72-2'!AA42+'72-2'!AA45+'72-2'!AA48+'72-2'!AA51+'72-2'!AA54+'72-2'!AA57+'72-3'!AA12+'72-3'!AA15+'72-3'!AA18+'72-3'!AA21+'72-3'!AA24+'72-3'!AA27+'72-3'!AA30+'72-3'!AA33+'72-3'!AA36+'72-3'!AA39+'72-3'!AA42+'72-3'!AA45+'72-3'!AA48+'72-3'!AA51+'72-3'!AA54+'72-4'!AA12+'72-4'!AA15+'72-4'!AA18+'72-4'!AA21+'72-4'!AA24+'72-4'!AA27+'72-4'!AA30+'72-4'!AA33+'72-4'!AA36+'72-4'!AA39+'72-4'!AA42</f>
        <v>10</v>
      </c>
      <c r="AB9" s="45">
        <f>AB15+AB18+AB21+AB24+AB27+AB30+AB33+AB36+AB39+AB42+AB45+AB48+AB51+AB54+AB57+AB60+'72-2'!AB12+'72-2'!AB15+'72-2'!AB18+'72-2'!AB21+'72-2'!AB24+'72-2'!AB27+'72-2'!AB30+'72-2'!AB33+'72-2'!AB36+'72-2'!AB39+'72-2'!AB42+'72-2'!AB45+'72-2'!AB48+'72-2'!AB51+'72-2'!AB54+'72-2'!AB57+'72-3'!AB12+'72-3'!AB15+'72-3'!AB18+'72-3'!AB21+'72-3'!AB24+'72-3'!AB27+'72-3'!AB30+'72-3'!AB33+'72-3'!AB36+'72-3'!AB39+'72-3'!AB42+'72-3'!AB45+'72-3'!AB48+'72-3'!AB51+'72-3'!AB54+'72-4'!AB12+'72-4'!AB15+'72-4'!AB18+'72-4'!AB21+'72-4'!AB24+'72-4'!AB27+'72-4'!AB30+'72-4'!AB33+'72-4'!AB36+'72-4'!AB39+'72-4'!AB42</f>
        <v>19</v>
      </c>
      <c r="AC9" s="45">
        <f>AC15+AC18+AC21+AC24+AC27+AC30+AC33+AC36+AC39+AC42+AC45+AC48+AC51+AC54+AC57+AC60+'72-2'!AC12+'72-2'!AC15+'72-2'!AC18+'72-2'!AC21+'72-2'!AC24+'72-2'!AC27+'72-2'!AC30+'72-2'!AC33+'72-2'!AC36+'72-2'!AC39+'72-2'!AC42+'72-2'!AC45+'72-2'!AC48+'72-2'!AC51+'72-2'!AC54+'72-2'!AC57+'72-3'!AC12+'72-3'!AC15+'72-3'!AC18+'72-3'!AC21+'72-3'!AC24+'72-3'!AC27+'72-3'!AC30+'72-3'!AC33+'72-3'!AC36+'72-3'!AC39+'72-3'!AC42+'72-3'!AC45+'72-3'!AC48+'72-3'!AC51+'72-3'!AC54+'72-4'!AC12+'72-4'!AC15+'72-4'!AC18+'72-4'!AC21+'72-4'!AC24+'72-4'!AC27+'72-4'!AC30+'72-4'!AC33+'72-4'!AC36+'72-4'!AC39+'72-4'!AC42</f>
        <v>33</v>
      </c>
      <c r="AD9" s="45">
        <f>AD15+AD18+AD21+AD24+AD27+AD30+AD33+AD36+AD39+AD42+AD45+AD48+AD51+AD54+AD57+AD60+'72-2'!AD12+'72-2'!AD15+'72-2'!AD18+'72-2'!AD21+'72-2'!AD24+'72-2'!AD27+'72-2'!AD30+'72-2'!AD33+'72-2'!AD36+'72-2'!AD39+'72-2'!AD42+'72-2'!AD45+'72-2'!AD48+'72-2'!AD51+'72-2'!AD54+'72-2'!AD57+'72-3'!AD12+'72-3'!AD15+'72-3'!AD18+'72-3'!AD21+'72-3'!AD24+'72-3'!AD27+'72-3'!AD30+'72-3'!AD33+'72-3'!AD36+'72-3'!AD39+'72-3'!AD42+'72-3'!AD45+'72-3'!AD48+'72-3'!AD51+'72-3'!AD54+'72-4'!AD12+'72-4'!AD15+'72-4'!AD18+'72-4'!AD21+'72-4'!AD24+'72-4'!AD27+'72-4'!AD30+'72-4'!AD33+'72-4'!AD36+'72-4'!AD39+'72-4'!AD42</f>
        <v>34</v>
      </c>
      <c r="AE9" s="45">
        <f>AE15+AE18+AE21+AE24+AE27+AE30+AE33+AE36+AE39+AE42+AE45+AE48+AE51+AE54+AE57+AE60+'72-2'!AE12+'72-2'!AE15+'72-2'!AE18+'72-2'!AE21+'72-2'!AE24+'72-2'!AE27+'72-2'!AE30+'72-2'!AE33+'72-2'!AE36+'72-2'!AE39+'72-2'!AE42+'72-2'!AE45+'72-2'!AE48+'72-2'!AE51+'72-2'!AE54+'72-2'!AE57+'72-3'!AE12+'72-3'!AE15+'72-3'!AE18+'72-3'!AE21+'72-3'!AE24+'72-3'!AE27+'72-3'!AE30+'72-3'!AE33+'72-3'!AE36+'72-3'!AE39+'72-3'!AE42+'72-3'!AE45+'72-3'!AE48+'72-3'!AE51+'72-3'!AE54+'72-4'!AE12+'72-4'!AE15+'72-4'!AE18+'72-4'!AE21+'72-4'!AE24+'72-4'!AE27+'72-4'!AE30+'72-4'!AE33+'72-4'!AE36+'72-4'!AE39+'72-4'!AE42</f>
        <v>241</v>
      </c>
      <c r="AF9" s="45">
        <f>AF15+AF18+AF21+AF24+AF27+AF30+AF33+AF36+AF39+AF42+AF45+AF48+AF51+AF54+AF57+AF60+'72-2'!AF12+'72-2'!AF15+'72-2'!AF18+'72-2'!AF21+'72-2'!AF24+'72-2'!AF27+'72-2'!AF30+'72-2'!AF33+'72-2'!AF36+'72-2'!AF39+'72-2'!AF42+'72-2'!AF45+'72-2'!AF48+'72-2'!AF51+'72-2'!AF54+'72-2'!AF57+'72-3'!AF12+'72-3'!AF15+'72-3'!AF18+'72-3'!AF21+'72-3'!AF24+'72-3'!AF27+'72-3'!AF30+'72-3'!AF33+'72-3'!AF36+'72-3'!AF39+'72-3'!AF42+'72-3'!AF45+'72-3'!AF48+'72-3'!AF51+'72-3'!AF54+'72-4'!AF12+'72-4'!AF15+'72-4'!AF18+'72-4'!AF21+'72-4'!AF24+'72-4'!AF27+'72-4'!AF30+'72-4'!AF33+'72-4'!AF36+'72-4'!AF39+'72-4'!AF42</f>
        <v>3846</v>
      </c>
      <c r="AG9" s="45">
        <f>AG15+AG18+AG21+AG24+AG27+AG30+AG33+AG36+AG39+AG42+AG45+AG48+AG51+AG54+AG57+AG60+'72-2'!AG12+'72-2'!AG15+'72-2'!AG18+'72-2'!AG21+'72-2'!AG24+'72-2'!AG27+'72-2'!AG30+'72-2'!AG33+'72-2'!AG36+'72-2'!AG39+'72-2'!AG42+'72-2'!AG45+'72-2'!AG48+'72-2'!AG51+'72-2'!AG54+'72-2'!AG57+'72-3'!AG12+'72-3'!AG15+'72-3'!AG18+'72-3'!AG21+'72-3'!AG24+'72-3'!AG27+'72-3'!AG30+'72-3'!AG33+'72-3'!AG36+'72-3'!AG39+'72-3'!AG42+'72-3'!AG45+'72-3'!AG48+'72-3'!AG51+'72-3'!AG54+'72-4'!AG12+'72-4'!AG15+'72-4'!AG18+'72-4'!AG21+'72-4'!AG24+'72-4'!AG27+'72-4'!AG30+'72-4'!AG33+'72-4'!AG36+'72-4'!AG39+'72-4'!AG42</f>
        <v>37</v>
      </c>
      <c r="AH9" s="45">
        <f>AH15+AH18+AH21+AH24+AH27+AH30+AH33+AH36+AH39+AH42+AH45+AH48+AH51+AH54+AH57+AH60+'72-2'!AH12+'72-2'!AH15+'72-2'!AH18+'72-2'!AH21+'72-2'!AH24+'72-2'!AH27+'72-2'!AH30+'72-2'!AH33+'72-2'!AH36+'72-2'!AH39+'72-2'!AH42+'72-2'!AH45+'72-2'!AH48+'72-2'!AH51+'72-2'!AH54+'72-2'!AH57+'72-3'!AH12+'72-3'!AH15+'72-3'!AH18+'72-3'!AH21+'72-3'!AH24+'72-3'!AH27+'72-3'!AH30+'72-3'!AH33+'72-3'!AH36+'72-3'!AH39+'72-3'!AH42+'72-3'!AH45+'72-3'!AH48+'72-3'!AH51+'72-3'!AH54+'72-4'!AH12+'72-4'!AH15+'72-4'!AH18+'72-4'!AH21+'72-4'!AH24+'72-4'!AH27+'72-4'!AH30+'72-4'!AH33+'72-4'!AH36+'72-4'!AH39+'72-4'!AH42</f>
        <v>0</v>
      </c>
      <c r="AI9" s="45">
        <f>AI15+AI18+AI21+AI24+AI27+AI30+AI33+AI36+AI39+AI42+AI45+AI48+AI51+AI54+AI57+AI60+'72-2'!AI12+'72-2'!AI15+'72-2'!AI18+'72-2'!AI21+'72-2'!AI24+'72-2'!AI27+'72-2'!AI30+'72-2'!AI33+'72-2'!AI36+'72-2'!AI39+'72-2'!AI42+'72-2'!AI45+'72-2'!AI48+'72-2'!AI51+'72-2'!AI54+'72-2'!AI57+'72-3'!AI12+'72-3'!AI15+'72-3'!AI18+'72-3'!AI21+'72-3'!AI24+'72-3'!AI27+'72-3'!AI30+'72-3'!AI33+'72-3'!AI36+'72-3'!AI39+'72-3'!AI42+'72-3'!AI45+'72-3'!AI48+'72-3'!AI51+'72-3'!AI54+'72-4'!AI12+'72-4'!AI15+'72-4'!AI18+'72-4'!AI21+'72-4'!AI24+'72-4'!AI27+'72-4'!AI30+'72-4'!AI33+'72-4'!AI36+'72-4'!AI39+'72-4'!AI42</f>
        <v>178</v>
      </c>
      <c r="AJ9" s="45">
        <f>AJ15+AJ18+AJ21+AJ24+AJ27+AJ30+AJ33+AJ36+AJ39+AJ42+AJ45+AJ48+AJ51+AJ54+AJ57+AJ60+'72-2'!AJ12+'72-2'!AJ15+'72-2'!AJ18+'72-2'!AJ21+'72-2'!AJ24+'72-2'!AJ27+'72-2'!AJ30+'72-2'!AJ33+'72-2'!AJ36+'72-2'!AJ39+'72-2'!AJ42+'72-2'!AJ45+'72-2'!AJ48+'72-2'!AJ51+'72-2'!AJ54+'72-2'!AJ57+'72-3'!AJ12+'72-3'!AJ15+'72-3'!AJ18+'72-3'!AJ21+'72-3'!AJ24+'72-3'!AJ27+'72-3'!AJ30+'72-3'!AJ33+'72-3'!AJ36+'72-3'!AJ39+'72-3'!AJ42+'72-3'!AJ45+'72-3'!AJ48+'72-3'!AJ51+'72-3'!AJ54+'72-4'!AJ12+'72-4'!AJ15+'72-4'!AJ18+'72-4'!AJ21+'72-4'!AJ24+'72-4'!AJ27+'72-4'!AJ30+'72-4'!AJ33+'72-4'!AJ36+'72-4'!AJ39+'72-4'!AJ42</f>
        <v>0</v>
      </c>
      <c r="AK9" s="23" t="s">
        <v>17</v>
      </c>
      <c r="AL9" s="24"/>
      <c r="AM9" s="25"/>
      <c r="AO9" s="72">
        <f t="shared" si="3"/>
        <v>0</v>
      </c>
      <c r="AP9" s="72">
        <f t="shared" si="4"/>
        <v>0</v>
      </c>
      <c r="AQ9" s="72">
        <f t="shared" si="5"/>
        <v>0</v>
      </c>
      <c r="AR9" s="72">
        <f t="shared" si="6"/>
        <v>0</v>
      </c>
    </row>
    <row r="10" spans="1:44" s="140" customFormat="1" ht="13.5" customHeight="1" hidden="1">
      <c r="A10" s="152"/>
      <c r="B10" s="32"/>
      <c r="C10" s="32"/>
      <c r="D10" s="153" t="s">
        <v>137</v>
      </c>
      <c r="E10" s="27"/>
      <c r="F10" s="22">
        <f t="shared" si="0"/>
        <v>0</v>
      </c>
      <c r="G10" s="28" t="s">
        <v>143</v>
      </c>
      <c r="H10" s="28" t="s">
        <v>143</v>
      </c>
      <c r="I10" s="28" t="s">
        <v>143</v>
      </c>
      <c r="J10" s="28" t="s">
        <v>143</v>
      </c>
      <c r="K10" s="28" t="s">
        <v>143</v>
      </c>
      <c r="L10" s="28" t="s">
        <v>143</v>
      </c>
      <c r="M10" s="28"/>
      <c r="N10" s="28" t="s">
        <v>143</v>
      </c>
      <c r="O10" s="28" t="s">
        <v>143</v>
      </c>
      <c r="P10" s="28" t="s">
        <v>143</v>
      </c>
      <c r="Q10" s="28">
        <f t="shared" si="1"/>
        <v>0</v>
      </c>
      <c r="R10" s="28" t="s">
        <v>143</v>
      </c>
      <c r="S10" s="28" t="s">
        <v>143</v>
      </c>
      <c r="T10" s="28" t="s">
        <v>143</v>
      </c>
      <c r="U10" s="9" t="s">
        <v>143</v>
      </c>
      <c r="V10" s="6"/>
      <c r="W10" s="6"/>
      <c r="X10" s="27">
        <f t="shared" si="2"/>
        <v>0</v>
      </c>
      <c r="Y10" s="6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9"/>
      <c r="AK10" s="30"/>
      <c r="AL10" s="31"/>
      <c r="AM10" s="32"/>
      <c r="AO10" s="72">
        <f t="shared" si="3"/>
        <v>0</v>
      </c>
      <c r="AP10" s="72">
        <f t="shared" si="4"/>
        <v>0</v>
      </c>
      <c r="AQ10" s="72">
        <f t="shared" si="5"/>
        <v>0</v>
      </c>
      <c r="AR10" s="72">
        <f t="shared" si="6"/>
        <v>0</v>
      </c>
    </row>
    <row r="11" spans="1:44" s="140" customFormat="1" ht="13.5" customHeight="1" hidden="1">
      <c r="A11" s="154"/>
      <c r="B11" s="25" t="s">
        <v>136</v>
      </c>
      <c r="C11" s="25"/>
      <c r="D11" s="1" t="s">
        <v>138</v>
      </c>
      <c r="E11" s="6"/>
      <c r="F11" s="22">
        <f t="shared" si="0"/>
        <v>0</v>
      </c>
      <c r="G11" s="9" t="s">
        <v>143</v>
      </c>
      <c r="H11" s="9" t="s">
        <v>143</v>
      </c>
      <c r="I11" s="9" t="s">
        <v>143</v>
      </c>
      <c r="J11" s="9" t="s">
        <v>143</v>
      </c>
      <c r="K11" s="9" t="s">
        <v>143</v>
      </c>
      <c r="L11" s="9" t="s">
        <v>143</v>
      </c>
      <c r="M11" s="9"/>
      <c r="N11" s="9" t="s">
        <v>143</v>
      </c>
      <c r="O11" s="9" t="s">
        <v>143</v>
      </c>
      <c r="P11" s="9" t="s">
        <v>143</v>
      </c>
      <c r="Q11" s="9">
        <f t="shared" si="1"/>
        <v>0</v>
      </c>
      <c r="R11" s="9" t="s">
        <v>143</v>
      </c>
      <c r="S11" s="9" t="s">
        <v>143</v>
      </c>
      <c r="T11" s="9" t="s">
        <v>143</v>
      </c>
      <c r="U11" s="9" t="s">
        <v>143</v>
      </c>
      <c r="V11" s="6"/>
      <c r="W11" s="6"/>
      <c r="X11" s="6">
        <f t="shared" si="2"/>
        <v>0</v>
      </c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26"/>
      <c r="AK11" s="23"/>
      <c r="AL11" s="24"/>
      <c r="AM11" s="25"/>
      <c r="AO11" s="72">
        <f t="shared" si="3"/>
        <v>0</v>
      </c>
      <c r="AP11" s="72">
        <f t="shared" si="4"/>
        <v>0</v>
      </c>
      <c r="AQ11" s="72">
        <f t="shared" si="5"/>
        <v>0</v>
      </c>
      <c r="AR11" s="72">
        <f t="shared" si="6"/>
        <v>0</v>
      </c>
    </row>
    <row r="12" spans="1:44" s="140" customFormat="1" ht="13.5" customHeight="1" hidden="1">
      <c r="A12" s="155"/>
      <c r="B12" s="38"/>
      <c r="C12" s="38"/>
      <c r="D12" s="156" t="s">
        <v>139</v>
      </c>
      <c r="E12" s="33"/>
      <c r="F12" s="22">
        <f t="shared" si="0"/>
        <v>0</v>
      </c>
      <c r="G12" s="34" t="s">
        <v>143</v>
      </c>
      <c r="H12" s="34" t="s">
        <v>143</v>
      </c>
      <c r="I12" s="34" t="s">
        <v>143</v>
      </c>
      <c r="J12" s="34" t="s">
        <v>143</v>
      </c>
      <c r="K12" s="34" t="s">
        <v>143</v>
      </c>
      <c r="L12" s="34" t="s">
        <v>143</v>
      </c>
      <c r="M12" s="34"/>
      <c r="N12" s="34" t="s">
        <v>143</v>
      </c>
      <c r="O12" s="34" t="s">
        <v>143</v>
      </c>
      <c r="P12" s="34" t="s">
        <v>143</v>
      </c>
      <c r="Q12" s="34">
        <f t="shared" si="1"/>
        <v>0</v>
      </c>
      <c r="R12" s="34" t="s">
        <v>143</v>
      </c>
      <c r="S12" s="34" t="s">
        <v>143</v>
      </c>
      <c r="T12" s="34" t="s">
        <v>143</v>
      </c>
      <c r="U12" s="9" t="s">
        <v>143</v>
      </c>
      <c r="V12" s="6"/>
      <c r="W12" s="6"/>
      <c r="X12" s="33">
        <f t="shared" si="2"/>
        <v>0</v>
      </c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5"/>
      <c r="AK12" s="36"/>
      <c r="AL12" s="37"/>
      <c r="AM12" s="38"/>
      <c r="AO12" s="72">
        <f t="shared" si="3"/>
        <v>0</v>
      </c>
      <c r="AP12" s="72">
        <f t="shared" si="4"/>
        <v>0</v>
      </c>
      <c r="AQ12" s="72">
        <f t="shared" si="5"/>
        <v>0</v>
      </c>
      <c r="AR12" s="72">
        <f t="shared" si="6"/>
        <v>0</v>
      </c>
    </row>
    <row r="13" spans="2:44" s="62" customFormat="1" ht="13.5" customHeight="1">
      <c r="B13" s="194" t="s">
        <v>71</v>
      </c>
      <c r="C13" s="46"/>
      <c r="D13" s="107" t="s">
        <v>3</v>
      </c>
      <c r="E13" s="82">
        <f aca="true" t="shared" si="7" ref="E13:E19">SUM(F13,Q13,W13,X13,AD13:AJ13)</f>
        <v>1</v>
      </c>
      <c r="F13" s="22">
        <f t="shared" si="0"/>
        <v>1</v>
      </c>
      <c r="G13" s="16">
        <v>1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  <c r="Q13" s="22">
        <f t="shared" si="1"/>
        <v>0</v>
      </c>
      <c r="R13" s="16">
        <v>0</v>
      </c>
      <c r="S13" s="16">
        <v>0</v>
      </c>
      <c r="T13" s="16">
        <v>0</v>
      </c>
      <c r="U13" s="16">
        <v>0</v>
      </c>
      <c r="V13" s="5"/>
      <c r="W13" s="110">
        <v>0</v>
      </c>
      <c r="X13" s="22">
        <f t="shared" si="2"/>
        <v>0</v>
      </c>
      <c r="Y13" s="16">
        <v>0</v>
      </c>
      <c r="Z13" s="16">
        <v>0</v>
      </c>
      <c r="AA13" s="16">
        <v>0</v>
      </c>
      <c r="AB13" s="16">
        <v>0</v>
      </c>
      <c r="AC13" s="16">
        <v>0</v>
      </c>
      <c r="AD13" s="16">
        <v>0</v>
      </c>
      <c r="AE13" s="16">
        <v>0</v>
      </c>
      <c r="AF13" s="16">
        <v>0</v>
      </c>
      <c r="AG13" s="16">
        <v>0</v>
      </c>
      <c r="AH13" s="16">
        <v>0</v>
      </c>
      <c r="AI13" s="16">
        <v>0</v>
      </c>
      <c r="AJ13" s="16">
        <v>0</v>
      </c>
      <c r="AK13" s="39" t="s">
        <v>3</v>
      </c>
      <c r="AL13" s="12"/>
      <c r="AM13" s="194" t="s">
        <v>108</v>
      </c>
      <c r="AO13" s="72">
        <f t="shared" si="3"/>
        <v>0</v>
      </c>
      <c r="AP13" s="72">
        <f t="shared" si="4"/>
        <v>0</v>
      </c>
      <c r="AQ13" s="72">
        <f t="shared" si="5"/>
        <v>0</v>
      </c>
      <c r="AR13" s="72">
        <f t="shared" si="6"/>
        <v>0</v>
      </c>
    </row>
    <row r="14" spans="2:44" s="62" customFormat="1" ht="13.5" customHeight="1">
      <c r="B14" s="194"/>
      <c r="C14" s="46"/>
      <c r="D14" s="107" t="s">
        <v>4</v>
      </c>
      <c r="E14" s="82">
        <f t="shared" si="7"/>
        <v>1</v>
      </c>
      <c r="F14" s="22">
        <f t="shared" si="0"/>
        <v>1</v>
      </c>
      <c r="G14" s="16">
        <v>1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  <c r="Q14" s="22">
        <f t="shared" si="1"/>
        <v>0</v>
      </c>
      <c r="R14" s="16">
        <v>0</v>
      </c>
      <c r="S14" s="16">
        <v>0</v>
      </c>
      <c r="T14" s="16">
        <v>0</v>
      </c>
      <c r="U14" s="16">
        <v>0</v>
      </c>
      <c r="V14" s="5"/>
      <c r="W14" s="110">
        <v>0</v>
      </c>
      <c r="X14" s="22">
        <f t="shared" si="2"/>
        <v>0</v>
      </c>
      <c r="Y14" s="16">
        <v>0</v>
      </c>
      <c r="Z14" s="16">
        <v>0</v>
      </c>
      <c r="AA14" s="16">
        <v>0</v>
      </c>
      <c r="AB14" s="16">
        <v>0</v>
      </c>
      <c r="AC14" s="16">
        <v>0</v>
      </c>
      <c r="AD14" s="16">
        <v>0</v>
      </c>
      <c r="AE14" s="16">
        <v>0</v>
      </c>
      <c r="AF14" s="16">
        <v>0</v>
      </c>
      <c r="AG14" s="16">
        <v>0</v>
      </c>
      <c r="AH14" s="16">
        <v>0</v>
      </c>
      <c r="AI14" s="16">
        <v>0</v>
      </c>
      <c r="AJ14" s="16">
        <v>0</v>
      </c>
      <c r="AK14" s="39" t="s">
        <v>4</v>
      </c>
      <c r="AL14" s="12"/>
      <c r="AM14" s="194"/>
      <c r="AO14" s="72">
        <f t="shared" si="3"/>
        <v>0</v>
      </c>
      <c r="AP14" s="72">
        <f t="shared" si="4"/>
        <v>0</v>
      </c>
      <c r="AQ14" s="72">
        <f t="shared" si="5"/>
        <v>0</v>
      </c>
      <c r="AR14" s="72">
        <f t="shared" si="6"/>
        <v>0</v>
      </c>
    </row>
    <row r="15" spans="2:44" s="62" customFormat="1" ht="13.5" customHeight="1">
      <c r="B15" s="194"/>
      <c r="C15" s="46"/>
      <c r="D15" s="107" t="s">
        <v>132</v>
      </c>
      <c r="E15" s="82">
        <f t="shared" si="7"/>
        <v>2</v>
      </c>
      <c r="F15" s="22">
        <f t="shared" si="0"/>
        <v>2</v>
      </c>
      <c r="G15" s="16">
        <v>2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22">
        <f t="shared" si="1"/>
        <v>0</v>
      </c>
      <c r="R15" s="16">
        <v>0</v>
      </c>
      <c r="S15" s="16">
        <v>0</v>
      </c>
      <c r="T15" s="16">
        <v>0</v>
      </c>
      <c r="U15" s="16">
        <v>0</v>
      </c>
      <c r="V15" s="5"/>
      <c r="W15" s="110">
        <v>0</v>
      </c>
      <c r="X15" s="22">
        <f t="shared" si="2"/>
        <v>0</v>
      </c>
      <c r="Y15" s="16">
        <v>0</v>
      </c>
      <c r="Z15" s="16">
        <v>0</v>
      </c>
      <c r="AA15" s="16">
        <v>0</v>
      </c>
      <c r="AB15" s="16">
        <v>0</v>
      </c>
      <c r="AC15" s="16">
        <v>0</v>
      </c>
      <c r="AD15" s="16">
        <v>0</v>
      </c>
      <c r="AE15" s="16">
        <v>0</v>
      </c>
      <c r="AF15" s="16">
        <v>0</v>
      </c>
      <c r="AG15" s="16">
        <v>0</v>
      </c>
      <c r="AH15" s="16">
        <v>0</v>
      </c>
      <c r="AI15" s="16">
        <v>0</v>
      </c>
      <c r="AJ15" s="16">
        <v>0</v>
      </c>
      <c r="AK15" s="39" t="s">
        <v>17</v>
      </c>
      <c r="AL15" s="12"/>
      <c r="AM15" s="194"/>
      <c r="AO15" s="72">
        <f t="shared" si="3"/>
        <v>0</v>
      </c>
      <c r="AP15" s="72">
        <f t="shared" si="4"/>
        <v>0</v>
      </c>
      <c r="AQ15" s="72">
        <f t="shared" si="5"/>
        <v>0</v>
      </c>
      <c r="AR15" s="72">
        <f t="shared" si="6"/>
        <v>0</v>
      </c>
    </row>
    <row r="16" spans="2:44" s="62" customFormat="1" ht="13.5" customHeight="1">
      <c r="B16" s="194" t="s">
        <v>72</v>
      </c>
      <c r="C16" s="46"/>
      <c r="D16" s="107" t="s">
        <v>3</v>
      </c>
      <c r="E16" s="82">
        <f t="shared" si="7"/>
        <v>0</v>
      </c>
      <c r="F16" s="22">
        <f t="shared" si="0"/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22">
        <f t="shared" si="1"/>
        <v>0</v>
      </c>
      <c r="R16" s="16">
        <v>0</v>
      </c>
      <c r="S16" s="16">
        <v>0</v>
      </c>
      <c r="T16" s="16">
        <v>0</v>
      </c>
      <c r="U16" s="16">
        <v>0</v>
      </c>
      <c r="V16" s="5"/>
      <c r="W16" s="110">
        <v>0</v>
      </c>
      <c r="X16" s="22">
        <f t="shared" si="2"/>
        <v>0</v>
      </c>
      <c r="Y16" s="16">
        <v>0</v>
      </c>
      <c r="Z16" s="16">
        <v>0</v>
      </c>
      <c r="AA16" s="16">
        <v>0</v>
      </c>
      <c r="AB16" s="16">
        <v>0</v>
      </c>
      <c r="AC16" s="16">
        <v>0</v>
      </c>
      <c r="AD16" s="16">
        <v>0</v>
      </c>
      <c r="AE16" s="16">
        <v>0</v>
      </c>
      <c r="AF16" s="16">
        <v>0</v>
      </c>
      <c r="AG16" s="16">
        <v>0</v>
      </c>
      <c r="AH16" s="16">
        <v>0</v>
      </c>
      <c r="AI16" s="16">
        <v>0</v>
      </c>
      <c r="AJ16" s="16">
        <v>0</v>
      </c>
      <c r="AK16" s="39" t="s">
        <v>3</v>
      </c>
      <c r="AL16" s="12"/>
      <c r="AM16" s="194" t="s">
        <v>109</v>
      </c>
      <c r="AO16" s="72">
        <f t="shared" si="3"/>
        <v>0</v>
      </c>
      <c r="AP16" s="72">
        <f t="shared" si="4"/>
        <v>0</v>
      </c>
      <c r="AQ16" s="72">
        <f t="shared" si="5"/>
        <v>0</v>
      </c>
      <c r="AR16" s="72">
        <f t="shared" si="6"/>
        <v>0</v>
      </c>
    </row>
    <row r="17" spans="2:44" s="62" customFormat="1" ht="13.5" customHeight="1">
      <c r="B17" s="195"/>
      <c r="C17" s="12"/>
      <c r="D17" s="107" t="s">
        <v>4</v>
      </c>
      <c r="E17" s="82">
        <f t="shared" si="7"/>
        <v>0</v>
      </c>
      <c r="F17" s="22">
        <f t="shared" si="0"/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22">
        <f t="shared" si="1"/>
        <v>0</v>
      </c>
      <c r="R17" s="16">
        <v>0</v>
      </c>
      <c r="S17" s="16">
        <v>0</v>
      </c>
      <c r="T17" s="16">
        <v>0</v>
      </c>
      <c r="U17" s="16">
        <v>0</v>
      </c>
      <c r="V17" s="5"/>
      <c r="W17" s="110">
        <v>0</v>
      </c>
      <c r="X17" s="22">
        <f t="shared" si="2"/>
        <v>0</v>
      </c>
      <c r="Y17" s="16">
        <v>0</v>
      </c>
      <c r="Z17" s="16">
        <v>0</v>
      </c>
      <c r="AA17" s="16">
        <v>0</v>
      </c>
      <c r="AB17" s="16">
        <v>0</v>
      </c>
      <c r="AC17" s="16">
        <v>0</v>
      </c>
      <c r="AD17" s="16">
        <v>0</v>
      </c>
      <c r="AE17" s="16">
        <v>0</v>
      </c>
      <c r="AF17" s="16">
        <v>0</v>
      </c>
      <c r="AG17" s="16">
        <v>0</v>
      </c>
      <c r="AH17" s="16">
        <v>0</v>
      </c>
      <c r="AI17" s="16">
        <v>0</v>
      </c>
      <c r="AJ17" s="16">
        <v>0</v>
      </c>
      <c r="AK17" s="39" t="s">
        <v>4</v>
      </c>
      <c r="AL17" s="12"/>
      <c r="AM17" s="195"/>
      <c r="AO17" s="72">
        <f t="shared" si="3"/>
        <v>0</v>
      </c>
      <c r="AP17" s="72">
        <f t="shared" si="4"/>
        <v>0</v>
      </c>
      <c r="AQ17" s="72">
        <f t="shared" si="5"/>
        <v>0</v>
      </c>
      <c r="AR17" s="72">
        <f t="shared" si="6"/>
        <v>0</v>
      </c>
    </row>
    <row r="18" spans="2:44" s="62" customFormat="1" ht="13.5" customHeight="1">
      <c r="B18" s="195"/>
      <c r="C18" s="12"/>
      <c r="D18" s="107" t="s">
        <v>132</v>
      </c>
      <c r="E18" s="82">
        <f t="shared" si="7"/>
        <v>0</v>
      </c>
      <c r="F18" s="22">
        <f t="shared" si="0"/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22">
        <f t="shared" si="1"/>
        <v>0</v>
      </c>
      <c r="R18" s="16">
        <v>0</v>
      </c>
      <c r="S18" s="16">
        <v>0</v>
      </c>
      <c r="T18" s="16">
        <v>0</v>
      </c>
      <c r="U18" s="16">
        <v>0</v>
      </c>
      <c r="V18" s="5"/>
      <c r="W18" s="110">
        <v>0</v>
      </c>
      <c r="X18" s="22">
        <f t="shared" si="2"/>
        <v>0</v>
      </c>
      <c r="Y18" s="16">
        <v>0</v>
      </c>
      <c r="Z18" s="16">
        <v>0</v>
      </c>
      <c r="AA18" s="16">
        <v>0</v>
      </c>
      <c r="AB18" s="16">
        <v>0</v>
      </c>
      <c r="AC18" s="16">
        <v>0</v>
      </c>
      <c r="AD18" s="16">
        <v>0</v>
      </c>
      <c r="AE18" s="16">
        <v>0</v>
      </c>
      <c r="AF18" s="16">
        <v>0</v>
      </c>
      <c r="AG18" s="16">
        <v>0</v>
      </c>
      <c r="AH18" s="16">
        <v>0</v>
      </c>
      <c r="AI18" s="16">
        <v>0</v>
      </c>
      <c r="AJ18" s="16">
        <v>0</v>
      </c>
      <c r="AK18" s="39" t="s">
        <v>17</v>
      </c>
      <c r="AL18" s="12"/>
      <c r="AM18" s="195"/>
      <c r="AO18" s="72">
        <f t="shared" si="3"/>
        <v>0</v>
      </c>
      <c r="AP18" s="72">
        <f t="shared" si="4"/>
        <v>0</v>
      </c>
      <c r="AQ18" s="72">
        <f t="shared" si="5"/>
        <v>0</v>
      </c>
      <c r="AR18" s="72">
        <f t="shared" si="6"/>
        <v>0</v>
      </c>
    </row>
    <row r="19" spans="2:44" s="62" customFormat="1" ht="13.5" customHeight="1">
      <c r="B19" s="194" t="s">
        <v>75</v>
      </c>
      <c r="C19" s="46"/>
      <c r="D19" s="107" t="s">
        <v>3</v>
      </c>
      <c r="E19" s="82">
        <f t="shared" si="7"/>
        <v>2</v>
      </c>
      <c r="F19" s="22">
        <f t="shared" si="0"/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22">
        <f t="shared" si="1"/>
        <v>2</v>
      </c>
      <c r="R19" s="16">
        <v>2</v>
      </c>
      <c r="S19" s="16">
        <v>0</v>
      </c>
      <c r="T19" s="16">
        <v>0</v>
      </c>
      <c r="U19" s="16">
        <v>0</v>
      </c>
      <c r="V19" s="5"/>
      <c r="W19" s="110">
        <v>0</v>
      </c>
      <c r="X19" s="22">
        <f t="shared" si="2"/>
        <v>0</v>
      </c>
      <c r="Y19" s="16">
        <v>0</v>
      </c>
      <c r="Z19" s="16">
        <v>0</v>
      </c>
      <c r="AA19" s="16">
        <v>0</v>
      </c>
      <c r="AB19" s="16">
        <v>0</v>
      </c>
      <c r="AC19" s="16">
        <v>0</v>
      </c>
      <c r="AD19" s="16">
        <v>0</v>
      </c>
      <c r="AE19" s="16">
        <v>0</v>
      </c>
      <c r="AF19" s="16">
        <v>0</v>
      </c>
      <c r="AG19" s="16">
        <v>0</v>
      </c>
      <c r="AH19" s="16">
        <v>0</v>
      </c>
      <c r="AI19" s="16">
        <v>0</v>
      </c>
      <c r="AJ19" s="16">
        <v>0</v>
      </c>
      <c r="AK19" s="39" t="s">
        <v>3</v>
      </c>
      <c r="AL19" s="12"/>
      <c r="AM19" s="194" t="s">
        <v>110</v>
      </c>
      <c r="AO19" s="72">
        <f t="shared" si="3"/>
        <v>0</v>
      </c>
      <c r="AP19" s="72">
        <f t="shared" si="4"/>
        <v>0</v>
      </c>
      <c r="AQ19" s="72">
        <f t="shared" si="5"/>
        <v>0</v>
      </c>
      <c r="AR19" s="72">
        <f t="shared" si="6"/>
        <v>0</v>
      </c>
    </row>
    <row r="20" spans="2:44" s="62" customFormat="1" ht="13.5" customHeight="1">
      <c r="B20" s="195"/>
      <c r="C20" s="12"/>
      <c r="D20" s="107" t="s">
        <v>4</v>
      </c>
      <c r="E20" s="82">
        <f aca="true" t="shared" si="8" ref="E20:E60">SUM(F20,Q20,W20,X20,AD20:AJ20)</f>
        <v>1</v>
      </c>
      <c r="F20" s="22">
        <f t="shared" si="0"/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6">
        <v>0</v>
      </c>
      <c r="Q20" s="22">
        <f t="shared" si="1"/>
        <v>1</v>
      </c>
      <c r="R20" s="16">
        <v>1</v>
      </c>
      <c r="S20" s="16">
        <v>0</v>
      </c>
      <c r="T20" s="16">
        <v>0</v>
      </c>
      <c r="U20" s="16">
        <v>0</v>
      </c>
      <c r="V20" s="5"/>
      <c r="W20" s="110">
        <v>0</v>
      </c>
      <c r="X20" s="22">
        <f t="shared" si="2"/>
        <v>0</v>
      </c>
      <c r="Y20" s="16">
        <v>0</v>
      </c>
      <c r="Z20" s="16">
        <v>0</v>
      </c>
      <c r="AA20" s="16">
        <v>0</v>
      </c>
      <c r="AB20" s="16">
        <v>0</v>
      </c>
      <c r="AC20" s="16">
        <v>0</v>
      </c>
      <c r="AD20" s="16">
        <v>0</v>
      </c>
      <c r="AE20" s="16">
        <v>0</v>
      </c>
      <c r="AF20" s="16">
        <v>0</v>
      </c>
      <c r="AG20" s="16">
        <v>0</v>
      </c>
      <c r="AH20" s="16">
        <v>0</v>
      </c>
      <c r="AI20" s="16">
        <v>0</v>
      </c>
      <c r="AJ20" s="16">
        <v>0</v>
      </c>
      <c r="AK20" s="39" t="s">
        <v>4</v>
      </c>
      <c r="AL20" s="12"/>
      <c r="AM20" s="195"/>
      <c r="AO20" s="72">
        <f t="shared" si="3"/>
        <v>0</v>
      </c>
      <c r="AP20" s="72">
        <f t="shared" si="4"/>
        <v>0</v>
      </c>
      <c r="AQ20" s="72">
        <f t="shared" si="5"/>
        <v>0</v>
      </c>
      <c r="AR20" s="72">
        <f t="shared" si="6"/>
        <v>0</v>
      </c>
    </row>
    <row r="21" spans="2:44" s="62" customFormat="1" ht="13.5" customHeight="1">
      <c r="B21" s="195"/>
      <c r="C21" s="12"/>
      <c r="D21" s="107" t="s">
        <v>132</v>
      </c>
      <c r="E21" s="82">
        <f t="shared" si="8"/>
        <v>2</v>
      </c>
      <c r="F21" s="22">
        <f t="shared" si="0"/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22">
        <f t="shared" si="1"/>
        <v>2</v>
      </c>
      <c r="R21" s="16">
        <v>1</v>
      </c>
      <c r="S21" s="16">
        <v>0</v>
      </c>
      <c r="T21" s="16">
        <v>1</v>
      </c>
      <c r="U21" s="16">
        <v>0</v>
      </c>
      <c r="V21" s="5"/>
      <c r="W21" s="110">
        <v>0</v>
      </c>
      <c r="X21" s="22">
        <f t="shared" si="2"/>
        <v>0</v>
      </c>
      <c r="Y21" s="16">
        <v>0</v>
      </c>
      <c r="Z21" s="16">
        <v>0</v>
      </c>
      <c r="AA21" s="16">
        <v>0</v>
      </c>
      <c r="AB21" s="16">
        <v>0</v>
      </c>
      <c r="AC21" s="16">
        <v>0</v>
      </c>
      <c r="AD21" s="16">
        <v>0</v>
      </c>
      <c r="AE21" s="16">
        <v>0</v>
      </c>
      <c r="AF21" s="16">
        <v>0</v>
      </c>
      <c r="AG21" s="16">
        <v>0</v>
      </c>
      <c r="AH21" s="16">
        <v>0</v>
      </c>
      <c r="AI21" s="16">
        <v>0</v>
      </c>
      <c r="AJ21" s="16">
        <v>0</v>
      </c>
      <c r="AK21" s="39" t="s">
        <v>17</v>
      </c>
      <c r="AL21" s="12"/>
      <c r="AM21" s="195"/>
      <c r="AO21" s="72">
        <f t="shared" si="3"/>
        <v>0</v>
      </c>
      <c r="AP21" s="72">
        <f t="shared" si="4"/>
        <v>0</v>
      </c>
      <c r="AQ21" s="72">
        <f t="shared" si="5"/>
        <v>0</v>
      </c>
      <c r="AR21" s="72">
        <f t="shared" si="6"/>
        <v>0</v>
      </c>
    </row>
    <row r="22" spans="2:44" s="62" customFormat="1" ht="13.5" customHeight="1">
      <c r="B22" s="194" t="s">
        <v>73</v>
      </c>
      <c r="C22" s="46"/>
      <c r="D22" s="107" t="s">
        <v>3</v>
      </c>
      <c r="E22" s="82">
        <f t="shared" si="8"/>
        <v>0</v>
      </c>
      <c r="F22" s="22">
        <f t="shared" si="0"/>
        <v>0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22">
        <f t="shared" si="1"/>
        <v>0</v>
      </c>
      <c r="R22" s="16">
        <v>0</v>
      </c>
      <c r="S22" s="16">
        <v>0</v>
      </c>
      <c r="T22" s="16">
        <v>0</v>
      </c>
      <c r="U22" s="16">
        <v>0</v>
      </c>
      <c r="V22" s="5"/>
      <c r="W22" s="110">
        <v>0</v>
      </c>
      <c r="X22" s="22">
        <f t="shared" si="2"/>
        <v>0</v>
      </c>
      <c r="Y22" s="16">
        <v>0</v>
      </c>
      <c r="Z22" s="16">
        <v>0</v>
      </c>
      <c r="AA22" s="16">
        <v>0</v>
      </c>
      <c r="AB22" s="16">
        <v>0</v>
      </c>
      <c r="AC22" s="16">
        <v>0</v>
      </c>
      <c r="AD22" s="16">
        <v>0</v>
      </c>
      <c r="AE22" s="16">
        <v>0</v>
      </c>
      <c r="AF22" s="16">
        <v>0</v>
      </c>
      <c r="AG22" s="16">
        <v>0</v>
      </c>
      <c r="AH22" s="16">
        <v>0</v>
      </c>
      <c r="AI22" s="16">
        <v>0</v>
      </c>
      <c r="AJ22" s="16">
        <v>0</v>
      </c>
      <c r="AK22" s="39" t="s">
        <v>3</v>
      </c>
      <c r="AL22" s="12"/>
      <c r="AM22" s="194" t="s">
        <v>111</v>
      </c>
      <c r="AO22" s="72">
        <f t="shared" si="3"/>
        <v>0</v>
      </c>
      <c r="AP22" s="72">
        <f t="shared" si="4"/>
        <v>0</v>
      </c>
      <c r="AQ22" s="72">
        <f t="shared" si="5"/>
        <v>0</v>
      </c>
      <c r="AR22" s="72">
        <f t="shared" si="6"/>
        <v>0</v>
      </c>
    </row>
    <row r="23" spans="2:44" s="62" customFormat="1" ht="13.5" customHeight="1">
      <c r="B23" s="195"/>
      <c r="C23" s="12"/>
      <c r="D23" s="107" t="s">
        <v>4</v>
      </c>
      <c r="E23" s="82">
        <f t="shared" si="8"/>
        <v>0</v>
      </c>
      <c r="F23" s="22">
        <f t="shared" si="0"/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6">
        <v>0</v>
      </c>
      <c r="Q23" s="22">
        <f t="shared" si="1"/>
        <v>0</v>
      </c>
      <c r="R23" s="16">
        <v>0</v>
      </c>
      <c r="S23" s="16">
        <v>0</v>
      </c>
      <c r="T23" s="16">
        <v>0</v>
      </c>
      <c r="U23" s="16">
        <v>0</v>
      </c>
      <c r="V23" s="5"/>
      <c r="W23" s="110">
        <v>0</v>
      </c>
      <c r="X23" s="22">
        <f t="shared" si="2"/>
        <v>0</v>
      </c>
      <c r="Y23" s="16">
        <v>0</v>
      </c>
      <c r="Z23" s="16">
        <v>0</v>
      </c>
      <c r="AA23" s="16">
        <v>0</v>
      </c>
      <c r="AB23" s="16">
        <v>0</v>
      </c>
      <c r="AC23" s="16">
        <v>0</v>
      </c>
      <c r="AD23" s="16">
        <v>0</v>
      </c>
      <c r="AE23" s="16">
        <v>0</v>
      </c>
      <c r="AF23" s="16">
        <v>0</v>
      </c>
      <c r="AG23" s="16">
        <v>0</v>
      </c>
      <c r="AH23" s="16">
        <v>0</v>
      </c>
      <c r="AI23" s="16">
        <v>0</v>
      </c>
      <c r="AJ23" s="16">
        <v>0</v>
      </c>
      <c r="AK23" s="39" t="s">
        <v>4</v>
      </c>
      <c r="AL23" s="12"/>
      <c r="AM23" s="195"/>
      <c r="AO23" s="72">
        <f t="shared" si="3"/>
        <v>0</v>
      </c>
      <c r="AP23" s="72">
        <f t="shared" si="4"/>
        <v>0</v>
      </c>
      <c r="AQ23" s="72">
        <f t="shared" si="5"/>
        <v>0</v>
      </c>
      <c r="AR23" s="72">
        <f t="shared" si="6"/>
        <v>0</v>
      </c>
    </row>
    <row r="24" spans="2:44" s="62" customFormat="1" ht="13.5" customHeight="1">
      <c r="B24" s="195"/>
      <c r="C24" s="12"/>
      <c r="D24" s="107" t="s">
        <v>132</v>
      </c>
      <c r="E24" s="82">
        <f t="shared" si="8"/>
        <v>3</v>
      </c>
      <c r="F24" s="22">
        <f t="shared" si="0"/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6">
        <v>0</v>
      </c>
      <c r="Q24" s="22">
        <f t="shared" si="1"/>
        <v>0</v>
      </c>
      <c r="R24" s="16">
        <v>0</v>
      </c>
      <c r="S24" s="16">
        <v>0</v>
      </c>
      <c r="T24" s="16">
        <v>0</v>
      </c>
      <c r="U24" s="16">
        <v>0</v>
      </c>
      <c r="V24" s="5"/>
      <c r="W24" s="110">
        <v>3</v>
      </c>
      <c r="X24" s="22">
        <f t="shared" si="2"/>
        <v>0</v>
      </c>
      <c r="Y24" s="16">
        <v>0</v>
      </c>
      <c r="Z24" s="16">
        <v>0</v>
      </c>
      <c r="AA24" s="16">
        <v>0</v>
      </c>
      <c r="AB24" s="16">
        <v>0</v>
      </c>
      <c r="AC24" s="16">
        <v>0</v>
      </c>
      <c r="AD24" s="16">
        <v>0</v>
      </c>
      <c r="AE24" s="16">
        <v>0</v>
      </c>
      <c r="AF24" s="16">
        <v>0</v>
      </c>
      <c r="AG24" s="16">
        <v>0</v>
      </c>
      <c r="AH24" s="16">
        <v>0</v>
      </c>
      <c r="AI24" s="16">
        <v>0</v>
      </c>
      <c r="AJ24" s="16">
        <v>0</v>
      </c>
      <c r="AK24" s="39" t="s">
        <v>17</v>
      </c>
      <c r="AL24" s="12"/>
      <c r="AM24" s="195"/>
      <c r="AO24" s="72">
        <f t="shared" si="3"/>
        <v>0</v>
      </c>
      <c r="AP24" s="72">
        <f t="shared" si="4"/>
        <v>0</v>
      </c>
      <c r="AQ24" s="72">
        <f t="shared" si="5"/>
        <v>0</v>
      </c>
      <c r="AR24" s="72">
        <f t="shared" si="6"/>
        <v>0</v>
      </c>
    </row>
    <row r="25" spans="2:44" s="62" customFormat="1" ht="13.5" customHeight="1">
      <c r="B25" s="194" t="s">
        <v>74</v>
      </c>
      <c r="C25" s="46"/>
      <c r="D25" s="107" t="s">
        <v>3</v>
      </c>
      <c r="E25" s="82">
        <f t="shared" si="8"/>
        <v>1</v>
      </c>
      <c r="F25" s="22">
        <f t="shared" si="0"/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  <c r="P25" s="16">
        <v>0</v>
      </c>
      <c r="Q25" s="22">
        <f t="shared" si="1"/>
        <v>0</v>
      </c>
      <c r="R25" s="16">
        <v>0</v>
      </c>
      <c r="S25" s="16">
        <v>0</v>
      </c>
      <c r="T25" s="16">
        <v>0</v>
      </c>
      <c r="U25" s="16">
        <v>0</v>
      </c>
      <c r="V25" s="5"/>
      <c r="W25" s="110">
        <v>1</v>
      </c>
      <c r="X25" s="22">
        <f t="shared" si="2"/>
        <v>0</v>
      </c>
      <c r="Y25" s="16">
        <v>0</v>
      </c>
      <c r="Z25" s="16">
        <v>0</v>
      </c>
      <c r="AA25" s="16">
        <v>0</v>
      </c>
      <c r="AB25" s="16">
        <v>0</v>
      </c>
      <c r="AC25" s="16">
        <v>0</v>
      </c>
      <c r="AD25" s="16">
        <v>0</v>
      </c>
      <c r="AE25" s="16">
        <v>0</v>
      </c>
      <c r="AF25" s="16">
        <v>0</v>
      </c>
      <c r="AG25" s="16">
        <v>0</v>
      </c>
      <c r="AH25" s="16">
        <v>0</v>
      </c>
      <c r="AI25" s="16">
        <v>0</v>
      </c>
      <c r="AJ25" s="16">
        <v>0</v>
      </c>
      <c r="AK25" s="39" t="s">
        <v>3</v>
      </c>
      <c r="AL25" s="12"/>
      <c r="AM25" s="194" t="s">
        <v>112</v>
      </c>
      <c r="AO25" s="72">
        <f t="shared" si="3"/>
        <v>0</v>
      </c>
      <c r="AP25" s="72">
        <f t="shared" si="4"/>
        <v>0</v>
      </c>
      <c r="AQ25" s="72">
        <f t="shared" si="5"/>
        <v>0</v>
      </c>
      <c r="AR25" s="72">
        <f t="shared" si="6"/>
        <v>0</v>
      </c>
    </row>
    <row r="26" spans="2:44" s="62" customFormat="1" ht="13.5" customHeight="1">
      <c r="B26" s="198"/>
      <c r="C26" s="47"/>
      <c r="D26" s="107" t="s">
        <v>4</v>
      </c>
      <c r="E26" s="82">
        <f t="shared" si="8"/>
        <v>0</v>
      </c>
      <c r="F26" s="22">
        <f t="shared" si="0"/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6">
        <v>0</v>
      </c>
      <c r="Q26" s="22">
        <f t="shared" si="1"/>
        <v>0</v>
      </c>
      <c r="R26" s="16">
        <v>0</v>
      </c>
      <c r="S26" s="16">
        <v>0</v>
      </c>
      <c r="T26" s="16">
        <v>0</v>
      </c>
      <c r="U26" s="16">
        <v>0</v>
      </c>
      <c r="V26" s="5"/>
      <c r="W26" s="110">
        <v>0</v>
      </c>
      <c r="X26" s="22">
        <f t="shared" si="2"/>
        <v>0</v>
      </c>
      <c r="Y26" s="16">
        <v>0</v>
      </c>
      <c r="Z26" s="16">
        <v>0</v>
      </c>
      <c r="AA26" s="16">
        <v>0</v>
      </c>
      <c r="AB26" s="16">
        <v>0</v>
      </c>
      <c r="AC26" s="16">
        <v>0</v>
      </c>
      <c r="AD26" s="16">
        <v>0</v>
      </c>
      <c r="AE26" s="16">
        <v>0</v>
      </c>
      <c r="AF26" s="16">
        <v>0</v>
      </c>
      <c r="AG26" s="16">
        <v>0</v>
      </c>
      <c r="AH26" s="16">
        <v>0</v>
      </c>
      <c r="AI26" s="16">
        <v>0</v>
      </c>
      <c r="AJ26" s="16">
        <v>0</v>
      </c>
      <c r="AK26" s="39" t="s">
        <v>4</v>
      </c>
      <c r="AL26" s="12"/>
      <c r="AM26" s="198"/>
      <c r="AO26" s="72">
        <f t="shared" si="3"/>
        <v>0</v>
      </c>
      <c r="AP26" s="72">
        <f t="shared" si="4"/>
        <v>0</v>
      </c>
      <c r="AQ26" s="72">
        <f t="shared" si="5"/>
        <v>0</v>
      </c>
      <c r="AR26" s="72">
        <f t="shared" si="6"/>
        <v>0</v>
      </c>
    </row>
    <row r="27" spans="2:44" s="62" customFormat="1" ht="13.5" customHeight="1">
      <c r="B27" s="198"/>
      <c r="C27" s="47"/>
      <c r="D27" s="107" t="s">
        <v>132</v>
      </c>
      <c r="E27" s="82">
        <f t="shared" si="8"/>
        <v>19</v>
      </c>
      <c r="F27" s="22">
        <f t="shared" si="0"/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22">
        <f t="shared" si="1"/>
        <v>0</v>
      </c>
      <c r="R27" s="16">
        <v>0</v>
      </c>
      <c r="S27" s="16">
        <v>0</v>
      </c>
      <c r="T27" s="16">
        <v>0</v>
      </c>
      <c r="U27" s="16">
        <v>0</v>
      </c>
      <c r="V27" s="5"/>
      <c r="W27" s="110">
        <v>19</v>
      </c>
      <c r="X27" s="22">
        <f t="shared" si="2"/>
        <v>0</v>
      </c>
      <c r="Y27" s="16">
        <v>0</v>
      </c>
      <c r="Z27" s="16">
        <v>0</v>
      </c>
      <c r="AA27" s="16">
        <v>0</v>
      </c>
      <c r="AB27" s="16">
        <v>0</v>
      </c>
      <c r="AC27" s="16">
        <v>0</v>
      </c>
      <c r="AD27" s="16">
        <v>0</v>
      </c>
      <c r="AE27" s="16">
        <v>0</v>
      </c>
      <c r="AF27" s="16">
        <v>0</v>
      </c>
      <c r="AG27" s="16">
        <v>0</v>
      </c>
      <c r="AH27" s="16">
        <v>0</v>
      </c>
      <c r="AI27" s="16">
        <v>0</v>
      </c>
      <c r="AJ27" s="16">
        <v>0</v>
      </c>
      <c r="AK27" s="39" t="s">
        <v>17</v>
      </c>
      <c r="AL27" s="12"/>
      <c r="AM27" s="198"/>
      <c r="AO27" s="72">
        <f t="shared" si="3"/>
        <v>0</v>
      </c>
      <c r="AP27" s="72">
        <f t="shared" si="4"/>
        <v>0</v>
      </c>
      <c r="AQ27" s="72">
        <f t="shared" si="5"/>
        <v>0</v>
      </c>
      <c r="AR27" s="72">
        <f t="shared" si="6"/>
        <v>0</v>
      </c>
    </row>
    <row r="28" spans="2:44" s="62" customFormat="1" ht="13.5" customHeight="1">
      <c r="B28" s="194" t="s">
        <v>76</v>
      </c>
      <c r="C28" s="46"/>
      <c r="D28" s="107" t="s">
        <v>3</v>
      </c>
      <c r="E28" s="82">
        <f t="shared" si="8"/>
        <v>0</v>
      </c>
      <c r="F28" s="22">
        <f t="shared" si="0"/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16">
        <v>0</v>
      </c>
      <c r="Q28" s="22">
        <f t="shared" si="1"/>
        <v>0</v>
      </c>
      <c r="R28" s="16">
        <v>0</v>
      </c>
      <c r="S28" s="16">
        <v>0</v>
      </c>
      <c r="T28" s="16">
        <v>0</v>
      </c>
      <c r="U28" s="16">
        <v>0</v>
      </c>
      <c r="V28" s="5"/>
      <c r="W28" s="110">
        <v>0</v>
      </c>
      <c r="X28" s="22">
        <f t="shared" si="2"/>
        <v>0</v>
      </c>
      <c r="Y28" s="16">
        <v>0</v>
      </c>
      <c r="Z28" s="16">
        <v>0</v>
      </c>
      <c r="AA28" s="16">
        <v>0</v>
      </c>
      <c r="AB28" s="16">
        <v>0</v>
      </c>
      <c r="AC28" s="16">
        <v>0</v>
      </c>
      <c r="AD28" s="16">
        <v>0</v>
      </c>
      <c r="AE28" s="16">
        <v>0</v>
      </c>
      <c r="AF28" s="16">
        <v>0</v>
      </c>
      <c r="AG28" s="16">
        <v>0</v>
      </c>
      <c r="AH28" s="16">
        <v>0</v>
      </c>
      <c r="AI28" s="16">
        <v>0</v>
      </c>
      <c r="AJ28" s="16">
        <v>0</v>
      </c>
      <c r="AK28" s="39" t="s">
        <v>3</v>
      </c>
      <c r="AL28" s="12"/>
      <c r="AM28" s="194" t="s">
        <v>113</v>
      </c>
      <c r="AO28" s="72">
        <f t="shared" si="3"/>
        <v>0</v>
      </c>
      <c r="AP28" s="72">
        <f t="shared" si="4"/>
        <v>0</v>
      </c>
      <c r="AQ28" s="72">
        <f t="shared" si="5"/>
        <v>0</v>
      </c>
      <c r="AR28" s="72">
        <f t="shared" si="6"/>
        <v>0</v>
      </c>
    </row>
    <row r="29" spans="2:44" s="62" customFormat="1" ht="13.5" customHeight="1">
      <c r="B29" s="198"/>
      <c r="C29" s="47"/>
      <c r="D29" s="107" t="s">
        <v>4</v>
      </c>
      <c r="E29" s="82">
        <f t="shared" si="8"/>
        <v>0</v>
      </c>
      <c r="F29" s="22">
        <f t="shared" si="0"/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6">
        <v>0</v>
      </c>
      <c r="Q29" s="22">
        <f t="shared" si="1"/>
        <v>0</v>
      </c>
      <c r="R29" s="16">
        <v>0</v>
      </c>
      <c r="S29" s="16">
        <v>0</v>
      </c>
      <c r="T29" s="16">
        <v>0</v>
      </c>
      <c r="U29" s="16">
        <v>0</v>
      </c>
      <c r="V29" s="5"/>
      <c r="W29" s="110">
        <v>0</v>
      </c>
      <c r="X29" s="22">
        <f t="shared" si="2"/>
        <v>0</v>
      </c>
      <c r="Y29" s="16">
        <v>0</v>
      </c>
      <c r="Z29" s="16">
        <v>0</v>
      </c>
      <c r="AA29" s="16">
        <v>0</v>
      </c>
      <c r="AB29" s="16">
        <v>0</v>
      </c>
      <c r="AC29" s="16">
        <v>0</v>
      </c>
      <c r="AD29" s="16">
        <v>0</v>
      </c>
      <c r="AE29" s="16">
        <v>0</v>
      </c>
      <c r="AF29" s="16">
        <v>0</v>
      </c>
      <c r="AG29" s="16">
        <v>0</v>
      </c>
      <c r="AH29" s="16">
        <v>0</v>
      </c>
      <c r="AI29" s="16">
        <v>0</v>
      </c>
      <c r="AJ29" s="16">
        <v>0</v>
      </c>
      <c r="AK29" s="39" t="s">
        <v>4</v>
      </c>
      <c r="AL29" s="12"/>
      <c r="AM29" s="198"/>
      <c r="AO29" s="72">
        <f t="shared" si="3"/>
        <v>0</v>
      </c>
      <c r="AP29" s="72">
        <f t="shared" si="4"/>
        <v>0</v>
      </c>
      <c r="AQ29" s="72">
        <f t="shared" si="5"/>
        <v>0</v>
      </c>
      <c r="AR29" s="72">
        <f t="shared" si="6"/>
        <v>0</v>
      </c>
    </row>
    <row r="30" spans="2:44" s="62" customFormat="1" ht="13.5" customHeight="1">
      <c r="B30" s="198"/>
      <c r="C30" s="47"/>
      <c r="D30" s="107" t="s">
        <v>132</v>
      </c>
      <c r="E30" s="82">
        <f t="shared" si="8"/>
        <v>0</v>
      </c>
      <c r="F30" s="22">
        <f t="shared" si="0"/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6">
        <v>0</v>
      </c>
      <c r="Q30" s="22">
        <f t="shared" si="1"/>
        <v>0</v>
      </c>
      <c r="R30" s="16">
        <v>0</v>
      </c>
      <c r="S30" s="16">
        <v>0</v>
      </c>
      <c r="T30" s="16">
        <v>0</v>
      </c>
      <c r="U30" s="16">
        <v>0</v>
      </c>
      <c r="V30" s="5"/>
      <c r="W30" s="110">
        <v>0</v>
      </c>
      <c r="X30" s="22">
        <f t="shared" si="2"/>
        <v>0</v>
      </c>
      <c r="Y30" s="16">
        <v>0</v>
      </c>
      <c r="Z30" s="16">
        <v>0</v>
      </c>
      <c r="AA30" s="16">
        <v>0</v>
      </c>
      <c r="AB30" s="16">
        <v>0</v>
      </c>
      <c r="AC30" s="16">
        <v>0</v>
      </c>
      <c r="AD30" s="16">
        <v>0</v>
      </c>
      <c r="AE30" s="16">
        <v>0</v>
      </c>
      <c r="AF30" s="16">
        <v>0</v>
      </c>
      <c r="AG30" s="16">
        <v>0</v>
      </c>
      <c r="AH30" s="16">
        <v>0</v>
      </c>
      <c r="AI30" s="16">
        <v>0</v>
      </c>
      <c r="AJ30" s="16">
        <v>0</v>
      </c>
      <c r="AK30" s="39" t="s">
        <v>17</v>
      </c>
      <c r="AL30" s="12"/>
      <c r="AM30" s="198"/>
      <c r="AO30" s="72">
        <f t="shared" si="3"/>
        <v>0</v>
      </c>
      <c r="AP30" s="72">
        <f t="shared" si="4"/>
        <v>0</v>
      </c>
      <c r="AQ30" s="72">
        <f t="shared" si="5"/>
        <v>0</v>
      </c>
      <c r="AR30" s="72">
        <f t="shared" si="6"/>
        <v>0</v>
      </c>
    </row>
    <row r="31" spans="2:44" s="62" customFormat="1" ht="13.5" customHeight="1">
      <c r="B31" s="194" t="s">
        <v>77</v>
      </c>
      <c r="C31" s="46"/>
      <c r="D31" s="107" t="s">
        <v>3</v>
      </c>
      <c r="E31" s="82">
        <f t="shared" si="8"/>
        <v>0</v>
      </c>
      <c r="F31" s="22">
        <f t="shared" si="0"/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6">
        <v>0</v>
      </c>
      <c r="Q31" s="22">
        <f t="shared" si="1"/>
        <v>0</v>
      </c>
      <c r="R31" s="16">
        <v>0</v>
      </c>
      <c r="S31" s="16">
        <v>0</v>
      </c>
      <c r="T31" s="16">
        <v>0</v>
      </c>
      <c r="U31" s="16">
        <v>0</v>
      </c>
      <c r="V31" s="5"/>
      <c r="W31" s="110">
        <v>0</v>
      </c>
      <c r="X31" s="22">
        <f t="shared" si="2"/>
        <v>0</v>
      </c>
      <c r="Y31" s="16">
        <v>0</v>
      </c>
      <c r="Z31" s="16">
        <v>0</v>
      </c>
      <c r="AA31" s="16">
        <v>0</v>
      </c>
      <c r="AB31" s="16">
        <v>0</v>
      </c>
      <c r="AC31" s="16">
        <v>0</v>
      </c>
      <c r="AD31" s="16">
        <v>0</v>
      </c>
      <c r="AE31" s="16">
        <v>0</v>
      </c>
      <c r="AF31" s="16">
        <v>0</v>
      </c>
      <c r="AG31" s="16">
        <v>0</v>
      </c>
      <c r="AH31" s="16">
        <v>0</v>
      </c>
      <c r="AI31" s="16">
        <v>0</v>
      </c>
      <c r="AJ31" s="16">
        <v>0</v>
      </c>
      <c r="AK31" s="39" t="s">
        <v>3</v>
      </c>
      <c r="AL31" s="12"/>
      <c r="AM31" s="194" t="s">
        <v>114</v>
      </c>
      <c r="AO31" s="72">
        <f t="shared" si="3"/>
        <v>0</v>
      </c>
      <c r="AP31" s="72">
        <f t="shared" si="4"/>
        <v>0</v>
      </c>
      <c r="AQ31" s="72">
        <f t="shared" si="5"/>
        <v>0</v>
      </c>
      <c r="AR31" s="72">
        <f t="shared" si="6"/>
        <v>0</v>
      </c>
    </row>
    <row r="32" spans="2:44" s="62" customFormat="1" ht="13.5" customHeight="1">
      <c r="B32" s="194"/>
      <c r="C32" s="46"/>
      <c r="D32" s="107" t="s">
        <v>4</v>
      </c>
      <c r="E32" s="82">
        <f t="shared" si="8"/>
        <v>0</v>
      </c>
      <c r="F32" s="22">
        <f t="shared" si="0"/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16">
        <v>0</v>
      </c>
      <c r="N32" s="16">
        <v>0</v>
      </c>
      <c r="O32" s="16">
        <v>0</v>
      </c>
      <c r="P32" s="16">
        <v>0</v>
      </c>
      <c r="Q32" s="22">
        <f t="shared" si="1"/>
        <v>0</v>
      </c>
      <c r="R32" s="16">
        <v>0</v>
      </c>
      <c r="S32" s="16">
        <v>0</v>
      </c>
      <c r="T32" s="16">
        <v>0</v>
      </c>
      <c r="U32" s="16">
        <v>0</v>
      </c>
      <c r="V32" s="5"/>
      <c r="W32" s="110">
        <v>0</v>
      </c>
      <c r="X32" s="22">
        <f t="shared" si="2"/>
        <v>0</v>
      </c>
      <c r="Y32" s="16">
        <v>0</v>
      </c>
      <c r="Z32" s="16">
        <v>0</v>
      </c>
      <c r="AA32" s="16">
        <v>0</v>
      </c>
      <c r="AB32" s="16">
        <v>0</v>
      </c>
      <c r="AC32" s="16">
        <v>0</v>
      </c>
      <c r="AD32" s="16">
        <v>0</v>
      </c>
      <c r="AE32" s="16">
        <v>0</v>
      </c>
      <c r="AF32" s="16">
        <v>0</v>
      </c>
      <c r="AG32" s="16">
        <v>0</v>
      </c>
      <c r="AH32" s="16">
        <v>0</v>
      </c>
      <c r="AI32" s="16">
        <v>0</v>
      </c>
      <c r="AJ32" s="16">
        <v>0</v>
      </c>
      <c r="AK32" s="39" t="s">
        <v>4</v>
      </c>
      <c r="AL32" s="12"/>
      <c r="AM32" s="194"/>
      <c r="AO32" s="72">
        <f t="shared" si="3"/>
        <v>0</v>
      </c>
      <c r="AP32" s="72">
        <f t="shared" si="4"/>
        <v>0</v>
      </c>
      <c r="AQ32" s="72">
        <f t="shared" si="5"/>
        <v>0</v>
      </c>
      <c r="AR32" s="72">
        <f t="shared" si="6"/>
        <v>0</v>
      </c>
    </row>
    <row r="33" spans="2:44" s="62" customFormat="1" ht="13.5" customHeight="1">
      <c r="B33" s="194"/>
      <c r="C33" s="46"/>
      <c r="D33" s="107" t="s">
        <v>132</v>
      </c>
      <c r="E33" s="82">
        <f t="shared" si="8"/>
        <v>0</v>
      </c>
      <c r="F33" s="22">
        <f t="shared" si="0"/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  <c r="P33" s="16">
        <v>0</v>
      </c>
      <c r="Q33" s="22">
        <f t="shared" si="1"/>
        <v>0</v>
      </c>
      <c r="R33" s="16">
        <v>0</v>
      </c>
      <c r="S33" s="16">
        <v>0</v>
      </c>
      <c r="T33" s="16">
        <v>0</v>
      </c>
      <c r="U33" s="16">
        <v>0</v>
      </c>
      <c r="V33" s="5"/>
      <c r="W33" s="110">
        <v>0</v>
      </c>
      <c r="X33" s="22">
        <f t="shared" si="2"/>
        <v>0</v>
      </c>
      <c r="Y33" s="16">
        <v>0</v>
      </c>
      <c r="Z33" s="16">
        <v>0</v>
      </c>
      <c r="AA33" s="16">
        <v>0</v>
      </c>
      <c r="AB33" s="16">
        <v>0</v>
      </c>
      <c r="AC33" s="16">
        <v>0</v>
      </c>
      <c r="AD33" s="16">
        <v>0</v>
      </c>
      <c r="AE33" s="16">
        <v>0</v>
      </c>
      <c r="AF33" s="16">
        <v>0</v>
      </c>
      <c r="AG33" s="16">
        <v>0</v>
      </c>
      <c r="AH33" s="16">
        <v>0</v>
      </c>
      <c r="AI33" s="16">
        <v>0</v>
      </c>
      <c r="AJ33" s="16">
        <v>0</v>
      </c>
      <c r="AK33" s="39" t="s">
        <v>17</v>
      </c>
      <c r="AL33" s="12"/>
      <c r="AM33" s="194"/>
      <c r="AO33" s="72">
        <f t="shared" si="3"/>
        <v>0</v>
      </c>
      <c r="AP33" s="72">
        <f t="shared" si="4"/>
        <v>0</v>
      </c>
      <c r="AQ33" s="72">
        <f t="shared" si="5"/>
        <v>0</v>
      </c>
      <c r="AR33" s="72">
        <f t="shared" si="6"/>
        <v>0</v>
      </c>
    </row>
    <row r="34" spans="2:44" s="62" customFormat="1" ht="13.5" customHeight="1">
      <c r="B34" s="198" t="s">
        <v>23</v>
      </c>
      <c r="C34" s="47"/>
      <c r="D34" s="107" t="s">
        <v>3</v>
      </c>
      <c r="E34" s="82">
        <f t="shared" si="8"/>
        <v>0</v>
      </c>
      <c r="F34" s="22">
        <f t="shared" si="0"/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  <c r="P34" s="16">
        <v>0</v>
      </c>
      <c r="Q34" s="22">
        <f t="shared" si="1"/>
        <v>0</v>
      </c>
      <c r="R34" s="16">
        <v>0</v>
      </c>
      <c r="S34" s="16">
        <v>0</v>
      </c>
      <c r="T34" s="16">
        <v>0</v>
      </c>
      <c r="U34" s="16">
        <v>0</v>
      </c>
      <c r="V34" s="5"/>
      <c r="W34" s="110">
        <v>0</v>
      </c>
      <c r="X34" s="22">
        <f t="shared" si="2"/>
        <v>0</v>
      </c>
      <c r="Y34" s="16">
        <v>0</v>
      </c>
      <c r="Z34" s="16">
        <v>0</v>
      </c>
      <c r="AA34" s="16">
        <v>0</v>
      </c>
      <c r="AB34" s="16">
        <v>0</v>
      </c>
      <c r="AC34" s="16">
        <v>0</v>
      </c>
      <c r="AD34" s="16">
        <v>0</v>
      </c>
      <c r="AE34" s="16">
        <v>0</v>
      </c>
      <c r="AF34" s="16">
        <v>0</v>
      </c>
      <c r="AG34" s="16">
        <v>0</v>
      </c>
      <c r="AH34" s="16">
        <v>0</v>
      </c>
      <c r="AI34" s="16">
        <v>0</v>
      </c>
      <c r="AJ34" s="16">
        <v>0</v>
      </c>
      <c r="AK34" s="39" t="s">
        <v>3</v>
      </c>
      <c r="AL34" s="12"/>
      <c r="AM34" s="194" t="s">
        <v>115</v>
      </c>
      <c r="AO34" s="72">
        <f t="shared" si="3"/>
        <v>0</v>
      </c>
      <c r="AP34" s="72">
        <f t="shared" si="4"/>
        <v>0</v>
      </c>
      <c r="AQ34" s="72">
        <f t="shared" si="5"/>
        <v>0</v>
      </c>
      <c r="AR34" s="72">
        <f t="shared" si="6"/>
        <v>0</v>
      </c>
    </row>
    <row r="35" spans="2:44" s="62" customFormat="1" ht="13.5" customHeight="1">
      <c r="B35" s="198"/>
      <c r="C35" s="47"/>
      <c r="D35" s="107" t="s">
        <v>4</v>
      </c>
      <c r="E35" s="82">
        <f t="shared" si="8"/>
        <v>0</v>
      </c>
      <c r="F35" s="22">
        <f t="shared" si="0"/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  <c r="P35" s="16">
        <v>0</v>
      </c>
      <c r="Q35" s="22">
        <f t="shared" si="1"/>
        <v>0</v>
      </c>
      <c r="R35" s="16">
        <v>0</v>
      </c>
      <c r="S35" s="16">
        <v>0</v>
      </c>
      <c r="T35" s="16">
        <v>0</v>
      </c>
      <c r="U35" s="16">
        <v>0</v>
      </c>
      <c r="V35" s="5"/>
      <c r="W35" s="110">
        <v>0</v>
      </c>
      <c r="X35" s="22">
        <f t="shared" si="2"/>
        <v>0</v>
      </c>
      <c r="Y35" s="16">
        <v>0</v>
      </c>
      <c r="Z35" s="16">
        <v>0</v>
      </c>
      <c r="AA35" s="16">
        <v>0</v>
      </c>
      <c r="AB35" s="16">
        <v>0</v>
      </c>
      <c r="AC35" s="16">
        <v>0</v>
      </c>
      <c r="AD35" s="16">
        <v>0</v>
      </c>
      <c r="AE35" s="16">
        <v>0</v>
      </c>
      <c r="AF35" s="16">
        <v>0</v>
      </c>
      <c r="AG35" s="16">
        <v>0</v>
      </c>
      <c r="AH35" s="16">
        <v>0</v>
      </c>
      <c r="AI35" s="16">
        <v>0</v>
      </c>
      <c r="AJ35" s="16">
        <v>0</v>
      </c>
      <c r="AK35" s="39" t="s">
        <v>4</v>
      </c>
      <c r="AL35" s="12"/>
      <c r="AM35" s="198"/>
      <c r="AO35" s="72">
        <f t="shared" si="3"/>
        <v>0</v>
      </c>
      <c r="AP35" s="72">
        <f t="shared" si="4"/>
        <v>0</v>
      </c>
      <c r="AQ35" s="72">
        <f t="shared" si="5"/>
        <v>0</v>
      </c>
      <c r="AR35" s="72">
        <f t="shared" si="6"/>
        <v>0</v>
      </c>
    </row>
    <row r="36" spans="2:44" s="62" customFormat="1" ht="13.5" customHeight="1">
      <c r="B36" s="198"/>
      <c r="C36" s="47"/>
      <c r="D36" s="107" t="s">
        <v>132</v>
      </c>
      <c r="E36" s="82">
        <f t="shared" si="8"/>
        <v>0</v>
      </c>
      <c r="F36" s="22">
        <f t="shared" si="0"/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  <c r="P36" s="16">
        <v>0</v>
      </c>
      <c r="Q36" s="22">
        <f t="shared" si="1"/>
        <v>0</v>
      </c>
      <c r="R36" s="16">
        <v>0</v>
      </c>
      <c r="S36" s="16">
        <v>0</v>
      </c>
      <c r="T36" s="16">
        <v>0</v>
      </c>
      <c r="U36" s="16">
        <v>0</v>
      </c>
      <c r="V36" s="5"/>
      <c r="W36" s="110">
        <v>0</v>
      </c>
      <c r="X36" s="22">
        <f t="shared" si="2"/>
        <v>0</v>
      </c>
      <c r="Y36" s="16">
        <v>0</v>
      </c>
      <c r="Z36" s="16">
        <v>0</v>
      </c>
      <c r="AA36" s="16">
        <v>0</v>
      </c>
      <c r="AB36" s="16">
        <v>0</v>
      </c>
      <c r="AC36" s="16">
        <v>0</v>
      </c>
      <c r="AD36" s="16">
        <v>0</v>
      </c>
      <c r="AE36" s="16">
        <v>0</v>
      </c>
      <c r="AF36" s="16">
        <v>0</v>
      </c>
      <c r="AG36" s="16">
        <v>0</v>
      </c>
      <c r="AH36" s="16">
        <v>0</v>
      </c>
      <c r="AI36" s="16">
        <v>0</v>
      </c>
      <c r="AJ36" s="16">
        <v>0</v>
      </c>
      <c r="AK36" s="39" t="s">
        <v>17</v>
      </c>
      <c r="AL36" s="12"/>
      <c r="AM36" s="198"/>
      <c r="AO36" s="72">
        <f t="shared" si="3"/>
        <v>0</v>
      </c>
      <c r="AP36" s="72">
        <f t="shared" si="4"/>
        <v>0</v>
      </c>
      <c r="AQ36" s="72">
        <f t="shared" si="5"/>
        <v>0</v>
      </c>
      <c r="AR36" s="72">
        <f t="shared" si="6"/>
        <v>0</v>
      </c>
    </row>
    <row r="37" spans="2:44" s="62" customFormat="1" ht="13.5" customHeight="1">
      <c r="B37" s="198" t="s">
        <v>24</v>
      </c>
      <c r="C37" s="47"/>
      <c r="D37" s="107" t="s">
        <v>3</v>
      </c>
      <c r="E37" s="82">
        <f t="shared" si="8"/>
        <v>1</v>
      </c>
      <c r="F37" s="22">
        <f t="shared" si="0"/>
        <v>0</v>
      </c>
      <c r="G37" s="16">
        <v>0</v>
      </c>
      <c r="H37" s="16">
        <v>0</v>
      </c>
      <c r="I37" s="16">
        <v>0</v>
      </c>
      <c r="J37" s="16">
        <v>0</v>
      </c>
      <c r="K37" s="16">
        <v>0</v>
      </c>
      <c r="L37" s="16">
        <v>0</v>
      </c>
      <c r="M37" s="16">
        <v>0</v>
      </c>
      <c r="N37" s="16">
        <v>0</v>
      </c>
      <c r="O37" s="16">
        <v>0</v>
      </c>
      <c r="P37" s="16">
        <v>0</v>
      </c>
      <c r="Q37" s="22">
        <f t="shared" si="1"/>
        <v>0</v>
      </c>
      <c r="R37" s="16">
        <v>0</v>
      </c>
      <c r="S37" s="16">
        <v>0</v>
      </c>
      <c r="T37" s="16">
        <v>0</v>
      </c>
      <c r="U37" s="16">
        <v>0</v>
      </c>
      <c r="V37" s="5"/>
      <c r="W37" s="110">
        <v>1</v>
      </c>
      <c r="X37" s="22">
        <f t="shared" si="2"/>
        <v>0</v>
      </c>
      <c r="Y37" s="16">
        <v>0</v>
      </c>
      <c r="Z37" s="16">
        <v>0</v>
      </c>
      <c r="AA37" s="16">
        <v>0</v>
      </c>
      <c r="AB37" s="16">
        <v>0</v>
      </c>
      <c r="AC37" s="16">
        <v>0</v>
      </c>
      <c r="AD37" s="16">
        <v>0</v>
      </c>
      <c r="AE37" s="16">
        <v>0</v>
      </c>
      <c r="AF37" s="16">
        <v>0</v>
      </c>
      <c r="AG37" s="16">
        <v>0</v>
      </c>
      <c r="AH37" s="16">
        <v>0</v>
      </c>
      <c r="AI37" s="16">
        <v>0</v>
      </c>
      <c r="AJ37" s="16">
        <v>0</v>
      </c>
      <c r="AK37" s="39" t="s">
        <v>3</v>
      </c>
      <c r="AL37" s="12"/>
      <c r="AM37" s="194" t="s">
        <v>116</v>
      </c>
      <c r="AO37" s="72">
        <f t="shared" si="3"/>
        <v>0</v>
      </c>
      <c r="AP37" s="72">
        <f t="shared" si="4"/>
        <v>0</v>
      </c>
      <c r="AQ37" s="72">
        <f t="shared" si="5"/>
        <v>0</v>
      </c>
      <c r="AR37" s="72">
        <f t="shared" si="6"/>
        <v>0</v>
      </c>
    </row>
    <row r="38" spans="2:44" s="62" customFormat="1" ht="13.5" customHeight="1">
      <c r="B38" s="198"/>
      <c r="C38" s="47"/>
      <c r="D38" s="107" t="s">
        <v>4</v>
      </c>
      <c r="E38" s="82">
        <f t="shared" si="8"/>
        <v>1</v>
      </c>
      <c r="F38" s="22">
        <f t="shared" si="0"/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  <c r="L38" s="16">
        <v>0</v>
      </c>
      <c r="M38" s="16">
        <v>0</v>
      </c>
      <c r="N38" s="16">
        <v>0</v>
      </c>
      <c r="O38" s="16">
        <v>0</v>
      </c>
      <c r="P38" s="16">
        <v>0</v>
      </c>
      <c r="Q38" s="22">
        <f t="shared" si="1"/>
        <v>0</v>
      </c>
      <c r="R38" s="16">
        <v>0</v>
      </c>
      <c r="S38" s="16">
        <v>0</v>
      </c>
      <c r="T38" s="16">
        <v>0</v>
      </c>
      <c r="U38" s="16">
        <v>0</v>
      </c>
      <c r="V38" s="5"/>
      <c r="W38" s="110">
        <v>1</v>
      </c>
      <c r="X38" s="22">
        <f t="shared" si="2"/>
        <v>0</v>
      </c>
      <c r="Y38" s="16">
        <v>0</v>
      </c>
      <c r="Z38" s="16">
        <v>0</v>
      </c>
      <c r="AA38" s="16">
        <v>0</v>
      </c>
      <c r="AB38" s="16">
        <v>0</v>
      </c>
      <c r="AC38" s="16">
        <v>0</v>
      </c>
      <c r="AD38" s="16">
        <v>0</v>
      </c>
      <c r="AE38" s="16">
        <v>0</v>
      </c>
      <c r="AF38" s="16">
        <v>0</v>
      </c>
      <c r="AG38" s="16">
        <v>0</v>
      </c>
      <c r="AH38" s="16">
        <v>0</v>
      </c>
      <c r="AI38" s="16">
        <v>0</v>
      </c>
      <c r="AJ38" s="16">
        <v>0</v>
      </c>
      <c r="AK38" s="39" t="s">
        <v>4</v>
      </c>
      <c r="AL38" s="12"/>
      <c r="AM38" s="198"/>
      <c r="AO38" s="72">
        <f t="shared" si="3"/>
        <v>0</v>
      </c>
      <c r="AP38" s="72">
        <f t="shared" si="4"/>
        <v>0</v>
      </c>
      <c r="AQ38" s="72">
        <f t="shared" si="5"/>
        <v>0</v>
      </c>
      <c r="AR38" s="72">
        <f t="shared" si="6"/>
        <v>0</v>
      </c>
    </row>
    <row r="39" spans="2:44" s="62" customFormat="1" ht="13.5" customHeight="1">
      <c r="B39" s="198"/>
      <c r="C39" s="47"/>
      <c r="D39" s="107" t="s">
        <v>132</v>
      </c>
      <c r="E39" s="82">
        <f t="shared" si="8"/>
        <v>2</v>
      </c>
      <c r="F39" s="22">
        <f t="shared" si="0"/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  <c r="L39" s="16">
        <v>0</v>
      </c>
      <c r="M39" s="16">
        <v>0</v>
      </c>
      <c r="N39" s="16">
        <v>0</v>
      </c>
      <c r="O39" s="16">
        <v>0</v>
      </c>
      <c r="P39" s="16">
        <v>0</v>
      </c>
      <c r="Q39" s="22">
        <f t="shared" si="1"/>
        <v>0</v>
      </c>
      <c r="R39" s="16">
        <v>0</v>
      </c>
      <c r="S39" s="16">
        <v>0</v>
      </c>
      <c r="T39" s="16">
        <v>0</v>
      </c>
      <c r="U39" s="16">
        <v>0</v>
      </c>
      <c r="V39" s="5"/>
      <c r="W39" s="110">
        <v>2</v>
      </c>
      <c r="X39" s="22">
        <f t="shared" si="2"/>
        <v>0</v>
      </c>
      <c r="Y39" s="16">
        <v>0</v>
      </c>
      <c r="Z39" s="16">
        <v>0</v>
      </c>
      <c r="AA39" s="16">
        <v>0</v>
      </c>
      <c r="AB39" s="16">
        <v>0</v>
      </c>
      <c r="AC39" s="16">
        <v>0</v>
      </c>
      <c r="AD39" s="16">
        <v>0</v>
      </c>
      <c r="AE39" s="16">
        <v>0</v>
      </c>
      <c r="AF39" s="16">
        <v>0</v>
      </c>
      <c r="AG39" s="16">
        <v>0</v>
      </c>
      <c r="AH39" s="16">
        <v>0</v>
      </c>
      <c r="AI39" s="16">
        <v>0</v>
      </c>
      <c r="AJ39" s="16">
        <v>0</v>
      </c>
      <c r="AK39" s="39" t="s">
        <v>17</v>
      </c>
      <c r="AL39" s="12"/>
      <c r="AM39" s="198"/>
      <c r="AO39" s="72">
        <f t="shared" si="3"/>
        <v>0</v>
      </c>
      <c r="AP39" s="72">
        <f t="shared" si="4"/>
        <v>0</v>
      </c>
      <c r="AQ39" s="72">
        <f t="shared" si="5"/>
        <v>0</v>
      </c>
      <c r="AR39" s="72">
        <f t="shared" si="6"/>
        <v>0</v>
      </c>
    </row>
    <row r="40" spans="2:44" s="62" customFormat="1" ht="13.5" customHeight="1">
      <c r="B40" s="198" t="s">
        <v>25</v>
      </c>
      <c r="C40" s="47"/>
      <c r="D40" s="107" t="s">
        <v>3</v>
      </c>
      <c r="E40" s="82">
        <f t="shared" si="8"/>
        <v>0</v>
      </c>
      <c r="F40" s="22">
        <f t="shared" si="0"/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  <c r="L40" s="16">
        <v>0</v>
      </c>
      <c r="M40" s="16">
        <v>0</v>
      </c>
      <c r="N40" s="16">
        <v>0</v>
      </c>
      <c r="O40" s="16">
        <v>0</v>
      </c>
      <c r="P40" s="16">
        <v>0</v>
      </c>
      <c r="Q40" s="22">
        <f t="shared" si="1"/>
        <v>0</v>
      </c>
      <c r="R40" s="16">
        <v>0</v>
      </c>
      <c r="S40" s="16">
        <v>0</v>
      </c>
      <c r="T40" s="16">
        <v>0</v>
      </c>
      <c r="U40" s="16">
        <v>0</v>
      </c>
      <c r="V40" s="5"/>
      <c r="W40" s="110">
        <v>0</v>
      </c>
      <c r="X40" s="22">
        <f t="shared" si="2"/>
        <v>0</v>
      </c>
      <c r="Y40" s="16">
        <v>0</v>
      </c>
      <c r="Z40" s="16">
        <v>0</v>
      </c>
      <c r="AA40" s="16">
        <v>0</v>
      </c>
      <c r="AB40" s="16">
        <v>0</v>
      </c>
      <c r="AC40" s="16">
        <v>0</v>
      </c>
      <c r="AD40" s="16">
        <v>0</v>
      </c>
      <c r="AE40" s="16">
        <v>0</v>
      </c>
      <c r="AF40" s="16">
        <v>0</v>
      </c>
      <c r="AG40" s="16">
        <v>0</v>
      </c>
      <c r="AH40" s="16">
        <v>0</v>
      </c>
      <c r="AI40" s="16">
        <v>0</v>
      </c>
      <c r="AJ40" s="16">
        <v>0</v>
      </c>
      <c r="AK40" s="39" t="s">
        <v>3</v>
      </c>
      <c r="AL40" s="12"/>
      <c r="AM40" s="194" t="s">
        <v>117</v>
      </c>
      <c r="AO40" s="72">
        <f t="shared" si="3"/>
        <v>0</v>
      </c>
      <c r="AP40" s="72">
        <f t="shared" si="4"/>
        <v>0</v>
      </c>
      <c r="AQ40" s="72">
        <f t="shared" si="5"/>
        <v>0</v>
      </c>
      <c r="AR40" s="72">
        <f t="shared" si="6"/>
        <v>0</v>
      </c>
    </row>
    <row r="41" spans="2:44" s="62" customFormat="1" ht="13.5" customHeight="1">
      <c r="B41" s="198"/>
      <c r="C41" s="47"/>
      <c r="D41" s="107" t="s">
        <v>4</v>
      </c>
      <c r="E41" s="82">
        <f t="shared" si="8"/>
        <v>0</v>
      </c>
      <c r="F41" s="22">
        <f t="shared" si="0"/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  <c r="L41" s="16">
        <v>0</v>
      </c>
      <c r="M41" s="16">
        <v>0</v>
      </c>
      <c r="N41" s="16">
        <v>0</v>
      </c>
      <c r="O41" s="16">
        <v>0</v>
      </c>
      <c r="P41" s="16">
        <v>0</v>
      </c>
      <c r="Q41" s="22">
        <f t="shared" si="1"/>
        <v>0</v>
      </c>
      <c r="R41" s="16">
        <v>0</v>
      </c>
      <c r="S41" s="16">
        <v>0</v>
      </c>
      <c r="T41" s="16">
        <v>0</v>
      </c>
      <c r="U41" s="16">
        <v>0</v>
      </c>
      <c r="V41" s="5"/>
      <c r="W41" s="110">
        <v>0</v>
      </c>
      <c r="X41" s="22">
        <f t="shared" si="2"/>
        <v>0</v>
      </c>
      <c r="Y41" s="16">
        <v>0</v>
      </c>
      <c r="Z41" s="16">
        <v>0</v>
      </c>
      <c r="AA41" s="16">
        <v>0</v>
      </c>
      <c r="AB41" s="16">
        <v>0</v>
      </c>
      <c r="AC41" s="16">
        <v>0</v>
      </c>
      <c r="AD41" s="16">
        <v>0</v>
      </c>
      <c r="AE41" s="16">
        <v>0</v>
      </c>
      <c r="AF41" s="16">
        <v>0</v>
      </c>
      <c r="AG41" s="16">
        <v>0</v>
      </c>
      <c r="AH41" s="16">
        <v>0</v>
      </c>
      <c r="AI41" s="16">
        <v>0</v>
      </c>
      <c r="AJ41" s="16">
        <v>0</v>
      </c>
      <c r="AK41" s="39" t="s">
        <v>4</v>
      </c>
      <c r="AL41" s="12"/>
      <c r="AM41" s="198"/>
      <c r="AO41" s="72">
        <f t="shared" si="3"/>
        <v>0</v>
      </c>
      <c r="AP41" s="72">
        <f t="shared" si="4"/>
        <v>0</v>
      </c>
      <c r="AQ41" s="72">
        <f t="shared" si="5"/>
        <v>0</v>
      </c>
      <c r="AR41" s="72">
        <f t="shared" si="6"/>
        <v>0</v>
      </c>
    </row>
    <row r="42" spans="2:44" s="62" customFormat="1" ht="13.5" customHeight="1">
      <c r="B42" s="198"/>
      <c r="C42" s="47"/>
      <c r="D42" s="107" t="s">
        <v>132</v>
      </c>
      <c r="E42" s="82">
        <f t="shared" si="8"/>
        <v>5</v>
      </c>
      <c r="F42" s="22">
        <f t="shared" si="0"/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  <c r="L42" s="16">
        <v>0</v>
      </c>
      <c r="M42" s="16">
        <v>0</v>
      </c>
      <c r="N42" s="16">
        <v>0</v>
      </c>
      <c r="O42" s="16">
        <v>0</v>
      </c>
      <c r="P42" s="16">
        <v>0</v>
      </c>
      <c r="Q42" s="22">
        <f t="shared" si="1"/>
        <v>5</v>
      </c>
      <c r="R42" s="16">
        <v>5</v>
      </c>
      <c r="S42" s="16">
        <v>0</v>
      </c>
      <c r="T42" s="16">
        <v>0</v>
      </c>
      <c r="U42" s="16">
        <v>0</v>
      </c>
      <c r="V42" s="5"/>
      <c r="W42" s="110">
        <v>0</v>
      </c>
      <c r="X42" s="22">
        <f t="shared" si="2"/>
        <v>0</v>
      </c>
      <c r="Y42" s="16">
        <v>0</v>
      </c>
      <c r="Z42" s="16">
        <v>0</v>
      </c>
      <c r="AA42" s="16">
        <v>0</v>
      </c>
      <c r="AB42" s="16">
        <v>0</v>
      </c>
      <c r="AC42" s="16">
        <v>0</v>
      </c>
      <c r="AD42" s="16">
        <v>0</v>
      </c>
      <c r="AE42" s="16">
        <v>0</v>
      </c>
      <c r="AF42" s="16">
        <v>0</v>
      </c>
      <c r="AG42" s="16">
        <v>0</v>
      </c>
      <c r="AH42" s="16">
        <v>0</v>
      </c>
      <c r="AI42" s="16">
        <v>0</v>
      </c>
      <c r="AJ42" s="16">
        <v>0</v>
      </c>
      <c r="AK42" s="39" t="s">
        <v>17</v>
      </c>
      <c r="AL42" s="12"/>
      <c r="AM42" s="198"/>
      <c r="AO42" s="72">
        <f t="shared" si="3"/>
        <v>0</v>
      </c>
      <c r="AP42" s="72">
        <f t="shared" si="4"/>
        <v>0</v>
      </c>
      <c r="AQ42" s="72">
        <f t="shared" si="5"/>
        <v>0</v>
      </c>
      <c r="AR42" s="72">
        <f t="shared" si="6"/>
        <v>0</v>
      </c>
    </row>
    <row r="43" spans="2:44" s="62" customFormat="1" ht="13.5" customHeight="1">
      <c r="B43" s="198" t="s">
        <v>26</v>
      </c>
      <c r="C43" s="47"/>
      <c r="D43" s="107" t="s">
        <v>3</v>
      </c>
      <c r="E43" s="82">
        <f t="shared" si="8"/>
        <v>10</v>
      </c>
      <c r="F43" s="22">
        <f t="shared" si="0"/>
        <v>10</v>
      </c>
      <c r="G43" s="16">
        <v>10</v>
      </c>
      <c r="H43" s="16">
        <v>0</v>
      </c>
      <c r="I43" s="16">
        <v>0</v>
      </c>
      <c r="J43" s="16">
        <v>0</v>
      </c>
      <c r="K43" s="16">
        <v>0</v>
      </c>
      <c r="L43" s="16">
        <v>0</v>
      </c>
      <c r="M43" s="16">
        <v>0</v>
      </c>
      <c r="N43" s="16">
        <v>0</v>
      </c>
      <c r="O43" s="16">
        <v>0</v>
      </c>
      <c r="P43" s="16">
        <v>0</v>
      </c>
      <c r="Q43" s="22">
        <f t="shared" si="1"/>
        <v>0</v>
      </c>
      <c r="R43" s="16">
        <v>0</v>
      </c>
      <c r="S43" s="16">
        <v>0</v>
      </c>
      <c r="T43" s="16">
        <v>0</v>
      </c>
      <c r="U43" s="16">
        <v>0</v>
      </c>
      <c r="V43" s="5"/>
      <c r="W43" s="110">
        <v>0</v>
      </c>
      <c r="X43" s="22">
        <f t="shared" si="2"/>
        <v>0</v>
      </c>
      <c r="Y43" s="16">
        <v>0</v>
      </c>
      <c r="Z43" s="16">
        <v>0</v>
      </c>
      <c r="AA43" s="16">
        <v>0</v>
      </c>
      <c r="AB43" s="16">
        <v>0</v>
      </c>
      <c r="AC43" s="16">
        <v>0</v>
      </c>
      <c r="AD43" s="16">
        <v>0</v>
      </c>
      <c r="AE43" s="16">
        <v>0</v>
      </c>
      <c r="AF43" s="16">
        <v>0</v>
      </c>
      <c r="AG43" s="16">
        <v>0</v>
      </c>
      <c r="AH43" s="16">
        <v>0</v>
      </c>
      <c r="AI43" s="16">
        <v>0</v>
      </c>
      <c r="AJ43" s="16">
        <v>0</v>
      </c>
      <c r="AK43" s="39" t="s">
        <v>3</v>
      </c>
      <c r="AL43" s="12"/>
      <c r="AM43" s="194" t="s">
        <v>118</v>
      </c>
      <c r="AO43" s="72">
        <f t="shared" si="3"/>
        <v>0</v>
      </c>
      <c r="AP43" s="72">
        <f t="shared" si="4"/>
        <v>0</v>
      </c>
      <c r="AQ43" s="72">
        <f t="shared" si="5"/>
        <v>0</v>
      </c>
      <c r="AR43" s="72">
        <f t="shared" si="6"/>
        <v>0</v>
      </c>
    </row>
    <row r="44" spans="2:44" s="62" customFormat="1" ht="13.5" customHeight="1">
      <c r="B44" s="198"/>
      <c r="C44" s="47"/>
      <c r="D44" s="107" t="s">
        <v>4</v>
      </c>
      <c r="E44" s="82">
        <f t="shared" si="8"/>
        <v>13</v>
      </c>
      <c r="F44" s="22">
        <f t="shared" si="0"/>
        <v>13</v>
      </c>
      <c r="G44" s="16">
        <v>13</v>
      </c>
      <c r="H44" s="16">
        <v>0</v>
      </c>
      <c r="I44" s="16">
        <v>0</v>
      </c>
      <c r="J44" s="16">
        <v>0</v>
      </c>
      <c r="K44" s="16">
        <v>0</v>
      </c>
      <c r="L44" s="16">
        <v>0</v>
      </c>
      <c r="M44" s="16">
        <v>0</v>
      </c>
      <c r="N44" s="16">
        <v>0</v>
      </c>
      <c r="O44" s="16">
        <v>0</v>
      </c>
      <c r="P44" s="16">
        <v>0</v>
      </c>
      <c r="Q44" s="22">
        <f t="shared" si="1"/>
        <v>0</v>
      </c>
      <c r="R44" s="16">
        <v>0</v>
      </c>
      <c r="S44" s="16">
        <v>0</v>
      </c>
      <c r="T44" s="16">
        <v>0</v>
      </c>
      <c r="U44" s="16">
        <v>0</v>
      </c>
      <c r="V44" s="5"/>
      <c r="W44" s="110">
        <v>0</v>
      </c>
      <c r="X44" s="22">
        <f t="shared" si="2"/>
        <v>0</v>
      </c>
      <c r="Y44" s="16">
        <v>0</v>
      </c>
      <c r="Z44" s="16">
        <v>0</v>
      </c>
      <c r="AA44" s="16">
        <v>0</v>
      </c>
      <c r="AB44" s="16">
        <v>0</v>
      </c>
      <c r="AC44" s="16">
        <v>0</v>
      </c>
      <c r="AD44" s="16">
        <v>0</v>
      </c>
      <c r="AE44" s="16">
        <v>0</v>
      </c>
      <c r="AF44" s="16">
        <v>0</v>
      </c>
      <c r="AG44" s="16">
        <v>0</v>
      </c>
      <c r="AH44" s="16">
        <v>0</v>
      </c>
      <c r="AI44" s="16">
        <v>0</v>
      </c>
      <c r="AJ44" s="16">
        <v>0</v>
      </c>
      <c r="AK44" s="39" t="s">
        <v>4</v>
      </c>
      <c r="AL44" s="12"/>
      <c r="AM44" s="198"/>
      <c r="AO44" s="72">
        <f t="shared" si="3"/>
        <v>0</v>
      </c>
      <c r="AP44" s="72">
        <f t="shared" si="4"/>
        <v>0</v>
      </c>
      <c r="AQ44" s="72">
        <f t="shared" si="5"/>
        <v>0</v>
      </c>
      <c r="AR44" s="72">
        <f t="shared" si="6"/>
        <v>0</v>
      </c>
    </row>
    <row r="45" spans="2:44" s="62" customFormat="1" ht="13.5" customHeight="1">
      <c r="B45" s="198"/>
      <c r="C45" s="47"/>
      <c r="D45" s="107" t="s">
        <v>132</v>
      </c>
      <c r="E45" s="82">
        <f t="shared" si="8"/>
        <v>11</v>
      </c>
      <c r="F45" s="22">
        <f t="shared" si="0"/>
        <v>11</v>
      </c>
      <c r="G45" s="16">
        <v>8</v>
      </c>
      <c r="H45" s="16">
        <v>0</v>
      </c>
      <c r="I45" s="16">
        <v>3</v>
      </c>
      <c r="J45" s="16">
        <v>0</v>
      </c>
      <c r="K45" s="16">
        <v>0</v>
      </c>
      <c r="L45" s="16">
        <v>0</v>
      </c>
      <c r="M45" s="16">
        <v>0</v>
      </c>
      <c r="N45" s="16">
        <v>0</v>
      </c>
      <c r="O45" s="16">
        <v>0</v>
      </c>
      <c r="P45" s="16">
        <v>0</v>
      </c>
      <c r="Q45" s="22">
        <f t="shared" si="1"/>
        <v>0</v>
      </c>
      <c r="R45" s="16">
        <v>0</v>
      </c>
      <c r="S45" s="16">
        <v>0</v>
      </c>
      <c r="T45" s="16">
        <v>0</v>
      </c>
      <c r="U45" s="16">
        <v>0</v>
      </c>
      <c r="V45" s="5"/>
      <c r="W45" s="110">
        <v>0</v>
      </c>
      <c r="X45" s="22">
        <f t="shared" si="2"/>
        <v>0</v>
      </c>
      <c r="Y45" s="16">
        <v>0</v>
      </c>
      <c r="Z45" s="16">
        <v>0</v>
      </c>
      <c r="AA45" s="16">
        <v>0</v>
      </c>
      <c r="AB45" s="16">
        <v>0</v>
      </c>
      <c r="AC45" s="16">
        <v>0</v>
      </c>
      <c r="AD45" s="16">
        <v>0</v>
      </c>
      <c r="AE45" s="16">
        <v>0</v>
      </c>
      <c r="AF45" s="16">
        <v>0</v>
      </c>
      <c r="AG45" s="16">
        <v>0</v>
      </c>
      <c r="AH45" s="16">
        <v>0</v>
      </c>
      <c r="AI45" s="16">
        <v>0</v>
      </c>
      <c r="AJ45" s="16">
        <v>0</v>
      </c>
      <c r="AK45" s="39" t="s">
        <v>17</v>
      </c>
      <c r="AL45" s="12"/>
      <c r="AM45" s="198"/>
      <c r="AO45" s="72">
        <f t="shared" si="3"/>
        <v>0</v>
      </c>
      <c r="AP45" s="72">
        <f t="shared" si="4"/>
        <v>0</v>
      </c>
      <c r="AQ45" s="72">
        <f t="shared" si="5"/>
        <v>0</v>
      </c>
      <c r="AR45" s="72">
        <f t="shared" si="6"/>
        <v>0</v>
      </c>
    </row>
    <row r="46" spans="2:44" s="62" customFormat="1" ht="13.5" customHeight="1">
      <c r="B46" s="198" t="s">
        <v>29</v>
      </c>
      <c r="C46" s="47"/>
      <c r="D46" s="107" t="s">
        <v>3</v>
      </c>
      <c r="E46" s="82">
        <f t="shared" si="8"/>
        <v>118</v>
      </c>
      <c r="F46" s="22">
        <f t="shared" si="0"/>
        <v>118</v>
      </c>
      <c r="G46" s="16">
        <v>94</v>
      </c>
      <c r="H46" s="16">
        <v>14</v>
      </c>
      <c r="I46" s="16">
        <v>10</v>
      </c>
      <c r="J46" s="16">
        <v>0</v>
      </c>
      <c r="K46" s="16">
        <v>0</v>
      </c>
      <c r="L46" s="16">
        <v>0</v>
      </c>
      <c r="M46" s="16">
        <v>0</v>
      </c>
      <c r="N46" s="16">
        <v>0</v>
      </c>
      <c r="O46" s="16">
        <v>0</v>
      </c>
      <c r="P46" s="16">
        <v>0</v>
      </c>
      <c r="Q46" s="22">
        <f t="shared" si="1"/>
        <v>0</v>
      </c>
      <c r="R46" s="16">
        <v>0</v>
      </c>
      <c r="S46" s="16">
        <v>0</v>
      </c>
      <c r="T46" s="16">
        <v>0</v>
      </c>
      <c r="U46" s="16">
        <v>0</v>
      </c>
      <c r="V46" s="5"/>
      <c r="W46" s="110">
        <v>0</v>
      </c>
      <c r="X46" s="22">
        <f t="shared" si="2"/>
        <v>0</v>
      </c>
      <c r="Y46" s="16">
        <v>0</v>
      </c>
      <c r="Z46" s="16">
        <v>0</v>
      </c>
      <c r="AA46" s="16">
        <v>0</v>
      </c>
      <c r="AB46" s="16">
        <v>0</v>
      </c>
      <c r="AC46" s="16">
        <v>0</v>
      </c>
      <c r="AD46" s="16">
        <v>0</v>
      </c>
      <c r="AE46" s="16">
        <v>0</v>
      </c>
      <c r="AF46" s="16">
        <v>0</v>
      </c>
      <c r="AG46" s="16">
        <v>0</v>
      </c>
      <c r="AH46" s="16">
        <v>0</v>
      </c>
      <c r="AI46" s="16">
        <v>0</v>
      </c>
      <c r="AJ46" s="16">
        <v>0</v>
      </c>
      <c r="AK46" s="39" t="s">
        <v>3</v>
      </c>
      <c r="AL46" s="12"/>
      <c r="AM46" s="194" t="s">
        <v>29</v>
      </c>
      <c r="AO46" s="72">
        <f t="shared" si="3"/>
        <v>0</v>
      </c>
      <c r="AP46" s="72">
        <f t="shared" si="4"/>
        <v>0</v>
      </c>
      <c r="AQ46" s="72">
        <f t="shared" si="5"/>
        <v>0</v>
      </c>
      <c r="AR46" s="72">
        <f t="shared" si="6"/>
        <v>0</v>
      </c>
    </row>
    <row r="47" spans="2:44" s="62" customFormat="1" ht="13.5" customHeight="1">
      <c r="B47" s="198"/>
      <c r="C47" s="47"/>
      <c r="D47" s="107" t="s">
        <v>4</v>
      </c>
      <c r="E47" s="82">
        <f t="shared" si="8"/>
        <v>106</v>
      </c>
      <c r="F47" s="22">
        <f t="shared" si="0"/>
        <v>106</v>
      </c>
      <c r="G47" s="16">
        <v>86</v>
      </c>
      <c r="H47" s="16">
        <v>15</v>
      </c>
      <c r="I47" s="16">
        <v>5</v>
      </c>
      <c r="J47" s="16">
        <v>0</v>
      </c>
      <c r="K47" s="16">
        <v>0</v>
      </c>
      <c r="L47" s="16">
        <v>0</v>
      </c>
      <c r="M47" s="16">
        <v>0</v>
      </c>
      <c r="N47" s="16">
        <v>0</v>
      </c>
      <c r="O47" s="16">
        <v>0</v>
      </c>
      <c r="P47" s="16">
        <v>0</v>
      </c>
      <c r="Q47" s="22">
        <f t="shared" si="1"/>
        <v>0</v>
      </c>
      <c r="R47" s="16">
        <v>0</v>
      </c>
      <c r="S47" s="16">
        <v>0</v>
      </c>
      <c r="T47" s="16">
        <v>0</v>
      </c>
      <c r="U47" s="16">
        <v>0</v>
      </c>
      <c r="V47" s="5"/>
      <c r="W47" s="110">
        <v>0</v>
      </c>
      <c r="X47" s="22">
        <f t="shared" si="2"/>
        <v>0</v>
      </c>
      <c r="Y47" s="16">
        <v>0</v>
      </c>
      <c r="Z47" s="16">
        <v>0</v>
      </c>
      <c r="AA47" s="16">
        <v>0</v>
      </c>
      <c r="AB47" s="16">
        <v>0</v>
      </c>
      <c r="AC47" s="16">
        <v>0</v>
      </c>
      <c r="AD47" s="16">
        <v>0</v>
      </c>
      <c r="AE47" s="16">
        <v>0</v>
      </c>
      <c r="AF47" s="16">
        <v>0</v>
      </c>
      <c r="AG47" s="16">
        <v>0</v>
      </c>
      <c r="AH47" s="16">
        <v>0</v>
      </c>
      <c r="AI47" s="16">
        <v>0</v>
      </c>
      <c r="AJ47" s="16">
        <v>0</v>
      </c>
      <c r="AK47" s="39" t="s">
        <v>4</v>
      </c>
      <c r="AL47" s="12"/>
      <c r="AM47" s="198"/>
      <c r="AO47" s="72">
        <f t="shared" si="3"/>
        <v>0</v>
      </c>
      <c r="AP47" s="72">
        <f t="shared" si="4"/>
        <v>0</v>
      </c>
      <c r="AQ47" s="72">
        <f t="shared" si="5"/>
        <v>0</v>
      </c>
      <c r="AR47" s="72">
        <f t="shared" si="6"/>
        <v>0</v>
      </c>
    </row>
    <row r="48" spans="2:44" s="62" customFormat="1" ht="13.5" customHeight="1">
      <c r="B48" s="198"/>
      <c r="C48" s="47"/>
      <c r="D48" s="107" t="s">
        <v>132</v>
      </c>
      <c r="E48" s="82">
        <f t="shared" si="8"/>
        <v>340</v>
      </c>
      <c r="F48" s="22">
        <f t="shared" si="0"/>
        <v>340</v>
      </c>
      <c r="G48" s="16">
        <v>165</v>
      </c>
      <c r="H48" s="16">
        <v>18</v>
      </c>
      <c r="I48" s="16">
        <v>157</v>
      </c>
      <c r="J48" s="16">
        <v>0</v>
      </c>
      <c r="K48" s="16">
        <v>0</v>
      </c>
      <c r="L48" s="16">
        <v>0</v>
      </c>
      <c r="M48" s="16">
        <v>0</v>
      </c>
      <c r="N48" s="16">
        <v>0</v>
      </c>
      <c r="O48" s="16">
        <v>0</v>
      </c>
      <c r="P48" s="16">
        <v>0</v>
      </c>
      <c r="Q48" s="22">
        <f t="shared" si="1"/>
        <v>0</v>
      </c>
      <c r="R48" s="16">
        <v>0</v>
      </c>
      <c r="S48" s="16">
        <v>0</v>
      </c>
      <c r="T48" s="16">
        <v>0</v>
      </c>
      <c r="U48" s="16">
        <v>0</v>
      </c>
      <c r="V48" s="5"/>
      <c r="W48" s="110">
        <v>0</v>
      </c>
      <c r="X48" s="22">
        <f t="shared" si="2"/>
        <v>0</v>
      </c>
      <c r="Y48" s="16">
        <v>0</v>
      </c>
      <c r="Z48" s="16">
        <v>0</v>
      </c>
      <c r="AA48" s="16">
        <v>0</v>
      </c>
      <c r="AB48" s="16">
        <v>0</v>
      </c>
      <c r="AC48" s="16">
        <v>0</v>
      </c>
      <c r="AD48" s="16">
        <v>0</v>
      </c>
      <c r="AE48" s="16">
        <v>0</v>
      </c>
      <c r="AF48" s="16">
        <v>0</v>
      </c>
      <c r="AG48" s="16">
        <v>0</v>
      </c>
      <c r="AH48" s="16">
        <v>0</v>
      </c>
      <c r="AI48" s="16">
        <v>0</v>
      </c>
      <c r="AJ48" s="16">
        <v>0</v>
      </c>
      <c r="AK48" s="39" t="s">
        <v>17</v>
      </c>
      <c r="AL48" s="12"/>
      <c r="AM48" s="198"/>
      <c r="AO48" s="72">
        <f t="shared" si="3"/>
        <v>0</v>
      </c>
      <c r="AP48" s="72">
        <f t="shared" si="4"/>
        <v>0</v>
      </c>
      <c r="AQ48" s="72">
        <f t="shared" si="5"/>
        <v>0</v>
      </c>
      <c r="AR48" s="72">
        <f t="shared" si="6"/>
        <v>0</v>
      </c>
    </row>
    <row r="49" spans="2:44" s="62" customFormat="1" ht="13.5" customHeight="1">
      <c r="B49" s="12"/>
      <c r="C49" s="12"/>
      <c r="D49" s="107" t="s">
        <v>3</v>
      </c>
      <c r="E49" s="82">
        <f t="shared" si="8"/>
        <v>47</v>
      </c>
      <c r="F49" s="22">
        <f t="shared" si="0"/>
        <v>47</v>
      </c>
      <c r="G49" s="16">
        <v>0</v>
      </c>
      <c r="H49" s="16">
        <v>0</v>
      </c>
      <c r="I49" s="16">
        <v>0</v>
      </c>
      <c r="J49" s="16">
        <v>4</v>
      </c>
      <c r="K49" s="16">
        <v>43</v>
      </c>
      <c r="L49" s="16">
        <v>0</v>
      </c>
      <c r="M49" s="16">
        <v>0</v>
      </c>
      <c r="N49" s="16">
        <v>0</v>
      </c>
      <c r="O49" s="16">
        <v>0</v>
      </c>
      <c r="P49" s="16">
        <v>0</v>
      </c>
      <c r="Q49" s="22">
        <f t="shared" si="1"/>
        <v>0</v>
      </c>
      <c r="R49" s="16">
        <v>0</v>
      </c>
      <c r="S49" s="16">
        <v>0</v>
      </c>
      <c r="T49" s="16">
        <v>0</v>
      </c>
      <c r="U49" s="16">
        <v>0</v>
      </c>
      <c r="V49" s="5"/>
      <c r="W49" s="110">
        <v>0</v>
      </c>
      <c r="X49" s="22">
        <f t="shared" si="2"/>
        <v>0</v>
      </c>
      <c r="Y49" s="16">
        <v>0</v>
      </c>
      <c r="Z49" s="16">
        <v>0</v>
      </c>
      <c r="AA49" s="16">
        <v>0</v>
      </c>
      <c r="AB49" s="16">
        <v>0</v>
      </c>
      <c r="AC49" s="16">
        <v>0</v>
      </c>
      <c r="AD49" s="16">
        <v>0</v>
      </c>
      <c r="AE49" s="16">
        <v>0</v>
      </c>
      <c r="AF49" s="16">
        <v>0</v>
      </c>
      <c r="AG49" s="16">
        <v>0</v>
      </c>
      <c r="AH49" s="16">
        <v>0</v>
      </c>
      <c r="AI49" s="16">
        <v>0</v>
      </c>
      <c r="AJ49" s="16">
        <v>0</v>
      </c>
      <c r="AK49" s="39" t="s">
        <v>3</v>
      </c>
      <c r="AL49" s="12"/>
      <c r="AM49" s="12"/>
      <c r="AO49" s="72">
        <f t="shared" si="3"/>
        <v>0</v>
      </c>
      <c r="AP49" s="72">
        <f t="shared" si="4"/>
        <v>0</v>
      </c>
      <c r="AQ49" s="72">
        <f t="shared" si="5"/>
        <v>0</v>
      </c>
      <c r="AR49" s="72">
        <f t="shared" si="6"/>
        <v>0</v>
      </c>
    </row>
    <row r="50" spans="2:44" s="62" customFormat="1" ht="13.5" customHeight="1">
      <c r="B50" s="12" t="s">
        <v>6</v>
      </c>
      <c r="C50" s="12"/>
      <c r="D50" s="107" t="s">
        <v>4</v>
      </c>
      <c r="E50" s="82">
        <f t="shared" si="8"/>
        <v>44</v>
      </c>
      <c r="F50" s="22">
        <f t="shared" si="0"/>
        <v>44</v>
      </c>
      <c r="G50" s="16">
        <v>0</v>
      </c>
      <c r="H50" s="16">
        <v>0</v>
      </c>
      <c r="I50" s="16">
        <v>0</v>
      </c>
      <c r="J50" s="16">
        <v>4</v>
      </c>
      <c r="K50" s="16">
        <v>40</v>
      </c>
      <c r="L50" s="16">
        <v>0</v>
      </c>
      <c r="M50" s="16">
        <v>0</v>
      </c>
      <c r="N50" s="16">
        <v>0</v>
      </c>
      <c r="O50" s="16">
        <v>0</v>
      </c>
      <c r="P50" s="16">
        <v>0</v>
      </c>
      <c r="Q50" s="22">
        <f t="shared" si="1"/>
        <v>0</v>
      </c>
      <c r="R50" s="16">
        <v>0</v>
      </c>
      <c r="S50" s="16">
        <v>0</v>
      </c>
      <c r="T50" s="16">
        <v>0</v>
      </c>
      <c r="U50" s="16">
        <v>0</v>
      </c>
      <c r="V50" s="5"/>
      <c r="W50" s="110">
        <v>0</v>
      </c>
      <c r="X50" s="22">
        <f t="shared" si="2"/>
        <v>0</v>
      </c>
      <c r="Y50" s="16">
        <v>0</v>
      </c>
      <c r="Z50" s="16">
        <v>0</v>
      </c>
      <c r="AA50" s="16">
        <v>0</v>
      </c>
      <c r="AB50" s="16">
        <v>0</v>
      </c>
      <c r="AC50" s="16">
        <v>0</v>
      </c>
      <c r="AD50" s="16">
        <v>0</v>
      </c>
      <c r="AE50" s="16">
        <v>0</v>
      </c>
      <c r="AF50" s="16">
        <v>0</v>
      </c>
      <c r="AG50" s="16">
        <v>0</v>
      </c>
      <c r="AH50" s="16">
        <v>0</v>
      </c>
      <c r="AI50" s="16">
        <v>0</v>
      </c>
      <c r="AJ50" s="16">
        <v>0</v>
      </c>
      <c r="AK50" s="39" t="s">
        <v>4</v>
      </c>
      <c r="AL50" s="12"/>
      <c r="AM50" s="12" t="s">
        <v>28</v>
      </c>
      <c r="AO50" s="72">
        <f t="shared" si="3"/>
        <v>0</v>
      </c>
      <c r="AP50" s="72">
        <f t="shared" si="4"/>
        <v>0</v>
      </c>
      <c r="AQ50" s="72">
        <f t="shared" si="5"/>
        <v>0</v>
      </c>
      <c r="AR50" s="72">
        <f t="shared" si="6"/>
        <v>0</v>
      </c>
    </row>
    <row r="51" spans="2:44" s="62" customFormat="1" ht="13.5" customHeight="1">
      <c r="B51" s="12"/>
      <c r="C51" s="12"/>
      <c r="D51" s="107" t="s">
        <v>132</v>
      </c>
      <c r="E51" s="82">
        <f t="shared" si="8"/>
        <v>40</v>
      </c>
      <c r="F51" s="22">
        <f t="shared" si="0"/>
        <v>40</v>
      </c>
      <c r="G51" s="16">
        <v>0</v>
      </c>
      <c r="H51" s="16">
        <v>0</v>
      </c>
      <c r="I51" s="16">
        <v>0</v>
      </c>
      <c r="J51" s="16">
        <v>3</v>
      </c>
      <c r="K51" s="16">
        <v>37</v>
      </c>
      <c r="L51" s="16">
        <v>0</v>
      </c>
      <c r="M51" s="16">
        <v>0</v>
      </c>
      <c r="N51" s="16">
        <v>0</v>
      </c>
      <c r="O51" s="16">
        <v>0</v>
      </c>
      <c r="P51" s="16">
        <v>0</v>
      </c>
      <c r="Q51" s="22">
        <f t="shared" si="1"/>
        <v>0</v>
      </c>
      <c r="R51" s="16">
        <v>0</v>
      </c>
      <c r="S51" s="16">
        <v>0</v>
      </c>
      <c r="T51" s="16">
        <v>0</v>
      </c>
      <c r="U51" s="16">
        <v>0</v>
      </c>
      <c r="V51" s="5"/>
      <c r="W51" s="110">
        <v>0</v>
      </c>
      <c r="X51" s="22">
        <f t="shared" si="2"/>
        <v>0</v>
      </c>
      <c r="Y51" s="16">
        <v>0</v>
      </c>
      <c r="Z51" s="16">
        <v>0</v>
      </c>
      <c r="AA51" s="16">
        <v>0</v>
      </c>
      <c r="AB51" s="16">
        <v>0</v>
      </c>
      <c r="AC51" s="16">
        <v>0</v>
      </c>
      <c r="AD51" s="16">
        <v>0</v>
      </c>
      <c r="AE51" s="16">
        <v>0</v>
      </c>
      <c r="AF51" s="16">
        <v>0</v>
      </c>
      <c r="AG51" s="16">
        <v>0</v>
      </c>
      <c r="AH51" s="16">
        <v>0</v>
      </c>
      <c r="AI51" s="16">
        <v>0</v>
      </c>
      <c r="AJ51" s="16">
        <v>0</v>
      </c>
      <c r="AK51" s="39" t="s">
        <v>17</v>
      </c>
      <c r="AL51" s="12"/>
      <c r="AM51" s="12"/>
      <c r="AO51" s="72">
        <f t="shared" si="3"/>
        <v>0</v>
      </c>
      <c r="AP51" s="72">
        <f t="shared" si="4"/>
        <v>0</v>
      </c>
      <c r="AQ51" s="72">
        <f t="shared" si="5"/>
        <v>0</v>
      </c>
      <c r="AR51" s="72">
        <f t="shared" si="6"/>
        <v>0</v>
      </c>
    </row>
    <row r="52" spans="2:44" s="62" customFormat="1" ht="13.5" customHeight="1">
      <c r="B52" s="194" t="s">
        <v>30</v>
      </c>
      <c r="C52" s="46"/>
      <c r="D52" s="107" t="s">
        <v>3</v>
      </c>
      <c r="E52" s="82">
        <f t="shared" si="8"/>
        <v>88</v>
      </c>
      <c r="F52" s="22">
        <f t="shared" si="0"/>
        <v>88</v>
      </c>
      <c r="G52" s="16">
        <v>79</v>
      </c>
      <c r="H52" s="16">
        <v>8</v>
      </c>
      <c r="I52" s="16">
        <v>1</v>
      </c>
      <c r="J52" s="16">
        <v>0</v>
      </c>
      <c r="K52" s="16">
        <v>0</v>
      </c>
      <c r="L52" s="16">
        <v>0</v>
      </c>
      <c r="M52" s="16">
        <v>0</v>
      </c>
      <c r="N52" s="16">
        <v>0</v>
      </c>
      <c r="O52" s="16">
        <v>0</v>
      </c>
      <c r="P52" s="16">
        <v>0</v>
      </c>
      <c r="Q52" s="22">
        <f t="shared" si="1"/>
        <v>0</v>
      </c>
      <c r="R52" s="16">
        <v>0</v>
      </c>
      <c r="S52" s="16">
        <v>0</v>
      </c>
      <c r="T52" s="16">
        <v>0</v>
      </c>
      <c r="U52" s="16">
        <v>0</v>
      </c>
      <c r="V52" s="5"/>
      <c r="W52" s="110">
        <v>0</v>
      </c>
      <c r="X52" s="22">
        <f t="shared" si="2"/>
        <v>0</v>
      </c>
      <c r="Y52" s="16">
        <v>0</v>
      </c>
      <c r="Z52" s="16">
        <v>0</v>
      </c>
      <c r="AA52" s="16">
        <v>0</v>
      </c>
      <c r="AB52" s="16">
        <v>0</v>
      </c>
      <c r="AC52" s="16">
        <v>0</v>
      </c>
      <c r="AD52" s="16">
        <v>0</v>
      </c>
      <c r="AE52" s="16">
        <v>0</v>
      </c>
      <c r="AF52" s="16">
        <v>0</v>
      </c>
      <c r="AG52" s="16">
        <v>0</v>
      </c>
      <c r="AH52" s="16">
        <v>0</v>
      </c>
      <c r="AI52" s="16">
        <v>0</v>
      </c>
      <c r="AJ52" s="16">
        <v>0</v>
      </c>
      <c r="AK52" s="39" t="s">
        <v>145</v>
      </c>
      <c r="AL52" s="12"/>
      <c r="AM52" s="194" t="s">
        <v>30</v>
      </c>
      <c r="AO52" s="72">
        <f t="shared" si="3"/>
        <v>0</v>
      </c>
      <c r="AP52" s="72">
        <f t="shared" si="4"/>
        <v>0</v>
      </c>
      <c r="AQ52" s="72">
        <f t="shared" si="5"/>
        <v>0</v>
      </c>
      <c r="AR52" s="72">
        <f t="shared" si="6"/>
        <v>0</v>
      </c>
    </row>
    <row r="53" spans="2:44" s="62" customFormat="1" ht="13.5" customHeight="1">
      <c r="B53" s="194"/>
      <c r="C53" s="46"/>
      <c r="D53" s="107" t="s">
        <v>4</v>
      </c>
      <c r="E53" s="82">
        <f t="shared" si="8"/>
        <v>89</v>
      </c>
      <c r="F53" s="22">
        <f t="shared" si="0"/>
        <v>89</v>
      </c>
      <c r="G53" s="16">
        <v>77</v>
      </c>
      <c r="H53" s="16">
        <v>11</v>
      </c>
      <c r="I53" s="16">
        <v>1</v>
      </c>
      <c r="J53" s="16">
        <v>0</v>
      </c>
      <c r="K53" s="16">
        <v>0</v>
      </c>
      <c r="L53" s="16">
        <v>0</v>
      </c>
      <c r="M53" s="16">
        <v>0</v>
      </c>
      <c r="N53" s="16">
        <v>0</v>
      </c>
      <c r="O53" s="16">
        <v>0</v>
      </c>
      <c r="P53" s="16">
        <v>0</v>
      </c>
      <c r="Q53" s="22">
        <f t="shared" si="1"/>
        <v>0</v>
      </c>
      <c r="R53" s="16">
        <v>0</v>
      </c>
      <c r="S53" s="16">
        <v>0</v>
      </c>
      <c r="T53" s="16">
        <v>0</v>
      </c>
      <c r="U53" s="16">
        <v>0</v>
      </c>
      <c r="V53" s="5"/>
      <c r="W53" s="110">
        <v>0</v>
      </c>
      <c r="X53" s="22">
        <f t="shared" si="2"/>
        <v>0</v>
      </c>
      <c r="Y53" s="16">
        <v>0</v>
      </c>
      <c r="Z53" s="16">
        <v>0</v>
      </c>
      <c r="AA53" s="16">
        <v>0</v>
      </c>
      <c r="AB53" s="16">
        <v>0</v>
      </c>
      <c r="AC53" s="16">
        <v>0</v>
      </c>
      <c r="AD53" s="16">
        <v>0</v>
      </c>
      <c r="AE53" s="16">
        <v>0</v>
      </c>
      <c r="AF53" s="16">
        <v>0</v>
      </c>
      <c r="AG53" s="16">
        <v>0</v>
      </c>
      <c r="AH53" s="16">
        <v>0</v>
      </c>
      <c r="AI53" s="16">
        <v>0</v>
      </c>
      <c r="AJ53" s="16">
        <v>0</v>
      </c>
      <c r="AK53" s="39" t="s">
        <v>4</v>
      </c>
      <c r="AL53" s="12"/>
      <c r="AM53" s="194"/>
      <c r="AO53" s="72">
        <f t="shared" si="3"/>
        <v>0</v>
      </c>
      <c r="AP53" s="72">
        <f t="shared" si="4"/>
        <v>0</v>
      </c>
      <c r="AQ53" s="72">
        <f t="shared" si="5"/>
        <v>0</v>
      </c>
      <c r="AR53" s="72">
        <f t="shared" si="6"/>
        <v>0</v>
      </c>
    </row>
    <row r="54" spans="2:44" s="62" customFormat="1" ht="13.5" customHeight="1">
      <c r="B54" s="194"/>
      <c r="C54" s="46"/>
      <c r="D54" s="107" t="s">
        <v>132</v>
      </c>
      <c r="E54" s="82">
        <f t="shared" si="8"/>
        <v>1933</v>
      </c>
      <c r="F54" s="22">
        <f t="shared" si="0"/>
        <v>206</v>
      </c>
      <c r="G54" s="16">
        <v>195</v>
      </c>
      <c r="H54" s="16">
        <v>10</v>
      </c>
      <c r="I54" s="16">
        <v>1</v>
      </c>
      <c r="J54" s="16">
        <v>0</v>
      </c>
      <c r="K54" s="16">
        <v>0</v>
      </c>
      <c r="L54" s="16">
        <v>0</v>
      </c>
      <c r="M54" s="16">
        <v>0</v>
      </c>
      <c r="N54" s="16">
        <v>0</v>
      </c>
      <c r="O54" s="16">
        <v>0</v>
      </c>
      <c r="P54" s="16">
        <v>0</v>
      </c>
      <c r="Q54" s="22">
        <f t="shared" si="1"/>
        <v>0</v>
      </c>
      <c r="R54" s="16">
        <v>0</v>
      </c>
      <c r="S54" s="16">
        <v>0</v>
      </c>
      <c r="T54" s="16">
        <v>0</v>
      </c>
      <c r="U54" s="16">
        <v>0</v>
      </c>
      <c r="V54" s="5"/>
      <c r="W54" s="110">
        <v>1727</v>
      </c>
      <c r="X54" s="22">
        <f t="shared" si="2"/>
        <v>0</v>
      </c>
      <c r="Y54" s="16">
        <v>0</v>
      </c>
      <c r="Z54" s="16">
        <v>0</v>
      </c>
      <c r="AA54" s="16">
        <v>0</v>
      </c>
      <c r="AB54" s="16">
        <v>0</v>
      </c>
      <c r="AC54" s="16">
        <v>0</v>
      </c>
      <c r="AD54" s="16">
        <v>0</v>
      </c>
      <c r="AE54" s="16">
        <v>0</v>
      </c>
      <c r="AF54" s="16">
        <v>0</v>
      </c>
      <c r="AG54" s="16">
        <v>0</v>
      </c>
      <c r="AH54" s="16">
        <v>0</v>
      </c>
      <c r="AI54" s="16">
        <v>0</v>
      </c>
      <c r="AJ54" s="16">
        <v>0</v>
      </c>
      <c r="AK54" s="39" t="s">
        <v>17</v>
      </c>
      <c r="AL54" s="12"/>
      <c r="AM54" s="194"/>
      <c r="AO54" s="72">
        <f t="shared" si="3"/>
        <v>0</v>
      </c>
      <c r="AP54" s="72">
        <f t="shared" si="4"/>
        <v>0</v>
      </c>
      <c r="AQ54" s="72">
        <f t="shared" si="5"/>
        <v>0</v>
      </c>
      <c r="AR54" s="72">
        <f t="shared" si="6"/>
        <v>0</v>
      </c>
    </row>
    <row r="55" spans="2:44" s="62" customFormat="1" ht="13.5" customHeight="1">
      <c r="B55" s="164" t="s">
        <v>144</v>
      </c>
      <c r="C55" s="46"/>
      <c r="D55" s="107" t="s">
        <v>3</v>
      </c>
      <c r="E55" s="82">
        <f t="shared" si="8"/>
        <v>0</v>
      </c>
      <c r="F55" s="22">
        <f t="shared" si="0"/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  <c r="L55" s="16">
        <v>0</v>
      </c>
      <c r="M55" s="16">
        <v>0</v>
      </c>
      <c r="N55" s="16">
        <v>0</v>
      </c>
      <c r="O55" s="16">
        <v>0</v>
      </c>
      <c r="P55" s="16">
        <v>0</v>
      </c>
      <c r="Q55" s="22">
        <f t="shared" si="1"/>
        <v>0</v>
      </c>
      <c r="R55" s="16">
        <v>0</v>
      </c>
      <c r="S55" s="16">
        <v>0</v>
      </c>
      <c r="T55" s="16">
        <v>0</v>
      </c>
      <c r="U55" s="16">
        <v>0</v>
      </c>
      <c r="V55" s="5"/>
      <c r="W55" s="110">
        <v>0</v>
      </c>
      <c r="X55" s="22">
        <f t="shared" si="2"/>
        <v>0</v>
      </c>
      <c r="Y55" s="16">
        <v>0</v>
      </c>
      <c r="Z55" s="16">
        <v>0</v>
      </c>
      <c r="AA55" s="16">
        <v>0</v>
      </c>
      <c r="AB55" s="16">
        <v>0</v>
      </c>
      <c r="AC55" s="16">
        <v>0</v>
      </c>
      <c r="AD55" s="16">
        <v>0</v>
      </c>
      <c r="AE55" s="16">
        <v>0</v>
      </c>
      <c r="AF55" s="16">
        <v>0</v>
      </c>
      <c r="AG55" s="16">
        <v>0</v>
      </c>
      <c r="AH55" s="16">
        <v>0</v>
      </c>
      <c r="AI55" s="16">
        <v>0</v>
      </c>
      <c r="AJ55" s="16">
        <v>0</v>
      </c>
      <c r="AK55" s="39" t="s">
        <v>145</v>
      </c>
      <c r="AL55" s="12"/>
      <c r="AM55" s="164" t="s">
        <v>144</v>
      </c>
      <c r="AO55" s="72">
        <f t="shared" si="3"/>
        <v>0</v>
      </c>
      <c r="AP55" s="72">
        <f t="shared" si="4"/>
        <v>0</v>
      </c>
      <c r="AQ55" s="72">
        <f t="shared" si="5"/>
        <v>0</v>
      </c>
      <c r="AR55" s="72">
        <f t="shared" si="6"/>
        <v>0</v>
      </c>
    </row>
    <row r="56" spans="2:44" s="62" customFormat="1" ht="13.5" customHeight="1">
      <c r="B56" s="164"/>
      <c r="C56" s="46"/>
      <c r="D56" s="107" t="s">
        <v>4</v>
      </c>
      <c r="E56" s="82">
        <f t="shared" si="8"/>
        <v>0</v>
      </c>
      <c r="F56" s="22">
        <f t="shared" si="0"/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  <c r="L56" s="16">
        <v>0</v>
      </c>
      <c r="M56" s="16">
        <v>0</v>
      </c>
      <c r="N56" s="16">
        <v>0</v>
      </c>
      <c r="O56" s="16">
        <v>0</v>
      </c>
      <c r="P56" s="16">
        <v>0</v>
      </c>
      <c r="Q56" s="22">
        <f t="shared" si="1"/>
        <v>0</v>
      </c>
      <c r="R56" s="16">
        <v>0</v>
      </c>
      <c r="S56" s="16">
        <v>0</v>
      </c>
      <c r="T56" s="16">
        <v>0</v>
      </c>
      <c r="U56" s="16">
        <v>0</v>
      </c>
      <c r="V56" s="5"/>
      <c r="W56" s="110">
        <v>0</v>
      </c>
      <c r="X56" s="22">
        <f t="shared" si="2"/>
        <v>0</v>
      </c>
      <c r="Y56" s="16">
        <v>0</v>
      </c>
      <c r="Z56" s="16">
        <v>0</v>
      </c>
      <c r="AA56" s="16">
        <v>0</v>
      </c>
      <c r="AB56" s="16">
        <v>0</v>
      </c>
      <c r="AC56" s="16">
        <v>0</v>
      </c>
      <c r="AD56" s="16">
        <v>0</v>
      </c>
      <c r="AE56" s="16">
        <v>0</v>
      </c>
      <c r="AF56" s="16">
        <v>0</v>
      </c>
      <c r="AG56" s="16">
        <v>0</v>
      </c>
      <c r="AH56" s="16">
        <v>0</v>
      </c>
      <c r="AI56" s="16">
        <v>0</v>
      </c>
      <c r="AJ56" s="16">
        <v>0</v>
      </c>
      <c r="AK56" s="39" t="s">
        <v>4</v>
      </c>
      <c r="AL56" s="12"/>
      <c r="AM56" s="164"/>
      <c r="AO56" s="72">
        <f t="shared" si="3"/>
        <v>0</v>
      </c>
      <c r="AP56" s="72">
        <f t="shared" si="4"/>
        <v>0</v>
      </c>
      <c r="AQ56" s="72">
        <f t="shared" si="5"/>
        <v>0</v>
      </c>
      <c r="AR56" s="72">
        <f t="shared" si="6"/>
        <v>0</v>
      </c>
    </row>
    <row r="57" spans="2:44" s="62" customFormat="1" ht="13.5" customHeight="1">
      <c r="B57" s="164"/>
      <c r="C57" s="46"/>
      <c r="D57" s="107" t="s">
        <v>132</v>
      </c>
      <c r="E57" s="82">
        <f t="shared" si="8"/>
        <v>0</v>
      </c>
      <c r="F57" s="22">
        <f t="shared" si="0"/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  <c r="L57" s="16">
        <v>0</v>
      </c>
      <c r="M57" s="16">
        <v>0</v>
      </c>
      <c r="N57" s="16">
        <v>0</v>
      </c>
      <c r="O57" s="16">
        <v>0</v>
      </c>
      <c r="P57" s="16">
        <v>0</v>
      </c>
      <c r="Q57" s="22">
        <f t="shared" si="1"/>
        <v>0</v>
      </c>
      <c r="R57" s="16">
        <v>0</v>
      </c>
      <c r="S57" s="16">
        <v>0</v>
      </c>
      <c r="T57" s="16">
        <v>0</v>
      </c>
      <c r="U57" s="16">
        <v>0</v>
      </c>
      <c r="V57" s="5"/>
      <c r="W57" s="110">
        <v>0</v>
      </c>
      <c r="X57" s="22">
        <f t="shared" si="2"/>
        <v>0</v>
      </c>
      <c r="Y57" s="16">
        <v>0</v>
      </c>
      <c r="Z57" s="16">
        <v>0</v>
      </c>
      <c r="AA57" s="16">
        <v>0</v>
      </c>
      <c r="AB57" s="16">
        <v>0</v>
      </c>
      <c r="AC57" s="16">
        <v>0</v>
      </c>
      <c r="AD57" s="16">
        <v>0</v>
      </c>
      <c r="AE57" s="16">
        <v>0</v>
      </c>
      <c r="AF57" s="16">
        <v>0</v>
      </c>
      <c r="AG57" s="16">
        <v>0</v>
      </c>
      <c r="AH57" s="16">
        <v>0</v>
      </c>
      <c r="AI57" s="16">
        <v>0</v>
      </c>
      <c r="AJ57" s="16">
        <v>0</v>
      </c>
      <c r="AK57" s="39" t="s">
        <v>17</v>
      </c>
      <c r="AL57" s="12"/>
      <c r="AM57" s="164"/>
      <c r="AO57" s="72">
        <f t="shared" si="3"/>
        <v>0</v>
      </c>
      <c r="AP57" s="72">
        <f t="shared" si="4"/>
        <v>0</v>
      </c>
      <c r="AQ57" s="72">
        <f t="shared" si="5"/>
        <v>0</v>
      </c>
      <c r="AR57" s="72">
        <f t="shared" si="6"/>
        <v>0</v>
      </c>
    </row>
    <row r="58" spans="2:44" s="62" customFormat="1" ht="13.5" customHeight="1">
      <c r="B58" s="201" t="s">
        <v>107</v>
      </c>
      <c r="C58" s="12"/>
      <c r="D58" s="107" t="s">
        <v>3</v>
      </c>
      <c r="E58" s="82">
        <f t="shared" si="8"/>
        <v>270</v>
      </c>
      <c r="F58" s="22">
        <f t="shared" si="0"/>
        <v>37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  <c r="L58" s="16">
        <v>22</v>
      </c>
      <c r="M58" s="16">
        <v>0</v>
      </c>
      <c r="N58" s="16">
        <v>6</v>
      </c>
      <c r="O58" s="16">
        <v>1</v>
      </c>
      <c r="P58" s="16">
        <v>8</v>
      </c>
      <c r="Q58" s="22">
        <f t="shared" si="1"/>
        <v>0</v>
      </c>
      <c r="R58" s="16">
        <v>0</v>
      </c>
      <c r="S58" s="16">
        <v>0</v>
      </c>
      <c r="T58" s="16">
        <v>0</v>
      </c>
      <c r="U58" s="16">
        <v>0</v>
      </c>
      <c r="V58" s="5"/>
      <c r="W58" s="110">
        <v>0</v>
      </c>
      <c r="X58" s="22">
        <f t="shared" si="2"/>
        <v>233</v>
      </c>
      <c r="Y58" s="16">
        <v>108</v>
      </c>
      <c r="Z58" s="16">
        <v>63</v>
      </c>
      <c r="AA58" s="16">
        <v>6</v>
      </c>
      <c r="AB58" s="16">
        <v>19</v>
      </c>
      <c r="AC58" s="16">
        <v>37</v>
      </c>
      <c r="AD58" s="16">
        <v>0</v>
      </c>
      <c r="AE58" s="16">
        <v>0</v>
      </c>
      <c r="AF58" s="16">
        <v>0</v>
      </c>
      <c r="AG58" s="16">
        <v>0</v>
      </c>
      <c r="AH58" s="16">
        <v>0</v>
      </c>
      <c r="AI58" s="16">
        <v>0</v>
      </c>
      <c r="AJ58" s="16">
        <v>0</v>
      </c>
      <c r="AK58" s="39" t="s">
        <v>3</v>
      </c>
      <c r="AL58" s="12"/>
      <c r="AM58" s="201" t="s">
        <v>119</v>
      </c>
      <c r="AO58" s="72">
        <f t="shared" si="3"/>
        <v>0</v>
      </c>
      <c r="AP58" s="72">
        <f t="shared" si="4"/>
        <v>0</v>
      </c>
      <c r="AQ58" s="72">
        <f t="shared" si="5"/>
        <v>0</v>
      </c>
      <c r="AR58" s="72">
        <f t="shared" si="6"/>
        <v>0</v>
      </c>
    </row>
    <row r="59" spans="2:44" s="62" customFormat="1" ht="13.5" customHeight="1">
      <c r="B59" s="202"/>
      <c r="C59" s="12"/>
      <c r="D59" s="107" t="s">
        <v>4</v>
      </c>
      <c r="E59" s="82">
        <f t="shared" si="8"/>
        <v>234</v>
      </c>
      <c r="F59" s="22">
        <f t="shared" si="0"/>
        <v>39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  <c r="L59" s="16">
        <v>19</v>
      </c>
      <c r="M59" s="16">
        <v>1</v>
      </c>
      <c r="N59" s="16">
        <v>10</v>
      </c>
      <c r="O59" s="16">
        <v>1</v>
      </c>
      <c r="P59" s="16">
        <v>8</v>
      </c>
      <c r="Q59" s="22">
        <f t="shared" si="1"/>
        <v>0</v>
      </c>
      <c r="R59" s="16">
        <v>0</v>
      </c>
      <c r="S59" s="16">
        <v>0</v>
      </c>
      <c r="T59" s="16">
        <v>0</v>
      </c>
      <c r="U59" s="16">
        <v>0</v>
      </c>
      <c r="V59" s="5"/>
      <c r="W59" s="110">
        <v>0</v>
      </c>
      <c r="X59" s="22">
        <f t="shared" si="2"/>
        <v>195</v>
      </c>
      <c r="Y59" s="16">
        <v>82</v>
      </c>
      <c r="Z59" s="16">
        <v>60</v>
      </c>
      <c r="AA59" s="16">
        <v>4</v>
      </c>
      <c r="AB59" s="16">
        <v>12</v>
      </c>
      <c r="AC59" s="16">
        <v>37</v>
      </c>
      <c r="AD59" s="16">
        <v>0</v>
      </c>
      <c r="AE59" s="16">
        <v>0</v>
      </c>
      <c r="AF59" s="16">
        <v>0</v>
      </c>
      <c r="AG59" s="16">
        <v>0</v>
      </c>
      <c r="AH59" s="16">
        <v>0</v>
      </c>
      <c r="AI59" s="16">
        <v>0</v>
      </c>
      <c r="AJ59" s="16">
        <v>0</v>
      </c>
      <c r="AK59" s="39" t="s">
        <v>4</v>
      </c>
      <c r="AL59" s="12"/>
      <c r="AM59" s="202"/>
      <c r="AO59" s="72">
        <f t="shared" si="3"/>
        <v>0</v>
      </c>
      <c r="AP59" s="72">
        <f t="shared" si="4"/>
        <v>0</v>
      </c>
      <c r="AQ59" s="72">
        <f t="shared" si="5"/>
        <v>0</v>
      </c>
      <c r="AR59" s="72">
        <f t="shared" si="6"/>
        <v>0</v>
      </c>
    </row>
    <row r="60" spans="2:44" s="10" customFormat="1" ht="13.5" customHeight="1" thickBot="1">
      <c r="B60" s="203"/>
      <c r="C60" s="59"/>
      <c r="D60" s="157" t="s">
        <v>132</v>
      </c>
      <c r="E60" s="88">
        <f t="shared" si="8"/>
        <v>241</v>
      </c>
      <c r="F60" s="40">
        <f t="shared" si="0"/>
        <v>37</v>
      </c>
      <c r="G60" s="19">
        <v>0</v>
      </c>
      <c r="H60" s="19">
        <v>0</v>
      </c>
      <c r="I60" s="19">
        <v>0</v>
      </c>
      <c r="J60" s="19">
        <v>0</v>
      </c>
      <c r="K60" s="19">
        <v>0</v>
      </c>
      <c r="L60" s="19">
        <v>26</v>
      </c>
      <c r="M60" s="19">
        <v>0</v>
      </c>
      <c r="N60" s="19">
        <v>1</v>
      </c>
      <c r="O60" s="19">
        <v>1</v>
      </c>
      <c r="P60" s="21">
        <v>9</v>
      </c>
      <c r="Q60" s="40">
        <f t="shared" si="1"/>
        <v>0</v>
      </c>
      <c r="R60" s="19">
        <v>0</v>
      </c>
      <c r="S60" s="19">
        <v>0</v>
      </c>
      <c r="T60" s="19">
        <v>0</v>
      </c>
      <c r="U60" s="19">
        <v>0</v>
      </c>
      <c r="V60" s="5"/>
      <c r="W60" s="20">
        <v>0</v>
      </c>
      <c r="X60" s="40">
        <f t="shared" si="2"/>
        <v>204</v>
      </c>
      <c r="Y60" s="19">
        <v>103</v>
      </c>
      <c r="Z60" s="19">
        <v>48</v>
      </c>
      <c r="AA60" s="19">
        <v>9</v>
      </c>
      <c r="AB60" s="19">
        <v>15</v>
      </c>
      <c r="AC60" s="19">
        <v>29</v>
      </c>
      <c r="AD60" s="19">
        <v>0</v>
      </c>
      <c r="AE60" s="19">
        <v>0</v>
      </c>
      <c r="AF60" s="19">
        <v>0</v>
      </c>
      <c r="AG60" s="19">
        <v>0</v>
      </c>
      <c r="AH60" s="19">
        <v>0</v>
      </c>
      <c r="AI60" s="19">
        <v>0</v>
      </c>
      <c r="AJ60" s="21">
        <v>0</v>
      </c>
      <c r="AK60" s="41" t="s">
        <v>17</v>
      </c>
      <c r="AL60" s="42"/>
      <c r="AM60" s="203"/>
      <c r="AO60" s="72">
        <f t="shared" si="3"/>
        <v>0</v>
      </c>
      <c r="AP60" s="72">
        <f t="shared" si="4"/>
        <v>0</v>
      </c>
      <c r="AQ60" s="72">
        <f t="shared" si="5"/>
        <v>0</v>
      </c>
      <c r="AR60" s="72">
        <f t="shared" si="6"/>
        <v>0</v>
      </c>
    </row>
    <row r="61" spans="2:39" ht="12">
      <c r="B61" s="205" t="s">
        <v>16</v>
      </c>
      <c r="C61" s="205"/>
      <c r="D61" s="205"/>
      <c r="E61" s="205"/>
      <c r="F61" s="205"/>
      <c r="G61" s="205"/>
      <c r="H61" s="205"/>
      <c r="I61" s="205"/>
      <c r="J61" s="205"/>
      <c r="K61" s="205"/>
      <c r="L61" s="205"/>
      <c r="M61" s="205"/>
      <c r="N61" s="205"/>
      <c r="O61" s="205"/>
      <c r="P61" s="205"/>
      <c r="Q61" s="205"/>
      <c r="R61" s="205"/>
      <c r="S61" s="205"/>
      <c r="T61" s="205"/>
      <c r="U61" s="205"/>
      <c r="V61" s="52"/>
      <c r="W61" s="52"/>
      <c r="X61" s="52"/>
      <c r="Y61" s="52"/>
      <c r="Z61" s="52"/>
      <c r="AA61" s="52"/>
      <c r="AB61" s="52"/>
      <c r="AC61" s="52"/>
      <c r="AD61" s="52"/>
      <c r="AE61" s="52"/>
      <c r="AF61" s="52"/>
      <c r="AG61" s="52"/>
      <c r="AH61" s="52"/>
      <c r="AI61" s="52"/>
      <c r="AJ61" s="52"/>
      <c r="AK61" s="124"/>
      <c r="AL61" s="124"/>
      <c r="AM61" s="50"/>
    </row>
    <row r="62" spans="2:39" ht="12">
      <c r="B62" s="50"/>
      <c r="C62" s="50"/>
      <c r="D62" s="50"/>
      <c r="E62" s="51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2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50"/>
      <c r="AL62" s="50"/>
      <c r="AM62" s="50"/>
    </row>
    <row r="63" spans="2:39" ht="12">
      <c r="B63" s="50"/>
      <c r="C63" s="50"/>
      <c r="D63" s="1" t="s">
        <v>136</v>
      </c>
      <c r="E63" s="51"/>
      <c r="F63" s="158"/>
      <c r="G63" s="158"/>
      <c r="H63" s="158"/>
      <c r="I63" s="158"/>
      <c r="J63" s="158"/>
      <c r="K63" s="158"/>
      <c r="L63" s="158"/>
      <c r="M63" s="158"/>
      <c r="N63" s="158"/>
      <c r="O63" s="158"/>
      <c r="P63" s="158"/>
      <c r="Q63" s="158"/>
      <c r="R63" s="158"/>
      <c r="S63" s="158"/>
      <c r="T63" s="158"/>
      <c r="U63" s="158"/>
      <c r="V63" s="52"/>
      <c r="W63" s="158"/>
      <c r="X63" s="158"/>
      <c r="Y63" s="158"/>
      <c r="Z63" s="158"/>
      <c r="AA63" s="158"/>
      <c r="AB63" s="158"/>
      <c r="AC63" s="158"/>
      <c r="AD63" s="158"/>
      <c r="AE63" s="158"/>
      <c r="AF63" s="158"/>
      <c r="AG63" s="158"/>
      <c r="AH63" s="158"/>
      <c r="AI63" s="158"/>
      <c r="AJ63" s="158"/>
      <c r="AK63" s="50"/>
      <c r="AL63" s="50"/>
      <c r="AM63" s="50"/>
    </row>
    <row r="64" spans="2:39" ht="12">
      <c r="B64" s="50"/>
      <c r="C64" s="50"/>
      <c r="D64" s="2" t="s">
        <v>137</v>
      </c>
      <c r="E64" s="159">
        <f aca="true" t="shared" si="9" ref="E64:U64">E13+E16+E19+E22+E25+E28+E31+E34+E37+E40+E43+E46+E49+E52+E58</f>
        <v>538</v>
      </c>
      <c r="F64" s="159">
        <f t="shared" si="9"/>
        <v>301</v>
      </c>
      <c r="G64" s="159">
        <f t="shared" si="9"/>
        <v>184</v>
      </c>
      <c r="H64" s="159">
        <f t="shared" si="9"/>
        <v>22</v>
      </c>
      <c r="I64" s="159">
        <f t="shared" si="9"/>
        <v>11</v>
      </c>
      <c r="J64" s="159">
        <f t="shared" si="9"/>
        <v>4</v>
      </c>
      <c r="K64" s="159">
        <f t="shared" si="9"/>
        <v>43</v>
      </c>
      <c r="L64" s="159">
        <f t="shared" si="9"/>
        <v>22</v>
      </c>
      <c r="M64" s="159"/>
      <c r="N64" s="159">
        <f t="shared" si="9"/>
        <v>6</v>
      </c>
      <c r="O64" s="159">
        <f t="shared" si="9"/>
        <v>1</v>
      </c>
      <c r="P64" s="159">
        <f t="shared" si="9"/>
        <v>8</v>
      </c>
      <c r="Q64" s="159">
        <f t="shared" si="9"/>
        <v>2</v>
      </c>
      <c r="R64" s="159">
        <f t="shared" si="9"/>
        <v>2</v>
      </c>
      <c r="S64" s="159">
        <f t="shared" si="9"/>
        <v>0</v>
      </c>
      <c r="T64" s="159">
        <f t="shared" si="9"/>
        <v>0</v>
      </c>
      <c r="U64" s="122">
        <f t="shared" si="9"/>
        <v>0</v>
      </c>
      <c r="V64" s="52"/>
      <c r="W64" s="160">
        <f aca="true" t="shared" si="10" ref="W64:AJ64">W13+W16+W19+W22+W25+W28+W31+W34+W37+W40+W43+W46+W49+W52+W58</f>
        <v>2</v>
      </c>
      <c r="X64" s="160">
        <f t="shared" si="10"/>
        <v>233</v>
      </c>
      <c r="Y64" s="160">
        <f t="shared" si="10"/>
        <v>108</v>
      </c>
      <c r="Z64" s="160">
        <f t="shared" si="10"/>
        <v>63</v>
      </c>
      <c r="AA64" s="160">
        <f t="shared" si="10"/>
        <v>6</v>
      </c>
      <c r="AB64" s="160">
        <f t="shared" si="10"/>
        <v>19</v>
      </c>
      <c r="AC64" s="160">
        <f t="shared" si="10"/>
        <v>37</v>
      </c>
      <c r="AD64" s="160">
        <f t="shared" si="10"/>
        <v>0</v>
      </c>
      <c r="AE64" s="160">
        <f t="shared" si="10"/>
        <v>0</v>
      </c>
      <c r="AF64" s="160">
        <f t="shared" si="10"/>
        <v>0</v>
      </c>
      <c r="AG64" s="160">
        <f t="shared" si="10"/>
        <v>0</v>
      </c>
      <c r="AH64" s="160">
        <f t="shared" si="10"/>
        <v>0</v>
      </c>
      <c r="AI64" s="160">
        <f t="shared" si="10"/>
        <v>0</v>
      </c>
      <c r="AJ64" s="160">
        <f t="shared" si="10"/>
        <v>0</v>
      </c>
      <c r="AK64" s="50"/>
      <c r="AL64" s="50"/>
      <c r="AM64" s="50"/>
    </row>
    <row r="65" spans="2:39" ht="12">
      <c r="B65" s="50"/>
      <c r="C65" s="50"/>
      <c r="D65" s="2" t="s">
        <v>138</v>
      </c>
      <c r="E65" s="159">
        <f aca="true" t="shared" si="11" ref="E65:U65">E14+E17+E20+E23+E26+E29+E32+E35+E38+E41+E44+E47+E50+E53+E59</f>
        <v>489</v>
      </c>
      <c r="F65" s="159">
        <f t="shared" si="11"/>
        <v>292</v>
      </c>
      <c r="G65" s="159">
        <f t="shared" si="11"/>
        <v>177</v>
      </c>
      <c r="H65" s="159">
        <f t="shared" si="11"/>
        <v>26</v>
      </c>
      <c r="I65" s="159">
        <f t="shared" si="11"/>
        <v>6</v>
      </c>
      <c r="J65" s="159">
        <f t="shared" si="11"/>
        <v>4</v>
      </c>
      <c r="K65" s="159">
        <f t="shared" si="11"/>
        <v>40</v>
      </c>
      <c r="L65" s="159">
        <f t="shared" si="11"/>
        <v>19</v>
      </c>
      <c r="M65" s="159"/>
      <c r="N65" s="159">
        <f t="shared" si="11"/>
        <v>10</v>
      </c>
      <c r="O65" s="159">
        <f t="shared" si="11"/>
        <v>1</v>
      </c>
      <c r="P65" s="159">
        <f t="shared" si="11"/>
        <v>8</v>
      </c>
      <c r="Q65" s="159">
        <f t="shared" si="11"/>
        <v>1</v>
      </c>
      <c r="R65" s="159">
        <f t="shared" si="11"/>
        <v>1</v>
      </c>
      <c r="S65" s="159">
        <f t="shared" si="11"/>
        <v>0</v>
      </c>
      <c r="T65" s="159">
        <f t="shared" si="11"/>
        <v>0</v>
      </c>
      <c r="U65" s="122">
        <f t="shared" si="11"/>
        <v>0</v>
      </c>
      <c r="V65" s="52"/>
      <c r="W65" s="160">
        <f aca="true" t="shared" si="12" ref="W65:AJ65">W14+W17+W20+W23+W26+W29+W32+W35+W38+W41+W44+W47+W50+W53+W59</f>
        <v>1</v>
      </c>
      <c r="X65" s="160">
        <f t="shared" si="12"/>
        <v>195</v>
      </c>
      <c r="Y65" s="160">
        <f t="shared" si="12"/>
        <v>82</v>
      </c>
      <c r="Z65" s="160">
        <f t="shared" si="12"/>
        <v>60</v>
      </c>
      <c r="AA65" s="160">
        <f t="shared" si="12"/>
        <v>4</v>
      </c>
      <c r="AB65" s="160">
        <f t="shared" si="12"/>
        <v>12</v>
      </c>
      <c r="AC65" s="160">
        <f t="shared" si="12"/>
        <v>37</v>
      </c>
      <c r="AD65" s="160">
        <f t="shared" si="12"/>
        <v>0</v>
      </c>
      <c r="AE65" s="160">
        <f t="shared" si="12"/>
        <v>0</v>
      </c>
      <c r="AF65" s="160">
        <f t="shared" si="12"/>
        <v>0</v>
      </c>
      <c r="AG65" s="160">
        <f t="shared" si="12"/>
        <v>0</v>
      </c>
      <c r="AH65" s="160">
        <f t="shared" si="12"/>
        <v>0</v>
      </c>
      <c r="AI65" s="160">
        <f t="shared" si="12"/>
        <v>0</v>
      </c>
      <c r="AJ65" s="160">
        <f t="shared" si="12"/>
        <v>0</v>
      </c>
      <c r="AK65" s="50"/>
      <c r="AL65" s="50"/>
      <c r="AM65" s="50"/>
    </row>
    <row r="66" spans="2:39" ht="12">
      <c r="B66" s="50"/>
      <c r="C66" s="50"/>
      <c r="D66" s="2" t="s">
        <v>139</v>
      </c>
      <c r="E66" s="159">
        <f aca="true" t="shared" si="13" ref="E66:U66">E15+E18+E21+E24+E27+E30+E33+E36+E39+E42+E45+E48+E51+E54+E60</f>
        <v>2598</v>
      </c>
      <c r="F66" s="159">
        <f t="shared" si="13"/>
        <v>636</v>
      </c>
      <c r="G66" s="159">
        <f t="shared" si="13"/>
        <v>370</v>
      </c>
      <c r="H66" s="159">
        <f t="shared" si="13"/>
        <v>28</v>
      </c>
      <c r="I66" s="159">
        <f t="shared" si="13"/>
        <v>161</v>
      </c>
      <c r="J66" s="159">
        <f t="shared" si="13"/>
        <v>3</v>
      </c>
      <c r="K66" s="159">
        <f t="shared" si="13"/>
        <v>37</v>
      </c>
      <c r="L66" s="159">
        <f t="shared" si="13"/>
        <v>26</v>
      </c>
      <c r="M66" s="159"/>
      <c r="N66" s="159">
        <f t="shared" si="13"/>
        <v>1</v>
      </c>
      <c r="O66" s="159">
        <f t="shared" si="13"/>
        <v>1</v>
      </c>
      <c r="P66" s="159">
        <f t="shared" si="13"/>
        <v>9</v>
      </c>
      <c r="Q66" s="159">
        <f t="shared" si="13"/>
        <v>7</v>
      </c>
      <c r="R66" s="159">
        <f t="shared" si="13"/>
        <v>6</v>
      </c>
      <c r="S66" s="159">
        <f t="shared" si="13"/>
        <v>0</v>
      </c>
      <c r="T66" s="159">
        <f t="shared" si="13"/>
        <v>1</v>
      </c>
      <c r="U66" s="122">
        <f t="shared" si="13"/>
        <v>0</v>
      </c>
      <c r="V66" s="52"/>
      <c r="W66" s="160">
        <f aca="true" t="shared" si="14" ref="W66:AJ66">W15+W18+W21+W24+W27+W30+W33+W36+W39+W42+W45+W48+W51+W54+W60</f>
        <v>1751</v>
      </c>
      <c r="X66" s="160">
        <f t="shared" si="14"/>
        <v>204</v>
      </c>
      <c r="Y66" s="160">
        <f t="shared" si="14"/>
        <v>103</v>
      </c>
      <c r="Z66" s="160">
        <f t="shared" si="14"/>
        <v>48</v>
      </c>
      <c r="AA66" s="160">
        <f t="shared" si="14"/>
        <v>9</v>
      </c>
      <c r="AB66" s="160">
        <f t="shared" si="14"/>
        <v>15</v>
      </c>
      <c r="AC66" s="160">
        <f t="shared" si="14"/>
        <v>29</v>
      </c>
      <c r="AD66" s="160">
        <f t="shared" si="14"/>
        <v>0</v>
      </c>
      <c r="AE66" s="160">
        <f t="shared" si="14"/>
        <v>0</v>
      </c>
      <c r="AF66" s="160">
        <f t="shared" si="14"/>
        <v>0</v>
      </c>
      <c r="AG66" s="160">
        <f t="shared" si="14"/>
        <v>0</v>
      </c>
      <c r="AH66" s="160">
        <f t="shared" si="14"/>
        <v>0</v>
      </c>
      <c r="AI66" s="160">
        <f t="shared" si="14"/>
        <v>0</v>
      </c>
      <c r="AJ66" s="160">
        <f t="shared" si="14"/>
        <v>0</v>
      </c>
      <c r="AK66" s="50"/>
      <c r="AL66" s="50"/>
      <c r="AM66" s="50"/>
    </row>
    <row r="67" spans="2:39" ht="12">
      <c r="B67" s="50"/>
      <c r="C67" s="50"/>
      <c r="D67" s="50"/>
      <c r="E67" s="51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2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  <c r="AJ67" s="50"/>
      <c r="AK67" s="50"/>
      <c r="AL67" s="50"/>
      <c r="AM67" s="50"/>
    </row>
    <row r="68" spans="2:39" ht="12">
      <c r="B68" s="50"/>
      <c r="C68" s="50"/>
      <c r="D68" s="50"/>
      <c r="E68" s="51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2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  <c r="AJ68" s="50"/>
      <c r="AK68" s="50"/>
      <c r="AL68" s="50"/>
      <c r="AM68" s="50"/>
    </row>
    <row r="69" spans="2:39" ht="12">
      <c r="B69" s="50"/>
      <c r="C69" s="50"/>
      <c r="D69" s="161" t="s">
        <v>137</v>
      </c>
      <c r="E69" s="162" t="e">
        <f>SUM(E64,'72-2'!E60,'72-3'!E56,'72-4'!E47)-E7</f>
        <v>#REF!</v>
      </c>
      <c r="F69" s="162" t="e">
        <f>SUM(F64,'72-2'!F60,'72-3'!F56,'72-4'!F47)-F7</f>
        <v>#REF!</v>
      </c>
      <c r="G69" s="162" t="e">
        <f>SUM(G64,'72-2'!G60,'72-3'!G56,'72-4'!G47)-G7</f>
        <v>#REF!</v>
      </c>
      <c r="H69" s="162" t="e">
        <f>SUM(H64,'72-2'!H60,'72-3'!H56,'72-4'!H47)-H7</f>
        <v>#REF!</v>
      </c>
      <c r="I69" s="162" t="e">
        <f>SUM(I64,'72-2'!I60,'72-3'!I56,'72-4'!I47)-I7</f>
        <v>#REF!</v>
      </c>
      <c r="J69" s="162" t="e">
        <f>SUM(J64,'72-2'!J60,'72-3'!J56,'72-4'!J47)-J7</f>
        <v>#REF!</v>
      </c>
      <c r="K69" s="162" t="e">
        <f>SUM(K64,'72-2'!K60,'72-3'!K56,'72-4'!K47)-K7</f>
        <v>#REF!</v>
      </c>
      <c r="L69" s="162" t="e">
        <f>SUM(L64,'72-2'!L60,'72-3'!L56,'72-4'!L47)-L7</f>
        <v>#REF!</v>
      </c>
      <c r="M69" s="162"/>
      <c r="N69" s="162" t="e">
        <f>SUM(N64,'72-2'!N60,'72-3'!N56,'72-4'!N47)-N7</f>
        <v>#REF!</v>
      </c>
      <c r="O69" s="162" t="e">
        <f>SUM(O64,'72-2'!O60,'72-3'!O56,'72-4'!O47)-O7</f>
        <v>#REF!</v>
      </c>
      <c r="P69" s="162" t="e">
        <f>SUM(P64,'72-2'!P60,'72-3'!P56,'72-4'!P47)-P7</f>
        <v>#REF!</v>
      </c>
      <c r="Q69" s="162" t="e">
        <f>SUM(Q64,'72-2'!Q60,'72-3'!Q56,'72-4'!Q47)-Q7</f>
        <v>#REF!</v>
      </c>
      <c r="R69" s="162" t="e">
        <f>SUM(R64,'72-2'!R60,'72-3'!R56,'72-4'!R47)-R7</f>
        <v>#REF!</v>
      </c>
      <c r="S69" s="162" t="e">
        <f>SUM(S64,'72-2'!S60,'72-3'!S56,'72-4'!S47)-S7</f>
        <v>#REF!</v>
      </c>
      <c r="T69" s="162" t="e">
        <f>SUM(T64,'72-2'!T60,'72-3'!T56,'72-4'!T47)-T7</f>
        <v>#REF!</v>
      </c>
      <c r="U69" s="162" t="e">
        <f>SUM(U64,'72-2'!U60,'72-3'!U56,'72-4'!U47)-U7</f>
        <v>#REF!</v>
      </c>
      <c r="V69" s="52"/>
      <c r="W69" s="162" t="e">
        <f>SUM(W64,'72-2'!W60,'72-3'!W56,'72-4'!W47)-W7</f>
        <v>#REF!</v>
      </c>
      <c r="X69" s="162" t="e">
        <f>SUM(X64,'72-2'!X60,'72-3'!X56,'72-4'!X47)-X7</f>
        <v>#REF!</v>
      </c>
      <c r="Y69" s="162" t="e">
        <f>SUM(Y64,'72-2'!Y60,'72-3'!Y56,'72-4'!Y47)-Y7</f>
        <v>#REF!</v>
      </c>
      <c r="Z69" s="162" t="e">
        <f>SUM(Z64,'72-2'!Z60,'72-3'!Z56,'72-4'!Z47)-Z7</f>
        <v>#REF!</v>
      </c>
      <c r="AA69" s="162" t="e">
        <f>SUM(AA64,'72-2'!AA60,'72-3'!AA56,'72-4'!AA47)-AA7</f>
        <v>#REF!</v>
      </c>
      <c r="AB69" s="162" t="e">
        <f>SUM(AB64,'72-2'!AB60,'72-3'!AB56,'72-4'!AB47)-AB7</f>
        <v>#REF!</v>
      </c>
      <c r="AC69" s="162" t="e">
        <f>SUM(AC64,'72-2'!AC60,'72-3'!AC56,'72-4'!AC47)-AC7</f>
        <v>#REF!</v>
      </c>
      <c r="AD69" s="162" t="e">
        <f>SUM(AD64,'72-2'!AD60,'72-3'!AD56,'72-4'!AD47)-AD7</f>
        <v>#REF!</v>
      </c>
      <c r="AE69" s="162" t="e">
        <f>SUM(AE64,'72-2'!AE60,'72-3'!AE56,'72-4'!AE47)-AE7</f>
        <v>#REF!</v>
      </c>
      <c r="AF69" s="162" t="e">
        <f>SUM(AF64,'72-2'!AF60,'72-3'!AF56,'72-4'!AF47)-AF7</f>
        <v>#REF!</v>
      </c>
      <c r="AG69" s="162" t="e">
        <f>SUM(AG64,'72-2'!AG60,'72-3'!AG56,'72-4'!AG47)-AG7</f>
        <v>#REF!</v>
      </c>
      <c r="AH69" s="162" t="e">
        <f>SUM(AH64,'72-2'!AH60,'72-3'!AH56,'72-4'!AH47)-AH7</f>
        <v>#REF!</v>
      </c>
      <c r="AI69" s="162" t="e">
        <f>SUM(AI64,'72-2'!AI60,'72-3'!AI56,'72-4'!AI47)-AI7</f>
        <v>#REF!</v>
      </c>
      <c r="AJ69" s="162" t="e">
        <f>SUM(AJ64,'72-2'!AJ60,'72-3'!AJ56,'72-4'!AJ47)-AJ7</f>
        <v>#REF!</v>
      </c>
      <c r="AK69" s="50"/>
      <c r="AL69" s="50"/>
      <c r="AM69" s="50"/>
    </row>
    <row r="70" spans="2:39" ht="12">
      <c r="B70" s="50"/>
      <c r="C70" s="50"/>
      <c r="D70" s="161" t="s">
        <v>138</v>
      </c>
      <c r="E70" s="162" t="e">
        <f>SUM(E65,'72-2'!E61,'72-3'!E57,'72-4'!E48)-E8</f>
        <v>#REF!</v>
      </c>
      <c r="F70" s="162" t="e">
        <f>SUM(F65,'72-2'!F61,'72-3'!F57,'72-4'!F48)-F8</f>
        <v>#REF!</v>
      </c>
      <c r="G70" s="162" t="e">
        <f>SUM(G65,'72-2'!G61,'72-3'!G57,'72-4'!G48)-G8</f>
        <v>#REF!</v>
      </c>
      <c r="H70" s="162" t="e">
        <f>SUM(H65,'72-2'!H61,'72-3'!H57,'72-4'!H48)-H8</f>
        <v>#REF!</v>
      </c>
      <c r="I70" s="162" t="e">
        <f>SUM(I65,'72-2'!I61,'72-3'!I57,'72-4'!I48)-I8</f>
        <v>#REF!</v>
      </c>
      <c r="J70" s="162" t="e">
        <f>SUM(J65,'72-2'!J61,'72-3'!J57,'72-4'!J48)-J8</f>
        <v>#REF!</v>
      </c>
      <c r="K70" s="162" t="e">
        <f>SUM(K65,'72-2'!K61,'72-3'!K57,'72-4'!K48)-K8</f>
        <v>#REF!</v>
      </c>
      <c r="L70" s="162" t="e">
        <f>SUM(L65,'72-2'!L61,'72-3'!L57,'72-4'!L48)-L8</f>
        <v>#REF!</v>
      </c>
      <c r="M70" s="162"/>
      <c r="N70" s="162" t="e">
        <f>SUM(N65,'72-2'!N61,'72-3'!N57,'72-4'!N48)-N8</f>
        <v>#REF!</v>
      </c>
      <c r="O70" s="162" t="e">
        <f>SUM(O65,'72-2'!O61,'72-3'!O57,'72-4'!O48)-O8</f>
        <v>#REF!</v>
      </c>
      <c r="P70" s="162" t="e">
        <f>SUM(P65,'72-2'!P61,'72-3'!P57,'72-4'!P48)-P8</f>
        <v>#REF!</v>
      </c>
      <c r="Q70" s="162" t="e">
        <f>SUM(Q65,'72-2'!Q61,'72-3'!Q57,'72-4'!Q48)-Q8</f>
        <v>#REF!</v>
      </c>
      <c r="R70" s="162" t="e">
        <f>SUM(R65,'72-2'!R61,'72-3'!R57,'72-4'!R48)-R8</f>
        <v>#REF!</v>
      </c>
      <c r="S70" s="162" t="e">
        <f>SUM(S65,'72-2'!S61,'72-3'!S57,'72-4'!S48)-S8</f>
        <v>#REF!</v>
      </c>
      <c r="T70" s="162" t="e">
        <f>SUM(T65,'72-2'!T61,'72-3'!T57,'72-4'!T48)-T8</f>
        <v>#REF!</v>
      </c>
      <c r="U70" s="162" t="e">
        <f>SUM(U65,'72-2'!U61,'72-3'!U57,'72-4'!U48)-U8</f>
        <v>#REF!</v>
      </c>
      <c r="V70" s="52"/>
      <c r="W70" s="162" t="e">
        <f>SUM(W65,'72-2'!W61,'72-3'!W57,'72-4'!W48)-W8</f>
        <v>#REF!</v>
      </c>
      <c r="X70" s="162" t="e">
        <f>SUM(X65,'72-2'!X61,'72-3'!X57,'72-4'!X48)-X8</f>
        <v>#REF!</v>
      </c>
      <c r="Y70" s="162" t="e">
        <f>SUM(Y65,'72-2'!Y61,'72-3'!Y57,'72-4'!Y48)-Y8</f>
        <v>#REF!</v>
      </c>
      <c r="Z70" s="162" t="e">
        <f>SUM(Z65,'72-2'!Z61,'72-3'!Z57,'72-4'!Z48)-Z8</f>
        <v>#REF!</v>
      </c>
      <c r="AA70" s="162" t="e">
        <f>SUM(AA65,'72-2'!AA61,'72-3'!AA57,'72-4'!AA48)-AA8</f>
        <v>#REF!</v>
      </c>
      <c r="AB70" s="162" t="e">
        <f>SUM(AB65,'72-2'!AB61,'72-3'!AB57,'72-4'!AB48)-AB8</f>
        <v>#REF!</v>
      </c>
      <c r="AC70" s="162" t="e">
        <f>SUM(AC65,'72-2'!AC61,'72-3'!AC57,'72-4'!AC48)-AC8</f>
        <v>#REF!</v>
      </c>
      <c r="AD70" s="162" t="e">
        <f>SUM(AD65,'72-2'!AD61,'72-3'!AD57,'72-4'!AD48)-AD8</f>
        <v>#REF!</v>
      </c>
      <c r="AE70" s="162" t="e">
        <f>SUM(AE65,'72-2'!AE61,'72-3'!AE57,'72-4'!AE48)-AE8</f>
        <v>#REF!</v>
      </c>
      <c r="AF70" s="162" t="e">
        <f>SUM(AF65,'72-2'!AF61,'72-3'!AF57,'72-4'!AF48)-AF8</f>
        <v>#REF!</v>
      </c>
      <c r="AG70" s="162" t="e">
        <f>SUM(AG65,'72-2'!AG61,'72-3'!AG57,'72-4'!AG48)-AG8</f>
        <v>#REF!</v>
      </c>
      <c r="AH70" s="162" t="e">
        <f>SUM(AH65,'72-2'!AH61,'72-3'!AH57,'72-4'!AH48)-AH8</f>
        <v>#REF!</v>
      </c>
      <c r="AI70" s="162" t="e">
        <f>SUM(AI65,'72-2'!AI61,'72-3'!AI57,'72-4'!AI48)-AI8</f>
        <v>#REF!</v>
      </c>
      <c r="AJ70" s="162" t="e">
        <f>SUM(AJ65,'72-2'!AJ61,'72-3'!AJ57,'72-4'!AJ48)-AJ8</f>
        <v>#REF!</v>
      </c>
      <c r="AK70" s="50"/>
      <c r="AL70" s="50"/>
      <c r="AM70" s="50"/>
    </row>
    <row r="71" spans="4:36" ht="12">
      <c r="D71" s="163" t="s">
        <v>139</v>
      </c>
      <c r="E71" s="162" t="e">
        <f>SUM(E66,'72-2'!E62,'72-3'!E58,'72-4'!E49)-E9</f>
        <v>#REF!</v>
      </c>
      <c r="F71" s="162" t="e">
        <f>SUM(F66,'72-2'!F62,'72-3'!F58,'72-4'!F49)-F9</f>
        <v>#REF!</v>
      </c>
      <c r="G71" s="162" t="e">
        <f>SUM(G66,'72-2'!G62,'72-3'!G58,'72-4'!G49)-G9</f>
        <v>#REF!</v>
      </c>
      <c r="H71" s="162" t="e">
        <f>SUM(H66,'72-2'!H62,'72-3'!H58,'72-4'!H49)-H9</f>
        <v>#REF!</v>
      </c>
      <c r="I71" s="162" t="e">
        <f>SUM(I66,'72-2'!I62,'72-3'!I58,'72-4'!I49)-I9</f>
        <v>#REF!</v>
      </c>
      <c r="J71" s="162" t="e">
        <f>SUM(J66,'72-2'!J62,'72-3'!J58,'72-4'!J49)-J9</f>
        <v>#REF!</v>
      </c>
      <c r="K71" s="162" t="e">
        <f>SUM(K66,'72-2'!K62,'72-3'!K58,'72-4'!K49)-K9</f>
        <v>#REF!</v>
      </c>
      <c r="L71" s="162" t="e">
        <f>SUM(L66,'72-2'!L62,'72-3'!L58,'72-4'!L49)-L9</f>
        <v>#REF!</v>
      </c>
      <c r="M71" s="162"/>
      <c r="N71" s="162" t="e">
        <f>SUM(N66,'72-2'!N62,'72-3'!N58,'72-4'!N49)-N9</f>
        <v>#REF!</v>
      </c>
      <c r="O71" s="162" t="e">
        <f>SUM(O66,'72-2'!O62,'72-3'!O58,'72-4'!O49)-O9</f>
        <v>#REF!</v>
      </c>
      <c r="P71" s="162" t="e">
        <f>SUM(P66,'72-2'!P62,'72-3'!P58,'72-4'!P49)-P9</f>
        <v>#REF!</v>
      </c>
      <c r="Q71" s="162" t="e">
        <f>SUM(Q66,'72-2'!Q62,'72-3'!Q58,'72-4'!Q49)-Q9</f>
        <v>#REF!</v>
      </c>
      <c r="R71" s="162" t="e">
        <f>SUM(R66,'72-2'!R62,'72-3'!R58,'72-4'!R49)-R9</f>
        <v>#REF!</v>
      </c>
      <c r="S71" s="162" t="e">
        <f>SUM(S66,'72-2'!S62,'72-3'!S58,'72-4'!S49)-S9</f>
        <v>#REF!</v>
      </c>
      <c r="T71" s="162" t="e">
        <f>SUM(T66,'72-2'!T62,'72-3'!T58,'72-4'!T49)-T9</f>
        <v>#REF!</v>
      </c>
      <c r="U71" s="162" t="e">
        <f>SUM(U66,'72-2'!U62,'72-3'!U58,'72-4'!U49)-U9</f>
        <v>#REF!</v>
      </c>
      <c r="W71" s="162" t="e">
        <f>SUM(W66,'72-2'!W62,'72-3'!W58,'72-4'!W49)-W9</f>
        <v>#REF!</v>
      </c>
      <c r="X71" s="162" t="e">
        <f>SUM(X66,'72-2'!X62,'72-3'!X58,'72-4'!X49)-X9</f>
        <v>#REF!</v>
      </c>
      <c r="Y71" s="162" t="e">
        <f>SUM(Y66,'72-2'!Y62,'72-3'!Y58,'72-4'!Y49)-Y9</f>
        <v>#REF!</v>
      </c>
      <c r="Z71" s="162" t="e">
        <f>SUM(Z66,'72-2'!Z62,'72-3'!Z58,'72-4'!Z49)-Z9</f>
        <v>#REF!</v>
      </c>
      <c r="AA71" s="162" t="e">
        <f>SUM(AA66,'72-2'!AA62,'72-3'!AA58,'72-4'!AA49)-AA9</f>
        <v>#REF!</v>
      </c>
      <c r="AB71" s="162" t="e">
        <f>SUM(AB66,'72-2'!AB62,'72-3'!AB58,'72-4'!AB49)-AB9</f>
        <v>#REF!</v>
      </c>
      <c r="AC71" s="162" t="e">
        <f>SUM(AC66,'72-2'!AC62,'72-3'!AC58,'72-4'!AC49)-AC9</f>
        <v>#REF!</v>
      </c>
      <c r="AD71" s="162" t="e">
        <f>SUM(AD66,'72-2'!AD62,'72-3'!AD58,'72-4'!AD49)-AD9</f>
        <v>#REF!</v>
      </c>
      <c r="AE71" s="162" t="e">
        <f>SUM(AE66,'72-2'!AE62,'72-3'!AE58,'72-4'!AE49)-AE9</f>
        <v>#REF!</v>
      </c>
      <c r="AF71" s="162" t="e">
        <f>SUM(AF66,'72-2'!AF62,'72-3'!AF58,'72-4'!AF49)-AF9</f>
        <v>#REF!</v>
      </c>
      <c r="AG71" s="162" t="e">
        <f>SUM(AG66,'72-2'!AG62,'72-3'!AG58,'72-4'!AG49)-AG9</f>
        <v>#REF!</v>
      </c>
      <c r="AH71" s="162" t="e">
        <f>SUM(AH66,'72-2'!AH62,'72-3'!AH58,'72-4'!AH49)-AH9</f>
        <v>#REF!</v>
      </c>
      <c r="AI71" s="162" t="e">
        <f>SUM(AI66,'72-2'!AI62,'72-3'!AI58,'72-4'!AI49)-AI9</f>
        <v>#REF!</v>
      </c>
      <c r="AJ71" s="162" t="e">
        <f>SUM(AJ66,'72-2'!AJ62,'72-3'!AJ58,'72-4'!AJ49)-AJ9</f>
        <v>#REF!</v>
      </c>
    </row>
    <row r="72" ht="12">
      <c r="E72" s="162"/>
    </row>
    <row r="242" spans="2:39" ht="12">
      <c r="B242" s="50"/>
      <c r="C242" s="50"/>
      <c r="D242" s="124"/>
      <c r="E242" s="125"/>
      <c r="F242" s="52"/>
      <c r="G242" s="52"/>
      <c r="H242" s="52"/>
      <c r="I242" s="52"/>
      <c r="J242" s="52"/>
      <c r="K242" s="52"/>
      <c r="L242" s="52"/>
      <c r="M242" s="52"/>
      <c r="N242" s="52"/>
      <c r="O242" s="52"/>
      <c r="P242" s="52"/>
      <c r="Q242" s="52"/>
      <c r="R242" s="52"/>
      <c r="S242" s="52"/>
      <c r="T242" s="52"/>
      <c r="U242" s="52"/>
      <c r="V242" s="52"/>
      <c r="W242" s="52"/>
      <c r="X242" s="50"/>
      <c r="Y242" s="50"/>
      <c r="Z242" s="50"/>
      <c r="AA242" s="50"/>
      <c r="AB242" s="50"/>
      <c r="AC242" s="50"/>
      <c r="AD242" s="50"/>
      <c r="AE242" s="50"/>
      <c r="AF242" s="50"/>
      <c r="AG242" s="50"/>
      <c r="AH242" s="50"/>
      <c r="AI242" s="50"/>
      <c r="AJ242" s="50"/>
      <c r="AK242" s="124"/>
      <c r="AL242" s="124"/>
      <c r="AM242" s="50"/>
    </row>
    <row r="243" spans="2:39" ht="12">
      <c r="B243" s="50"/>
      <c r="C243" s="50"/>
      <c r="D243" s="124"/>
      <c r="E243" s="125"/>
      <c r="F243" s="52"/>
      <c r="G243" s="52"/>
      <c r="H243" s="52"/>
      <c r="I243" s="52"/>
      <c r="J243" s="52"/>
      <c r="K243" s="52"/>
      <c r="L243" s="52"/>
      <c r="M243" s="52"/>
      <c r="N243" s="52"/>
      <c r="O243" s="52"/>
      <c r="P243" s="52"/>
      <c r="Q243" s="52"/>
      <c r="R243" s="52"/>
      <c r="S243" s="52"/>
      <c r="T243" s="52"/>
      <c r="U243" s="52"/>
      <c r="V243" s="52"/>
      <c r="W243" s="52"/>
      <c r="X243" s="52"/>
      <c r="Y243" s="52"/>
      <c r="Z243" s="52"/>
      <c r="AA243" s="52"/>
      <c r="AB243" s="52"/>
      <c r="AC243" s="52"/>
      <c r="AD243" s="52"/>
      <c r="AE243" s="52"/>
      <c r="AF243" s="52"/>
      <c r="AG243" s="52"/>
      <c r="AH243" s="52"/>
      <c r="AI243" s="52"/>
      <c r="AJ243" s="52"/>
      <c r="AK243" s="124"/>
      <c r="AL243" s="124"/>
      <c r="AM243" s="50"/>
    </row>
    <row r="244" spans="2:39" ht="12">
      <c r="B244" s="50"/>
      <c r="C244" s="50"/>
      <c r="D244" s="124"/>
      <c r="E244" s="125"/>
      <c r="F244" s="52"/>
      <c r="G244" s="52"/>
      <c r="H244" s="52"/>
      <c r="I244" s="52"/>
      <c r="J244" s="52"/>
      <c r="K244" s="52"/>
      <c r="L244" s="52"/>
      <c r="M244" s="52"/>
      <c r="N244" s="52"/>
      <c r="O244" s="52"/>
      <c r="P244" s="52"/>
      <c r="Q244" s="52"/>
      <c r="R244" s="52"/>
      <c r="S244" s="52"/>
      <c r="T244" s="52"/>
      <c r="U244" s="52"/>
      <c r="V244" s="52"/>
      <c r="W244" s="52"/>
      <c r="X244" s="52"/>
      <c r="Y244" s="52"/>
      <c r="Z244" s="52"/>
      <c r="AA244" s="52"/>
      <c r="AB244" s="52"/>
      <c r="AC244" s="52"/>
      <c r="AD244" s="52"/>
      <c r="AE244" s="52"/>
      <c r="AF244" s="52"/>
      <c r="AG244" s="52"/>
      <c r="AH244" s="52"/>
      <c r="AI244" s="52"/>
      <c r="AJ244" s="52"/>
      <c r="AK244" s="124"/>
      <c r="AL244" s="124"/>
      <c r="AM244" s="50"/>
    </row>
    <row r="245" spans="2:39" ht="12">
      <c r="B245" s="50"/>
      <c r="C245" s="50"/>
      <c r="D245" s="124"/>
      <c r="E245" s="125"/>
      <c r="F245" s="52"/>
      <c r="G245" s="52"/>
      <c r="H245" s="52"/>
      <c r="I245" s="52"/>
      <c r="J245" s="52"/>
      <c r="K245" s="52"/>
      <c r="L245" s="52"/>
      <c r="M245" s="52"/>
      <c r="N245" s="52"/>
      <c r="O245" s="52"/>
      <c r="P245" s="52"/>
      <c r="Q245" s="52"/>
      <c r="R245" s="52"/>
      <c r="S245" s="52"/>
      <c r="T245" s="52"/>
      <c r="U245" s="52"/>
      <c r="V245" s="52"/>
      <c r="W245" s="52"/>
      <c r="X245" s="52"/>
      <c r="Y245" s="52"/>
      <c r="Z245" s="52"/>
      <c r="AA245" s="52"/>
      <c r="AB245" s="52"/>
      <c r="AC245" s="52"/>
      <c r="AD245" s="52"/>
      <c r="AE245" s="52"/>
      <c r="AF245" s="52"/>
      <c r="AG245" s="52"/>
      <c r="AH245" s="52"/>
      <c r="AI245" s="52"/>
      <c r="AJ245" s="52"/>
      <c r="AK245" s="124"/>
      <c r="AL245" s="124"/>
      <c r="AM245" s="50"/>
    </row>
    <row r="246" spans="2:39" ht="12">
      <c r="B246" s="50"/>
      <c r="C246" s="50"/>
      <c r="D246" s="124"/>
      <c r="E246" s="125"/>
      <c r="F246" s="52"/>
      <c r="G246" s="52"/>
      <c r="H246" s="52"/>
      <c r="I246" s="52"/>
      <c r="J246" s="52"/>
      <c r="K246" s="52"/>
      <c r="L246" s="52"/>
      <c r="M246" s="52"/>
      <c r="N246" s="52"/>
      <c r="O246" s="52"/>
      <c r="P246" s="52"/>
      <c r="Q246" s="52"/>
      <c r="R246" s="52"/>
      <c r="S246" s="52"/>
      <c r="T246" s="52"/>
      <c r="U246" s="52"/>
      <c r="V246" s="52"/>
      <c r="W246" s="52"/>
      <c r="X246" s="52"/>
      <c r="Y246" s="52"/>
      <c r="Z246" s="52"/>
      <c r="AA246" s="52"/>
      <c r="AB246" s="52"/>
      <c r="AC246" s="52"/>
      <c r="AD246" s="52"/>
      <c r="AE246" s="52"/>
      <c r="AF246" s="52"/>
      <c r="AG246" s="52"/>
      <c r="AH246" s="52"/>
      <c r="AI246" s="52"/>
      <c r="AJ246" s="52"/>
      <c r="AK246" s="124"/>
      <c r="AL246" s="124"/>
      <c r="AM246" s="50"/>
    </row>
    <row r="247" spans="2:39" ht="12">
      <c r="B247" s="50"/>
      <c r="C247" s="50"/>
      <c r="D247" s="124"/>
      <c r="E247" s="125"/>
      <c r="F247" s="52"/>
      <c r="G247" s="52"/>
      <c r="H247" s="52"/>
      <c r="I247" s="52"/>
      <c r="J247" s="52"/>
      <c r="K247" s="52"/>
      <c r="L247" s="52"/>
      <c r="M247" s="52"/>
      <c r="N247" s="52"/>
      <c r="O247" s="52"/>
      <c r="P247" s="52"/>
      <c r="Q247" s="52"/>
      <c r="R247" s="52"/>
      <c r="S247" s="52"/>
      <c r="T247" s="52"/>
      <c r="U247" s="52"/>
      <c r="V247" s="52"/>
      <c r="W247" s="52"/>
      <c r="X247" s="52"/>
      <c r="Y247" s="52"/>
      <c r="Z247" s="52"/>
      <c r="AA247" s="52"/>
      <c r="AB247" s="52"/>
      <c r="AC247" s="52"/>
      <c r="AD247" s="52"/>
      <c r="AE247" s="52"/>
      <c r="AF247" s="52"/>
      <c r="AG247" s="52"/>
      <c r="AH247" s="52"/>
      <c r="AI247" s="52"/>
      <c r="AJ247" s="52"/>
      <c r="AK247" s="124"/>
      <c r="AL247" s="124"/>
      <c r="AM247" s="50"/>
    </row>
    <row r="248" spans="2:39" ht="12">
      <c r="B248" s="50"/>
      <c r="C248" s="50"/>
      <c r="D248" s="124"/>
      <c r="E248" s="125"/>
      <c r="F248" s="52"/>
      <c r="G248" s="52"/>
      <c r="H248" s="52"/>
      <c r="I248" s="52"/>
      <c r="J248" s="52"/>
      <c r="K248" s="52"/>
      <c r="L248" s="52"/>
      <c r="M248" s="52"/>
      <c r="N248" s="52"/>
      <c r="O248" s="52"/>
      <c r="P248" s="52"/>
      <c r="Q248" s="52"/>
      <c r="R248" s="52"/>
      <c r="S248" s="52"/>
      <c r="T248" s="52"/>
      <c r="U248" s="52"/>
      <c r="V248" s="52"/>
      <c r="W248" s="52"/>
      <c r="X248" s="52"/>
      <c r="Y248" s="52"/>
      <c r="Z248" s="52"/>
      <c r="AA248" s="52"/>
      <c r="AB248" s="52"/>
      <c r="AC248" s="52"/>
      <c r="AD248" s="52"/>
      <c r="AE248" s="52"/>
      <c r="AF248" s="52"/>
      <c r="AG248" s="52"/>
      <c r="AH248" s="52"/>
      <c r="AI248" s="52"/>
      <c r="AJ248" s="52"/>
      <c r="AK248" s="124"/>
      <c r="AL248" s="124"/>
      <c r="AM248" s="50"/>
    </row>
    <row r="249" spans="2:39" ht="12">
      <c r="B249" s="50"/>
      <c r="C249" s="50"/>
      <c r="D249" s="124"/>
      <c r="E249" s="125"/>
      <c r="F249" s="52"/>
      <c r="G249" s="52"/>
      <c r="H249" s="52"/>
      <c r="I249" s="52"/>
      <c r="J249" s="52"/>
      <c r="K249" s="52"/>
      <c r="L249" s="52"/>
      <c r="M249" s="52"/>
      <c r="N249" s="52"/>
      <c r="O249" s="52"/>
      <c r="P249" s="52"/>
      <c r="Q249" s="52"/>
      <c r="R249" s="52"/>
      <c r="S249" s="52"/>
      <c r="T249" s="52"/>
      <c r="U249" s="52"/>
      <c r="V249" s="52"/>
      <c r="W249" s="52"/>
      <c r="X249" s="52"/>
      <c r="Y249" s="52"/>
      <c r="Z249" s="52"/>
      <c r="AA249" s="52"/>
      <c r="AB249" s="52"/>
      <c r="AC249" s="52"/>
      <c r="AD249" s="52"/>
      <c r="AE249" s="52"/>
      <c r="AF249" s="52"/>
      <c r="AG249" s="52"/>
      <c r="AH249" s="52"/>
      <c r="AI249" s="52"/>
      <c r="AJ249" s="52"/>
      <c r="AK249" s="124"/>
      <c r="AL249" s="124"/>
      <c r="AM249" s="50"/>
    </row>
    <row r="250" spans="2:39" ht="12">
      <c r="B250" s="50"/>
      <c r="C250" s="50"/>
      <c r="D250" s="124"/>
      <c r="E250" s="125"/>
      <c r="F250" s="52"/>
      <c r="G250" s="52"/>
      <c r="H250" s="52"/>
      <c r="I250" s="52"/>
      <c r="J250" s="52"/>
      <c r="K250" s="52"/>
      <c r="L250" s="52"/>
      <c r="M250" s="52"/>
      <c r="N250" s="52"/>
      <c r="O250" s="52"/>
      <c r="P250" s="52"/>
      <c r="Q250" s="52"/>
      <c r="R250" s="52"/>
      <c r="S250" s="52"/>
      <c r="T250" s="52"/>
      <c r="U250" s="52"/>
      <c r="V250" s="52"/>
      <c r="W250" s="52"/>
      <c r="X250" s="52"/>
      <c r="Y250" s="52"/>
      <c r="Z250" s="52"/>
      <c r="AA250" s="52"/>
      <c r="AB250" s="52"/>
      <c r="AC250" s="52"/>
      <c r="AD250" s="52"/>
      <c r="AE250" s="52"/>
      <c r="AF250" s="52"/>
      <c r="AG250" s="52"/>
      <c r="AH250" s="52"/>
      <c r="AI250" s="52"/>
      <c r="AJ250" s="52"/>
      <c r="AK250" s="124"/>
      <c r="AL250" s="124"/>
      <c r="AM250" s="50"/>
    </row>
    <row r="251" spans="2:39" ht="12">
      <c r="B251" s="50"/>
      <c r="C251" s="50"/>
      <c r="D251" s="124"/>
      <c r="E251" s="125"/>
      <c r="F251" s="52"/>
      <c r="G251" s="52"/>
      <c r="H251" s="52"/>
      <c r="I251" s="52"/>
      <c r="J251" s="52"/>
      <c r="K251" s="52"/>
      <c r="L251" s="52"/>
      <c r="M251" s="52"/>
      <c r="N251" s="52"/>
      <c r="O251" s="52"/>
      <c r="P251" s="52"/>
      <c r="Q251" s="52"/>
      <c r="R251" s="52"/>
      <c r="S251" s="52"/>
      <c r="T251" s="52"/>
      <c r="U251" s="52"/>
      <c r="V251" s="52"/>
      <c r="W251" s="52"/>
      <c r="X251" s="52"/>
      <c r="Y251" s="52"/>
      <c r="Z251" s="52"/>
      <c r="AA251" s="52"/>
      <c r="AB251" s="52"/>
      <c r="AC251" s="52"/>
      <c r="AD251" s="52"/>
      <c r="AE251" s="52"/>
      <c r="AF251" s="52"/>
      <c r="AG251" s="52"/>
      <c r="AH251" s="52"/>
      <c r="AI251" s="52"/>
      <c r="AJ251" s="52"/>
      <c r="AK251" s="124"/>
      <c r="AL251" s="124"/>
      <c r="AM251" s="50"/>
    </row>
    <row r="252" spans="2:39" ht="12">
      <c r="B252" s="50"/>
      <c r="C252" s="50"/>
      <c r="D252" s="124"/>
      <c r="E252" s="125"/>
      <c r="F252" s="52"/>
      <c r="G252" s="52"/>
      <c r="H252" s="52"/>
      <c r="I252" s="52"/>
      <c r="J252" s="52"/>
      <c r="K252" s="52"/>
      <c r="L252" s="52"/>
      <c r="M252" s="52"/>
      <c r="N252" s="52"/>
      <c r="O252" s="52"/>
      <c r="P252" s="52"/>
      <c r="Q252" s="52"/>
      <c r="R252" s="52"/>
      <c r="S252" s="52"/>
      <c r="T252" s="52"/>
      <c r="U252" s="52"/>
      <c r="V252" s="52"/>
      <c r="W252" s="52"/>
      <c r="X252" s="52"/>
      <c r="Y252" s="52"/>
      <c r="Z252" s="52"/>
      <c r="AA252" s="52"/>
      <c r="AB252" s="52"/>
      <c r="AC252" s="52"/>
      <c r="AD252" s="52"/>
      <c r="AE252" s="52"/>
      <c r="AF252" s="52"/>
      <c r="AG252" s="52"/>
      <c r="AH252" s="52"/>
      <c r="AI252" s="52"/>
      <c r="AJ252" s="52"/>
      <c r="AK252" s="124"/>
      <c r="AL252" s="124"/>
      <c r="AM252" s="50"/>
    </row>
    <row r="253" spans="2:39" ht="12">
      <c r="B253" s="50"/>
      <c r="C253" s="50"/>
      <c r="D253" s="124"/>
      <c r="E253" s="125"/>
      <c r="F253" s="52"/>
      <c r="G253" s="52"/>
      <c r="H253" s="52"/>
      <c r="I253" s="52"/>
      <c r="J253" s="52"/>
      <c r="K253" s="52"/>
      <c r="L253" s="52"/>
      <c r="M253" s="52"/>
      <c r="N253" s="52"/>
      <c r="O253" s="52"/>
      <c r="P253" s="52"/>
      <c r="Q253" s="52"/>
      <c r="R253" s="52"/>
      <c r="S253" s="52"/>
      <c r="T253" s="52"/>
      <c r="U253" s="52"/>
      <c r="V253" s="52"/>
      <c r="W253" s="52"/>
      <c r="X253" s="52"/>
      <c r="Y253" s="52"/>
      <c r="Z253" s="52"/>
      <c r="AA253" s="52"/>
      <c r="AB253" s="52"/>
      <c r="AC253" s="52"/>
      <c r="AD253" s="52"/>
      <c r="AE253" s="52"/>
      <c r="AF253" s="52"/>
      <c r="AG253" s="52"/>
      <c r="AH253" s="52"/>
      <c r="AI253" s="52"/>
      <c r="AJ253" s="52"/>
      <c r="AK253" s="124"/>
      <c r="AL253" s="124"/>
      <c r="AM253" s="50"/>
    </row>
    <row r="254" spans="2:39" ht="12">
      <c r="B254" s="50"/>
      <c r="C254" s="50"/>
      <c r="D254" s="124"/>
      <c r="E254" s="125"/>
      <c r="F254" s="52"/>
      <c r="G254" s="52"/>
      <c r="H254" s="52"/>
      <c r="I254" s="52"/>
      <c r="J254" s="52"/>
      <c r="K254" s="52"/>
      <c r="L254" s="52"/>
      <c r="M254" s="52"/>
      <c r="N254" s="52"/>
      <c r="O254" s="52"/>
      <c r="P254" s="52"/>
      <c r="Q254" s="52"/>
      <c r="R254" s="52"/>
      <c r="S254" s="52"/>
      <c r="T254" s="52"/>
      <c r="U254" s="52"/>
      <c r="V254" s="52"/>
      <c r="W254" s="52"/>
      <c r="X254" s="52"/>
      <c r="Y254" s="52"/>
      <c r="Z254" s="52"/>
      <c r="AA254" s="52"/>
      <c r="AB254" s="52"/>
      <c r="AC254" s="52"/>
      <c r="AD254" s="52"/>
      <c r="AE254" s="52"/>
      <c r="AF254" s="52"/>
      <c r="AG254" s="52"/>
      <c r="AH254" s="52"/>
      <c r="AI254" s="52"/>
      <c r="AJ254" s="52"/>
      <c r="AK254" s="124"/>
      <c r="AL254" s="124"/>
      <c r="AM254" s="50"/>
    </row>
    <row r="255" spans="2:39" ht="12">
      <c r="B255" s="50"/>
      <c r="C255" s="50"/>
      <c r="D255" s="124"/>
      <c r="E255" s="125"/>
      <c r="F255" s="52"/>
      <c r="G255" s="52"/>
      <c r="H255" s="52"/>
      <c r="I255" s="52"/>
      <c r="J255" s="52"/>
      <c r="K255" s="52"/>
      <c r="L255" s="52"/>
      <c r="M255" s="52"/>
      <c r="N255" s="52"/>
      <c r="O255" s="52"/>
      <c r="P255" s="52"/>
      <c r="Q255" s="52"/>
      <c r="R255" s="52"/>
      <c r="S255" s="52"/>
      <c r="T255" s="52"/>
      <c r="U255" s="52"/>
      <c r="V255" s="52"/>
      <c r="W255" s="52"/>
      <c r="X255" s="52"/>
      <c r="Y255" s="52"/>
      <c r="Z255" s="52"/>
      <c r="AA255" s="52"/>
      <c r="AB255" s="52"/>
      <c r="AC255" s="52"/>
      <c r="AD255" s="52"/>
      <c r="AE255" s="52"/>
      <c r="AF255" s="52"/>
      <c r="AG255" s="52"/>
      <c r="AH255" s="52"/>
      <c r="AI255" s="52"/>
      <c r="AJ255" s="52"/>
      <c r="AK255" s="124"/>
      <c r="AL255" s="124"/>
      <c r="AM255" s="50"/>
    </row>
    <row r="256" spans="2:39" ht="12">
      <c r="B256" s="50"/>
      <c r="C256" s="50"/>
      <c r="D256" s="124"/>
      <c r="E256" s="125"/>
      <c r="F256" s="52"/>
      <c r="G256" s="52"/>
      <c r="H256" s="52"/>
      <c r="I256" s="52"/>
      <c r="J256" s="52"/>
      <c r="K256" s="52"/>
      <c r="L256" s="52"/>
      <c r="M256" s="52"/>
      <c r="N256" s="52"/>
      <c r="O256" s="52"/>
      <c r="P256" s="52"/>
      <c r="Q256" s="52"/>
      <c r="R256" s="52"/>
      <c r="S256" s="52"/>
      <c r="T256" s="52"/>
      <c r="U256" s="52"/>
      <c r="V256" s="52"/>
      <c r="W256" s="52"/>
      <c r="X256" s="52"/>
      <c r="Y256" s="52"/>
      <c r="Z256" s="52"/>
      <c r="AA256" s="52"/>
      <c r="AB256" s="52"/>
      <c r="AC256" s="52"/>
      <c r="AD256" s="52"/>
      <c r="AE256" s="52"/>
      <c r="AF256" s="52"/>
      <c r="AG256" s="52"/>
      <c r="AH256" s="52"/>
      <c r="AI256" s="52"/>
      <c r="AJ256" s="52"/>
      <c r="AK256" s="124"/>
      <c r="AL256" s="124"/>
      <c r="AM256" s="50"/>
    </row>
    <row r="257" spans="2:39" ht="12">
      <c r="B257" s="50"/>
      <c r="C257" s="50"/>
      <c r="D257" s="124"/>
      <c r="E257" s="125"/>
      <c r="F257" s="52"/>
      <c r="G257" s="52"/>
      <c r="H257" s="52"/>
      <c r="I257" s="52"/>
      <c r="J257" s="52"/>
      <c r="K257" s="52"/>
      <c r="L257" s="52"/>
      <c r="M257" s="52"/>
      <c r="N257" s="52"/>
      <c r="O257" s="52"/>
      <c r="P257" s="52"/>
      <c r="Q257" s="52"/>
      <c r="R257" s="52"/>
      <c r="S257" s="52"/>
      <c r="T257" s="52"/>
      <c r="U257" s="52"/>
      <c r="V257" s="52"/>
      <c r="W257" s="52"/>
      <c r="X257" s="52"/>
      <c r="Y257" s="52"/>
      <c r="Z257" s="52"/>
      <c r="AA257" s="52"/>
      <c r="AB257" s="52"/>
      <c r="AC257" s="52"/>
      <c r="AD257" s="52"/>
      <c r="AE257" s="52"/>
      <c r="AF257" s="52"/>
      <c r="AG257" s="52"/>
      <c r="AH257" s="52"/>
      <c r="AI257" s="52"/>
      <c r="AJ257" s="52"/>
      <c r="AK257" s="124"/>
      <c r="AL257" s="124"/>
      <c r="AM257" s="50"/>
    </row>
    <row r="258" spans="2:39" ht="12">
      <c r="B258" s="50"/>
      <c r="C258" s="50"/>
      <c r="D258" s="124"/>
      <c r="E258" s="125"/>
      <c r="F258" s="52"/>
      <c r="G258" s="52"/>
      <c r="H258" s="52"/>
      <c r="I258" s="52"/>
      <c r="J258" s="52"/>
      <c r="K258" s="52"/>
      <c r="L258" s="52"/>
      <c r="M258" s="52"/>
      <c r="N258" s="52"/>
      <c r="O258" s="52"/>
      <c r="P258" s="52"/>
      <c r="Q258" s="52"/>
      <c r="R258" s="52"/>
      <c r="S258" s="52"/>
      <c r="T258" s="52"/>
      <c r="U258" s="52"/>
      <c r="V258" s="52"/>
      <c r="W258" s="52"/>
      <c r="X258" s="52"/>
      <c r="Y258" s="52"/>
      <c r="Z258" s="52"/>
      <c r="AA258" s="52"/>
      <c r="AB258" s="52"/>
      <c r="AC258" s="52"/>
      <c r="AD258" s="52"/>
      <c r="AE258" s="52"/>
      <c r="AF258" s="52"/>
      <c r="AG258" s="52"/>
      <c r="AH258" s="52"/>
      <c r="AI258" s="52"/>
      <c r="AJ258" s="52"/>
      <c r="AK258" s="124"/>
      <c r="AL258" s="124"/>
      <c r="AM258" s="50"/>
    </row>
    <row r="259" spans="2:39" ht="12">
      <c r="B259" s="50"/>
      <c r="C259" s="50"/>
      <c r="D259" s="50"/>
      <c r="E259" s="51"/>
      <c r="F259" s="50"/>
      <c r="G259" s="50"/>
      <c r="H259" s="50"/>
      <c r="I259" s="50"/>
      <c r="J259" s="50"/>
      <c r="K259" s="50"/>
      <c r="L259" s="50"/>
      <c r="M259" s="50"/>
      <c r="N259" s="50"/>
      <c r="O259" s="50"/>
      <c r="P259" s="50"/>
      <c r="Q259" s="50"/>
      <c r="R259" s="50"/>
      <c r="S259" s="50"/>
      <c r="T259" s="50"/>
      <c r="U259" s="50"/>
      <c r="V259" s="52"/>
      <c r="W259" s="50"/>
      <c r="X259" s="50"/>
      <c r="Y259" s="50"/>
      <c r="Z259" s="50"/>
      <c r="AA259" s="50"/>
      <c r="AB259" s="50"/>
      <c r="AC259" s="50"/>
      <c r="AD259" s="50"/>
      <c r="AE259" s="50"/>
      <c r="AF259" s="50"/>
      <c r="AG259" s="50"/>
      <c r="AH259" s="50"/>
      <c r="AI259" s="50"/>
      <c r="AJ259" s="50"/>
      <c r="AK259" s="50"/>
      <c r="AL259" s="50"/>
      <c r="AM259" s="50"/>
    </row>
    <row r="260" spans="2:39" ht="12">
      <c r="B260" s="50"/>
      <c r="C260" s="50"/>
      <c r="D260" s="50"/>
      <c r="E260" s="51"/>
      <c r="F260" s="50"/>
      <c r="G260" s="50"/>
      <c r="H260" s="50"/>
      <c r="I260" s="50"/>
      <c r="J260" s="50"/>
      <c r="K260" s="50"/>
      <c r="L260" s="50"/>
      <c r="M260" s="50"/>
      <c r="N260" s="50"/>
      <c r="O260" s="50"/>
      <c r="P260" s="50"/>
      <c r="Q260" s="50"/>
      <c r="R260" s="50"/>
      <c r="S260" s="50"/>
      <c r="T260" s="50"/>
      <c r="U260" s="50"/>
      <c r="V260" s="52"/>
      <c r="W260" s="50"/>
      <c r="X260" s="50"/>
      <c r="Y260" s="50"/>
      <c r="Z260" s="50"/>
      <c r="AA260" s="50"/>
      <c r="AB260" s="50"/>
      <c r="AC260" s="50"/>
      <c r="AD260" s="50"/>
      <c r="AE260" s="50"/>
      <c r="AF260" s="50"/>
      <c r="AG260" s="50"/>
      <c r="AH260" s="50"/>
      <c r="AI260" s="50"/>
      <c r="AJ260" s="50"/>
      <c r="AK260" s="50"/>
      <c r="AL260" s="50"/>
      <c r="AM260" s="50"/>
    </row>
    <row r="261" spans="2:39" ht="12">
      <c r="B261" s="50"/>
      <c r="C261" s="50"/>
      <c r="D261" s="50"/>
      <c r="E261" s="51"/>
      <c r="F261" s="50"/>
      <c r="G261" s="50"/>
      <c r="H261" s="50"/>
      <c r="I261" s="50"/>
      <c r="J261" s="50"/>
      <c r="K261" s="50"/>
      <c r="L261" s="50"/>
      <c r="M261" s="50"/>
      <c r="N261" s="50"/>
      <c r="O261" s="50"/>
      <c r="P261" s="50"/>
      <c r="Q261" s="50"/>
      <c r="R261" s="50"/>
      <c r="S261" s="50"/>
      <c r="T261" s="50"/>
      <c r="U261" s="50"/>
      <c r="V261" s="52"/>
      <c r="W261" s="50"/>
      <c r="X261" s="50"/>
      <c r="Y261" s="50"/>
      <c r="Z261" s="50"/>
      <c r="AA261" s="50"/>
      <c r="AB261" s="50"/>
      <c r="AC261" s="50"/>
      <c r="AD261" s="50"/>
      <c r="AE261" s="50"/>
      <c r="AF261" s="50"/>
      <c r="AG261" s="50"/>
      <c r="AH261" s="50"/>
      <c r="AI261" s="50"/>
      <c r="AJ261" s="50"/>
      <c r="AK261" s="50"/>
      <c r="AL261" s="50"/>
      <c r="AM261" s="50"/>
    </row>
    <row r="262" spans="2:39" ht="12">
      <c r="B262" s="50"/>
      <c r="C262" s="50"/>
      <c r="D262" s="50"/>
      <c r="E262" s="51"/>
      <c r="F262" s="50"/>
      <c r="G262" s="50"/>
      <c r="H262" s="50"/>
      <c r="I262" s="50"/>
      <c r="J262" s="50"/>
      <c r="K262" s="50"/>
      <c r="L262" s="50"/>
      <c r="M262" s="50"/>
      <c r="N262" s="50"/>
      <c r="O262" s="50"/>
      <c r="P262" s="50"/>
      <c r="Q262" s="50"/>
      <c r="R262" s="50"/>
      <c r="S262" s="50"/>
      <c r="T262" s="50"/>
      <c r="U262" s="50"/>
      <c r="V262" s="52"/>
      <c r="W262" s="50"/>
      <c r="X262" s="50"/>
      <c r="Y262" s="50"/>
      <c r="Z262" s="50"/>
      <c r="AA262" s="50"/>
      <c r="AB262" s="50"/>
      <c r="AC262" s="50"/>
      <c r="AD262" s="50"/>
      <c r="AE262" s="50"/>
      <c r="AF262" s="50"/>
      <c r="AG262" s="50"/>
      <c r="AH262" s="50"/>
      <c r="AI262" s="50"/>
      <c r="AJ262" s="50"/>
      <c r="AK262" s="50"/>
      <c r="AL262" s="50"/>
      <c r="AM262" s="50"/>
    </row>
    <row r="263" spans="2:39" ht="12">
      <c r="B263" s="50"/>
      <c r="C263" s="50"/>
      <c r="D263" s="50"/>
      <c r="E263" s="51"/>
      <c r="F263" s="50"/>
      <c r="G263" s="50"/>
      <c r="H263" s="50"/>
      <c r="I263" s="50"/>
      <c r="J263" s="50"/>
      <c r="K263" s="50"/>
      <c r="L263" s="50"/>
      <c r="M263" s="50"/>
      <c r="N263" s="50"/>
      <c r="O263" s="50"/>
      <c r="P263" s="50"/>
      <c r="Q263" s="50"/>
      <c r="R263" s="50"/>
      <c r="S263" s="50"/>
      <c r="T263" s="50"/>
      <c r="U263" s="50"/>
      <c r="V263" s="52"/>
      <c r="W263" s="50"/>
      <c r="X263" s="50"/>
      <c r="Y263" s="50"/>
      <c r="Z263" s="50"/>
      <c r="AA263" s="50"/>
      <c r="AB263" s="50"/>
      <c r="AC263" s="50"/>
      <c r="AD263" s="50"/>
      <c r="AE263" s="50"/>
      <c r="AF263" s="50"/>
      <c r="AG263" s="50"/>
      <c r="AH263" s="50"/>
      <c r="AI263" s="50"/>
      <c r="AJ263" s="50"/>
      <c r="AK263" s="50"/>
      <c r="AL263" s="50"/>
      <c r="AM263" s="50"/>
    </row>
    <row r="264" spans="2:39" ht="12">
      <c r="B264" s="50"/>
      <c r="C264" s="50"/>
      <c r="D264" s="50"/>
      <c r="E264" s="51"/>
      <c r="F264" s="50"/>
      <c r="G264" s="50"/>
      <c r="H264" s="50"/>
      <c r="I264" s="50"/>
      <c r="J264" s="50"/>
      <c r="K264" s="50"/>
      <c r="L264" s="50"/>
      <c r="M264" s="50"/>
      <c r="N264" s="50"/>
      <c r="O264" s="50"/>
      <c r="P264" s="50"/>
      <c r="Q264" s="50"/>
      <c r="R264" s="50"/>
      <c r="S264" s="50"/>
      <c r="T264" s="50"/>
      <c r="U264" s="50"/>
      <c r="V264" s="52"/>
      <c r="W264" s="50"/>
      <c r="X264" s="50"/>
      <c r="Y264" s="50"/>
      <c r="Z264" s="50"/>
      <c r="AA264" s="50"/>
      <c r="AB264" s="50"/>
      <c r="AC264" s="50"/>
      <c r="AD264" s="50"/>
      <c r="AE264" s="50"/>
      <c r="AF264" s="50"/>
      <c r="AG264" s="50"/>
      <c r="AH264" s="50"/>
      <c r="AI264" s="50"/>
      <c r="AJ264" s="50"/>
      <c r="AK264" s="50"/>
      <c r="AL264" s="50"/>
      <c r="AM264" s="50"/>
    </row>
    <row r="265" spans="2:39" ht="12">
      <c r="B265" s="50"/>
      <c r="C265" s="50"/>
      <c r="D265" s="50"/>
      <c r="E265" s="51"/>
      <c r="F265" s="50"/>
      <c r="G265" s="50"/>
      <c r="H265" s="50"/>
      <c r="I265" s="50"/>
      <c r="J265" s="50"/>
      <c r="K265" s="50"/>
      <c r="L265" s="50"/>
      <c r="M265" s="50"/>
      <c r="N265" s="50"/>
      <c r="O265" s="50"/>
      <c r="P265" s="50"/>
      <c r="Q265" s="50"/>
      <c r="R265" s="50"/>
      <c r="S265" s="50"/>
      <c r="T265" s="50"/>
      <c r="U265" s="50"/>
      <c r="V265" s="52"/>
      <c r="W265" s="50"/>
      <c r="X265" s="50"/>
      <c r="Y265" s="50"/>
      <c r="Z265" s="50"/>
      <c r="AA265" s="50"/>
      <c r="AB265" s="50"/>
      <c r="AC265" s="50"/>
      <c r="AD265" s="50"/>
      <c r="AE265" s="50"/>
      <c r="AF265" s="50"/>
      <c r="AG265" s="50"/>
      <c r="AH265" s="50"/>
      <c r="AI265" s="50"/>
      <c r="AJ265" s="50"/>
      <c r="AK265" s="50"/>
      <c r="AL265" s="50"/>
      <c r="AM265" s="50"/>
    </row>
    <row r="266" spans="2:39" ht="12">
      <c r="B266" s="50"/>
      <c r="C266" s="50"/>
      <c r="D266" s="50"/>
      <c r="E266" s="51"/>
      <c r="F266" s="50"/>
      <c r="G266" s="50"/>
      <c r="H266" s="50"/>
      <c r="I266" s="50"/>
      <c r="J266" s="50"/>
      <c r="K266" s="50"/>
      <c r="L266" s="50"/>
      <c r="M266" s="50"/>
      <c r="N266" s="50"/>
      <c r="O266" s="50"/>
      <c r="P266" s="50"/>
      <c r="Q266" s="50"/>
      <c r="R266" s="50"/>
      <c r="S266" s="50"/>
      <c r="T266" s="50"/>
      <c r="U266" s="50"/>
      <c r="V266" s="52"/>
      <c r="W266" s="50"/>
      <c r="X266" s="50"/>
      <c r="Y266" s="50"/>
      <c r="Z266" s="50"/>
      <c r="AA266" s="50"/>
      <c r="AB266" s="50"/>
      <c r="AC266" s="50"/>
      <c r="AD266" s="50"/>
      <c r="AE266" s="50"/>
      <c r="AF266" s="50"/>
      <c r="AG266" s="50"/>
      <c r="AH266" s="50"/>
      <c r="AI266" s="50"/>
      <c r="AJ266" s="50"/>
      <c r="AK266" s="50"/>
      <c r="AL266" s="50"/>
      <c r="AM266" s="50"/>
    </row>
    <row r="267" spans="2:39" ht="12">
      <c r="B267" s="50"/>
      <c r="C267" s="50"/>
      <c r="D267" s="50"/>
      <c r="E267" s="51"/>
      <c r="F267" s="50"/>
      <c r="G267" s="50"/>
      <c r="H267" s="50"/>
      <c r="I267" s="50"/>
      <c r="J267" s="50"/>
      <c r="K267" s="50"/>
      <c r="L267" s="50"/>
      <c r="M267" s="50"/>
      <c r="N267" s="50"/>
      <c r="O267" s="50"/>
      <c r="P267" s="50"/>
      <c r="Q267" s="50"/>
      <c r="R267" s="50"/>
      <c r="S267" s="50"/>
      <c r="T267" s="50"/>
      <c r="U267" s="50"/>
      <c r="V267" s="52"/>
      <c r="W267" s="50"/>
      <c r="X267" s="50"/>
      <c r="Y267" s="50"/>
      <c r="Z267" s="50"/>
      <c r="AA267" s="50"/>
      <c r="AB267" s="50"/>
      <c r="AC267" s="50"/>
      <c r="AD267" s="50"/>
      <c r="AE267" s="50"/>
      <c r="AF267" s="50"/>
      <c r="AG267" s="50"/>
      <c r="AH267" s="50"/>
      <c r="AI267" s="50"/>
      <c r="AJ267" s="50"/>
      <c r="AK267" s="50"/>
      <c r="AL267" s="50"/>
      <c r="AM267" s="50"/>
    </row>
    <row r="268" spans="2:39" ht="12">
      <c r="B268" s="50"/>
      <c r="C268" s="50"/>
      <c r="D268" s="50"/>
      <c r="E268" s="51"/>
      <c r="F268" s="50"/>
      <c r="G268" s="50"/>
      <c r="H268" s="50"/>
      <c r="I268" s="50"/>
      <c r="J268" s="50"/>
      <c r="K268" s="50"/>
      <c r="L268" s="50"/>
      <c r="M268" s="50"/>
      <c r="N268" s="50"/>
      <c r="O268" s="50"/>
      <c r="P268" s="50"/>
      <c r="Q268" s="50"/>
      <c r="R268" s="50"/>
      <c r="S268" s="50"/>
      <c r="T268" s="50"/>
      <c r="U268" s="50"/>
      <c r="V268" s="52"/>
      <c r="W268" s="50"/>
      <c r="X268" s="50"/>
      <c r="Y268" s="50"/>
      <c r="Z268" s="50"/>
      <c r="AA268" s="50"/>
      <c r="AB268" s="50"/>
      <c r="AC268" s="50"/>
      <c r="AD268" s="50"/>
      <c r="AE268" s="50"/>
      <c r="AF268" s="50"/>
      <c r="AG268" s="50"/>
      <c r="AH268" s="50"/>
      <c r="AI268" s="50"/>
      <c r="AJ268" s="50"/>
      <c r="AK268" s="50"/>
      <c r="AL268" s="50"/>
      <c r="AM268" s="50"/>
    </row>
    <row r="269" spans="2:39" ht="12">
      <c r="B269" s="50"/>
      <c r="C269" s="50"/>
      <c r="D269" s="50"/>
      <c r="E269" s="51"/>
      <c r="F269" s="50"/>
      <c r="G269" s="50"/>
      <c r="H269" s="50"/>
      <c r="I269" s="50"/>
      <c r="J269" s="50"/>
      <c r="K269" s="50"/>
      <c r="L269" s="50"/>
      <c r="M269" s="50"/>
      <c r="N269" s="50"/>
      <c r="O269" s="50"/>
      <c r="P269" s="50"/>
      <c r="Q269" s="50"/>
      <c r="R269" s="50"/>
      <c r="S269" s="50"/>
      <c r="T269" s="50"/>
      <c r="U269" s="50"/>
      <c r="V269" s="52"/>
      <c r="W269" s="50"/>
      <c r="X269" s="50"/>
      <c r="Y269" s="50"/>
      <c r="Z269" s="50"/>
      <c r="AA269" s="50"/>
      <c r="AB269" s="50"/>
      <c r="AC269" s="50"/>
      <c r="AD269" s="50"/>
      <c r="AE269" s="50"/>
      <c r="AF269" s="50"/>
      <c r="AG269" s="50"/>
      <c r="AH269" s="50"/>
      <c r="AI269" s="50"/>
      <c r="AJ269" s="50"/>
      <c r="AK269" s="50"/>
      <c r="AL269" s="50"/>
      <c r="AM269" s="50"/>
    </row>
    <row r="270" spans="2:39" ht="12">
      <c r="B270" s="50"/>
      <c r="C270" s="50"/>
      <c r="D270" s="50"/>
      <c r="E270" s="51"/>
      <c r="F270" s="50"/>
      <c r="G270" s="50"/>
      <c r="H270" s="50"/>
      <c r="I270" s="50"/>
      <c r="J270" s="50"/>
      <c r="K270" s="50"/>
      <c r="L270" s="50"/>
      <c r="M270" s="50"/>
      <c r="N270" s="50"/>
      <c r="O270" s="50"/>
      <c r="P270" s="50"/>
      <c r="Q270" s="50"/>
      <c r="R270" s="50"/>
      <c r="S270" s="50"/>
      <c r="T270" s="50"/>
      <c r="U270" s="50"/>
      <c r="V270" s="52"/>
      <c r="W270" s="50"/>
      <c r="X270" s="50"/>
      <c r="Y270" s="50"/>
      <c r="Z270" s="50"/>
      <c r="AA270" s="50"/>
      <c r="AB270" s="50"/>
      <c r="AC270" s="50"/>
      <c r="AD270" s="50"/>
      <c r="AE270" s="50"/>
      <c r="AF270" s="50"/>
      <c r="AG270" s="50"/>
      <c r="AH270" s="50"/>
      <c r="AI270" s="50"/>
      <c r="AJ270" s="50"/>
      <c r="AK270" s="50"/>
      <c r="AL270" s="50"/>
      <c r="AM270" s="50"/>
    </row>
  </sheetData>
  <sheetProtection/>
  <mergeCells count="68">
    <mergeCell ref="Q5:Q6"/>
    <mergeCell ref="R5:R6"/>
    <mergeCell ref="X4:AC4"/>
    <mergeCell ref="AD4:AD6"/>
    <mergeCell ref="AA5:AA6"/>
    <mergeCell ref="X5:X6"/>
    <mergeCell ref="Y5:Y6"/>
    <mergeCell ref="Z5:Z6"/>
    <mergeCell ref="AM58:AM60"/>
    <mergeCell ref="AI4:AI6"/>
    <mergeCell ref="AJ4:AJ6"/>
    <mergeCell ref="B61:U61"/>
    <mergeCell ref="B58:B60"/>
    <mergeCell ref="AE4:AE6"/>
    <mergeCell ref="AF4:AF6"/>
    <mergeCell ref="AG4:AG6"/>
    <mergeCell ref="AH4:AH6"/>
    <mergeCell ref="AB5:AB6"/>
    <mergeCell ref="AM52:AM54"/>
    <mergeCell ref="AM37:AM39"/>
    <mergeCell ref="AM40:AM42"/>
    <mergeCell ref="AM43:AM45"/>
    <mergeCell ref="AM46:AM48"/>
    <mergeCell ref="S5:S6"/>
    <mergeCell ref="T5:T6"/>
    <mergeCell ref="U5:U6"/>
    <mergeCell ref="AC5:AC6"/>
    <mergeCell ref="B46:B48"/>
    <mergeCell ref="B52:B54"/>
    <mergeCell ref="AM13:AM15"/>
    <mergeCell ref="AM16:AM18"/>
    <mergeCell ref="AM19:AM21"/>
    <mergeCell ref="AM22:AM24"/>
    <mergeCell ref="AM25:AM27"/>
    <mergeCell ref="AM28:AM30"/>
    <mergeCell ref="AM31:AM33"/>
    <mergeCell ref="AM34:AM36"/>
    <mergeCell ref="B28:B30"/>
    <mergeCell ref="B31:B33"/>
    <mergeCell ref="B34:B36"/>
    <mergeCell ref="B37:B39"/>
    <mergeCell ref="B40:B42"/>
    <mergeCell ref="B43:B45"/>
    <mergeCell ref="B16:B18"/>
    <mergeCell ref="B19:B21"/>
    <mergeCell ref="B22:B24"/>
    <mergeCell ref="G5:H5"/>
    <mergeCell ref="B13:B15"/>
    <mergeCell ref="B25:B27"/>
    <mergeCell ref="J5:J6"/>
    <mergeCell ref="E4:E6"/>
    <mergeCell ref="F5:F6"/>
    <mergeCell ref="F4:P4"/>
    <mergeCell ref="I5:I6"/>
    <mergeCell ref="N5:N6"/>
    <mergeCell ref="O5:O6"/>
    <mergeCell ref="P5:P6"/>
    <mergeCell ref="M5:M6"/>
    <mergeCell ref="B55:B57"/>
    <mergeCell ref="AM55:AM57"/>
    <mergeCell ref="E2:T2"/>
    <mergeCell ref="X2:AI2"/>
    <mergeCell ref="AK4:AM6"/>
    <mergeCell ref="B4:D6"/>
    <mergeCell ref="W4:W6"/>
    <mergeCell ref="K5:K6"/>
    <mergeCell ref="L5:L6"/>
    <mergeCell ref="Q4:U4"/>
  </mergeCells>
  <printOptions horizontalCentered="1"/>
  <pageMargins left="0.35433070866141736" right="0.3937007874015748" top="0.5905511811023623" bottom="0.1968503937007874" header="0.31496062992125984" footer="0.1968503937007874"/>
  <pageSetup horizontalDpi="300" verticalDpi="300" orientation="portrait" paperSize="9" scale="97" r:id="rId2"/>
  <colBreaks count="1" manualBreakCount="1">
    <brk id="21" min="1" max="57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R69"/>
  <sheetViews>
    <sheetView view="pageBreakPreview" zoomScaleSheetLayoutView="100" zoomScalePageLayoutView="0" workbookViewId="0" topLeftCell="B1">
      <pane xSplit="2" ySplit="6" topLeftCell="D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W1" sqref="W1"/>
    </sheetView>
  </sheetViews>
  <sheetFormatPr defaultColWidth="9.125" defaultRowHeight="12.75"/>
  <cols>
    <col min="1" max="1" width="0.12890625" style="53" hidden="1" customWidth="1"/>
    <col min="2" max="2" width="17.625" style="53" customWidth="1"/>
    <col min="3" max="3" width="1.37890625" style="53" customWidth="1"/>
    <col min="4" max="4" width="9.625" style="95" customWidth="1"/>
    <col min="5" max="5" width="8.375" style="95" customWidth="1"/>
    <col min="6" max="6" width="8.375" style="53" customWidth="1"/>
    <col min="7" max="16" width="4.50390625" style="53" customWidth="1"/>
    <col min="17" max="21" width="3.875" style="53" customWidth="1"/>
    <col min="22" max="22" width="1.4921875" style="91" customWidth="1"/>
    <col min="23" max="23" width="7.375" style="53" customWidth="1"/>
    <col min="24" max="31" width="5.375" style="53" customWidth="1"/>
    <col min="32" max="32" width="6.50390625" style="53" customWidth="1"/>
    <col min="33" max="33" width="5.125" style="53" customWidth="1"/>
    <col min="34" max="34" width="4.375" style="53" customWidth="1"/>
    <col min="35" max="35" width="4.125" style="53" customWidth="1"/>
    <col min="36" max="36" width="4.50390625" style="53" customWidth="1"/>
    <col min="37" max="37" width="10.50390625" style="53" customWidth="1"/>
    <col min="38" max="38" width="1.625" style="53" customWidth="1"/>
    <col min="39" max="39" width="17.00390625" style="53" customWidth="1"/>
    <col min="40" max="16384" width="9.125" style="53" customWidth="1"/>
  </cols>
  <sheetData>
    <row r="1" spans="2:23" ht="12">
      <c r="B1" s="53" t="s">
        <v>151</v>
      </c>
      <c r="W1" s="53" t="s">
        <v>152</v>
      </c>
    </row>
    <row r="2" spans="2:39" s="58" customFormat="1" ht="14.25">
      <c r="B2" s="54"/>
      <c r="C2" s="54"/>
      <c r="D2" s="55"/>
      <c r="E2" s="165" t="s">
        <v>141</v>
      </c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55"/>
      <c r="V2" s="56"/>
      <c r="W2" s="54" t="s">
        <v>133</v>
      </c>
      <c r="X2" s="165" t="s">
        <v>135</v>
      </c>
      <c r="Y2" s="166"/>
      <c r="Z2" s="166"/>
      <c r="AA2" s="166"/>
      <c r="AB2" s="166"/>
      <c r="AC2" s="166"/>
      <c r="AD2" s="166"/>
      <c r="AE2" s="166"/>
      <c r="AF2" s="166"/>
      <c r="AG2" s="166"/>
      <c r="AH2" s="166"/>
      <c r="AI2" s="166"/>
      <c r="AJ2" s="55"/>
      <c r="AK2" s="55"/>
      <c r="AL2" s="55"/>
      <c r="AM2" s="55"/>
    </row>
    <row r="3" spans="2:39" s="62" customFormat="1" ht="12" thickBot="1">
      <c r="B3" s="59"/>
      <c r="C3" s="59"/>
      <c r="D3" s="60"/>
      <c r="E3" s="60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61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</row>
    <row r="4" spans="2:39" s="62" customFormat="1" ht="12" customHeight="1">
      <c r="B4" s="173" t="s">
        <v>31</v>
      </c>
      <c r="C4" s="173"/>
      <c r="D4" s="174"/>
      <c r="E4" s="186" t="s">
        <v>78</v>
      </c>
      <c r="F4" s="190" t="s">
        <v>79</v>
      </c>
      <c r="G4" s="191"/>
      <c r="H4" s="191"/>
      <c r="I4" s="191"/>
      <c r="J4" s="191"/>
      <c r="K4" s="191"/>
      <c r="L4" s="191"/>
      <c r="M4" s="191"/>
      <c r="N4" s="191"/>
      <c r="O4" s="191"/>
      <c r="P4" s="192"/>
      <c r="Q4" s="184" t="s">
        <v>80</v>
      </c>
      <c r="R4" s="185"/>
      <c r="S4" s="185"/>
      <c r="T4" s="185"/>
      <c r="U4" s="185"/>
      <c r="V4" s="63"/>
      <c r="W4" s="179" t="s">
        <v>94</v>
      </c>
      <c r="X4" s="184" t="s">
        <v>97</v>
      </c>
      <c r="Y4" s="185"/>
      <c r="Z4" s="185"/>
      <c r="AA4" s="185"/>
      <c r="AB4" s="185"/>
      <c r="AC4" s="209"/>
      <c r="AD4" s="206" t="s">
        <v>105</v>
      </c>
      <c r="AE4" s="206" t="s">
        <v>106</v>
      </c>
      <c r="AF4" s="204" t="s">
        <v>98</v>
      </c>
      <c r="AG4" s="204" t="s">
        <v>99</v>
      </c>
      <c r="AH4" s="204" t="s">
        <v>100</v>
      </c>
      <c r="AI4" s="204" t="s">
        <v>101</v>
      </c>
      <c r="AJ4" s="204" t="s">
        <v>102</v>
      </c>
      <c r="AK4" s="167" t="s">
        <v>22</v>
      </c>
      <c r="AL4" s="168"/>
      <c r="AM4" s="168"/>
    </row>
    <row r="5" spans="2:39" s="62" customFormat="1" ht="12" customHeight="1">
      <c r="B5" s="175"/>
      <c r="C5" s="175"/>
      <c r="D5" s="176"/>
      <c r="E5" s="187"/>
      <c r="F5" s="189" t="s">
        <v>2</v>
      </c>
      <c r="G5" s="196" t="s">
        <v>18</v>
      </c>
      <c r="H5" s="197"/>
      <c r="I5" s="182" t="s">
        <v>83</v>
      </c>
      <c r="J5" s="182" t="s">
        <v>84</v>
      </c>
      <c r="K5" s="182" t="s">
        <v>85</v>
      </c>
      <c r="L5" s="182" t="s">
        <v>86</v>
      </c>
      <c r="M5" s="182" t="s">
        <v>148</v>
      </c>
      <c r="N5" s="182" t="s">
        <v>87</v>
      </c>
      <c r="O5" s="193" t="s">
        <v>103</v>
      </c>
      <c r="P5" s="182" t="s">
        <v>88</v>
      </c>
      <c r="Q5" s="182" t="s">
        <v>89</v>
      </c>
      <c r="R5" s="207" t="s">
        <v>90</v>
      </c>
      <c r="S5" s="182" t="s">
        <v>91</v>
      </c>
      <c r="T5" s="182" t="s">
        <v>92</v>
      </c>
      <c r="U5" s="199" t="s">
        <v>93</v>
      </c>
      <c r="V5" s="63"/>
      <c r="W5" s="180"/>
      <c r="X5" s="182" t="s">
        <v>89</v>
      </c>
      <c r="Y5" s="182" t="s">
        <v>0</v>
      </c>
      <c r="Z5" s="182" t="s">
        <v>1</v>
      </c>
      <c r="AA5" s="193" t="s">
        <v>104</v>
      </c>
      <c r="AB5" s="182" t="s">
        <v>95</v>
      </c>
      <c r="AC5" s="182" t="s">
        <v>96</v>
      </c>
      <c r="AD5" s="189"/>
      <c r="AE5" s="189"/>
      <c r="AF5" s="189"/>
      <c r="AG5" s="189"/>
      <c r="AH5" s="189"/>
      <c r="AI5" s="189"/>
      <c r="AJ5" s="189"/>
      <c r="AK5" s="169"/>
      <c r="AL5" s="170"/>
      <c r="AM5" s="170"/>
    </row>
    <row r="6" spans="2:44" s="62" customFormat="1" ht="60.75">
      <c r="B6" s="177"/>
      <c r="C6" s="177"/>
      <c r="D6" s="178"/>
      <c r="E6" s="188"/>
      <c r="F6" s="183"/>
      <c r="G6" s="64" t="s">
        <v>81</v>
      </c>
      <c r="H6" s="64" t="s">
        <v>82</v>
      </c>
      <c r="I6" s="183"/>
      <c r="J6" s="183"/>
      <c r="K6" s="183"/>
      <c r="L6" s="183"/>
      <c r="M6" s="183"/>
      <c r="N6" s="183"/>
      <c r="O6" s="183"/>
      <c r="P6" s="183"/>
      <c r="Q6" s="183"/>
      <c r="R6" s="208"/>
      <c r="S6" s="183"/>
      <c r="T6" s="183"/>
      <c r="U6" s="200"/>
      <c r="V6" s="63"/>
      <c r="W6" s="181"/>
      <c r="X6" s="183"/>
      <c r="Y6" s="183"/>
      <c r="Z6" s="183"/>
      <c r="AA6" s="183"/>
      <c r="AB6" s="183"/>
      <c r="AC6" s="183"/>
      <c r="AD6" s="183"/>
      <c r="AE6" s="183"/>
      <c r="AF6" s="183"/>
      <c r="AG6" s="183"/>
      <c r="AH6" s="183"/>
      <c r="AI6" s="183"/>
      <c r="AJ6" s="183"/>
      <c r="AK6" s="171"/>
      <c r="AL6" s="172"/>
      <c r="AM6" s="172"/>
      <c r="AO6" s="65" t="s">
        <v>140</v>
      </c>
      <c r="AP6" s="65" t="s">
        <v>79</v>
      </c>
      <c r="AQ6" s="65" t="s">
        <v>80</v>
      </c>
      <c r="AR6" s="65" t="s">
        <v>97</v>
      </c>
    </row>
    <row r="7" spans="2:44" s="62" customFormat="1" ht="12" hidden="1">
      <c r="B7" s="46"/>
      <c r="C7" s="46"/>
      <c r="D7" s="46" t="s">
        <v>137</v>
      </c>
      <c r="E7" s="126">
        <f>SUM(E10,E13,E16,E19,E22,E28,E31,E34,E37,E40,E43,E46,E49,E52,E55)</f>
        <v>58</v>
      </c>
      <c r="F7" s="127">
        <f aca="true" t="shared" si="0" ref="F7:AJ7">SUM(F10,F13,F16,F19,F22,F28,F31,F34,F37,F40,F43,F46,F49,F52,F55)</f>
        <v>3</v>
      </c>
      <c r="G7" s="127">
        <f t="shared" si="0"/>
        <v>2</v>
      </c>
      <c r="H7" s="127">
        <f t="shared" si="0"/>
        <v>0</v>
      </c>
      <c r="I7" s="127">
        <f t="shared" si="0"/>
        <v>1</v>
      </c>
      <c r="J7" s="127">
        <f t="shared" si="0"/>
        <v>0</v>
      </c>
      <c r="K7" s="127">
        <f t="shared" si="0"/>
        <v>0</v>
      </c>
      <c r="L7" s="127">
        <f t="shared" si="0"/>
        <v>0</v>
      </c>
      <c r="M7" s="127"/>
      <c r="N7" s="127">
        <f t="shared" si="0"/>
        <v>0</v>
      </c>
      <c r="O7" s="127">
        <f t="shared" si="0"/>
        <v>0</v>
      </c>
      <c r="P7" s="127">
        <f t="shared" si="0"/>
        <v>0</v>
      </c>
      <c r="Q7" s="127">
        <f t="shared" si="0"/>
        <v>4</v>
      </c>
      <c r="R7" s="127">
        <f t="shared" si="0"/>
        <v>2</v>
      </c>
      <c r="S7" s="127">
        <f t="shared" si="0"/>
        <v>1</v>
      </c>
      <c r="T7" s="127">
        <f t="shared" si="0"/>
        <v>1</v>
      </c>
      <c r="U7" s="127">
        <f t="shared" si="0"/>
        <v>0</v>
      </c>
      <c r="V7" s="63"/>
      <c r="W7" s="128">
        <f t="shared" si="0"/>
        <v>33</v>
      </c>
      <c r="X7" s="128">
        <f t="shared" si="0"/>
        <v>0</v>
      </c>
      <c r="Y7" s="128">
        <f t="shared" si="0"/>
        <v>0</v>
      </c>
      <c r="Z7" s="128">
        <f t="shared" si="0"/>
        <v>0</v>
      </c>
      <c r="AA7" s="128">
        <f t="shared" si="0"/>
        <v>0</v>
      </c>
      <c r="AB7" s="128">
        <f t="shared" si="0"/>
        <v>0</v>
      </c>
      <c r="AC7" s="128">
        <f t="shared" si="0"/>
        <v>0</v>
      </c>
      <c r="AD7" s="128">
        <f t="shared" si="0"/>
        <v>0</v>
      </c>
      <c r="AE7" s="128">
        <f t="shared" si="0"/>
        <v>0</v>
      </c>
      <c r="AF7" s="128">
        <f t="shared" si="0"/>
        <v>0</v>
      </c>
      <c r="AG7" s="128">
        <f t="shared" si="0"/>
        <v>17</v>
      </c>
      <c r="AH7" s="128">
        <f t="shared" si="0"/>
        <v>1</v>
      </c>
      <c r="AI7" s="128">
        <f t="shared" si="0"/>
        <v>0</v>
      </c>
      <c r="AJ7" s="129">
        <f t="shared" si="0"/>
        <v>0</v>
      </c>
      <c r="AK7" s="71"/>
      <c r="AL7" s="46"/>
      <c r="AM7" s="46"/>
      <c r="AO7" s="72">
        <f>SUM(F7,Q7,W7,X7,AD7:AJ7)-E7</f>
        <v>0</v>
      </c>
      <c r="AP7" s="72">
        <f>SUM(G7:P7)-F7</f>
        <v>0</v>
      </c>
      <c r="AQ7" s="72">
        <f>SUM(R7:U7)-Q7</f>
        <v>0</v>
      </c>
      <c r="AR7" s="72">
        <f>SUM(Y7:AC7)-X7</f>
        <v>0</v>
      </c>
    </row>
    <row r="8" spans="2:44" s="62" customFormat="1" ht="12" hidden="1">
      <c r="B8" s="46" t="s">
        <v>136</v>
      </c>
      <c r="C8" s="46"/>
      <c r="D8" s="46" t="s">
        <v>138</v>
      </c>
      <c r="E8" s="126">
        <f>SUM(E11,E14,E17,E20,E23,E29,E32,E35,E38,E41,E44,E47,E50,E53,E56)</f>
        <v>39</v>
      </c>
      <c r="F8" s="127">
        <f aca="true" t="shared" si="1" ref="F8:L9">SUM(F11,F14,F17,F20,F23,F29,F32,F35,F38,F41,F44,F47,F50,F53,F56)</f>
        <v>1</v>
      </c>
      <c r="G8" s="127">
        <f t="shared" si="1"/>
        <v>1</v>
      </c>
      <c r="H8" s="127">
        <f t="shared" si="1"/>
        <v>0</v>
      </c>
      <c r="I8" s="127">
        <f t="shared" si="1"/>
        <v>0</v>
      </c>
      <c r="J8" s="127">
        <f t="shared" si="1"/>
        <v>0</v>
      </c>
      <c r="K8" s="127">
        <f t="shared" si="1"/>
        <v>0</v>
      </c>
      <c r="L8" s="127">
        <f t="shared" si="1"/>
        <v>0</v>
      </c>
      <c r="M8" s="127"/>
      <c r="N8" s="127">
        <f aca="true" t="shared" si="2" ref="N8:U9">SUM(N11,N14,N17,N20,N23,N29,N32,N35,N38,N41,N44,N47,N50,N53,N56)</f>
        <v>0</v>
      </c>
      <c r="O8" s="127">
        <f t="shared" si="2"/>
        <v>0</v>
      </c>
      <c r="P8" s="127">
        <f t="shared" si="2"/>
        <v>0</v>
      </c>
      <c r="Q8" s="127">
        <f t="shared" si="2"/>
        <v>4</v>
      </c>
      <c r="R8" s="127">
        <f t="shared" si="2"/>
        <v>2</v>
      </c>
      <c r="S8" s="127">
        <f t="shared" si="2"/>
        <v>1</v>
      </c>
      <c r="T8" s="127">
        <f t="shared" si="2"/>
        <v>1</v>
      </c>
      <c r="U8" s="127">
        <f t="shared" si="2"/>
        <v>0</v>
      </c>
      <c r="V8" s="63"/>
      <c r="W8" s="128">
        <f aca="true" t="shared" si="3" ref="W8:AJ8">SUM(W11,W14,W17,W20,W23,W29,W32,W35,W38,W41,W44,W47,W50,W53,W56)</f>
        <v>23</v>
      </c>
      <c r="X8" s="128">
        <f t="shared" si="3"/>
        <v>0</v>
      </c>
      <c r="Y8" s="128">
        <f t="shared" si="3"/>
        <v>0</v>
      </c>
      <c r="Z8" s="128">
        <f t="shared" si="3"/>
        <v>0</v>
      </c>
      <c r="AA8" s="128">
        <f t="shared" si="3"/>
        <v>0</v>
      </c>
      <c r="AB8" s="128">
        <f t="shared" si="3"/>
        <v>0</v>
      </c>
      <c r="AC8" s="128">
        <f t="shared" si="3"/>
        <v>0</v>
      </c>
      <c r="AD8" s="128">
        <f t="shared" si="3"/>
        <v>0</v>
      </c>
      <c r="AE8" s="128">
        <f t="shared" si="3"/>
        <v>0</v>
      </c>
      <c r="AF8" s="128">
        <f t="shared" si="3"/>
        <v>0</v>
      </c>
      <c r="AG8" s="128">
        <f t="shared" si="3"/>
        <v>10</v>
      </c>
      <c r="AH8" s="128">
        <f t="shared" si="3"/>
        <v>1</v>
      </c>
      <c r="AI8" s="128">
        <f t="shared" si="3"/>
        <v>0</v>
      </c>
      <c r="AJ8" s="129">
        <f t="shared" si="3"/>
        <v>0</v>
      </c>
      <c r="AK8" s="71"/>
      <c r="AL8" s="46"/>
      <c r="AM8" s="46"/>
      <c r="AO8" s="72">
        <f aca="true" t="shared" si="4" ref="AO8:AO57">SUM(F8,Q8,W8,X8,AD8:AJ8)-E8</f>
        <v>0</v>
      </c>
      <c r="AP8" s="72">
        <f aca="true" t="shared" si="5" ref="AP8:AP57">SUM(G8:P8)-F8</f>
        <v>0</v>
      </c>
      <c r="AQ8" s="72">
        <f aca="true" t="shared" si="6" ref="AQ8:AQ57">SUM(R8:U8)-Q8</f>
        <v>0</v>
      </c>
      <c r="AR8" s="72">
        <f aca="true" t="shared" si="7" ref="AR8:AR57">SUM(Y8:AC8)-X8</f>
        <v>0</v>
      </c>
    </row>
    <row r="9" spans="2:44" s="62" customFormat="1" ht="12" hidden="1">
      <c r="B9" s="130"/>
      <c r="C9" s="130"/>
      <c r="D9" s="130" t="s">
        <v>139</v>
      </c>
      <c r="E9" s="131">
        <f>SUM(E12,E15,E18,E21,E24,E30,E33,E36,E39,E42,E45,E48,E51,E54,E57)</f>
        <v>1287</v>
      </c>
      <c r="F9" s="132">
        <f t="shared" si="1"/>
        <v>5</v>
      </c>
      <c r="G9" s="132">
        <f t="shared" si="1"/>
        <v>3</v>
      </c>
      <c r="H9" s="132">
        <f t="shared" si="1"/>
        <v>0</v>
      </c>
      <c r="I9" s="132">
        <f t="shared" si="1"/>
        <v>2</v>
      </c>
      <c r="J9" s="132">
        <f t="shared" si="1"/>
        <v>0</v>
      </c>
      <c r="K9" s="132">
        <f t="shared" si="1"/>
        <v>0</v>
      </c>
      <c r="L9" s="132">
        <f t="shared" si="1"/>
        <v>0</v>
      </c>
      <c r="M9" s="132"/>
      <c r="N9" s="132">
        <f t="shared" si="2"/>
        <v>0</v>
      </c>
      <c r="O9" s="132">
        <f t="shared" si="2"/>
        <v>0</v>
      </c>
      <c r="P9" s="132">
        <f t="shared" si="2"/>
        <v>0</v>
      </c>
      <c r="Q9" s="132">
        <f t="shared" si="2"/>
        <v>3</v>
      </c>
      <c r="R9" s="132">
        <f t="shared" si="2"/>
        <v>2</v>
      </c>
      <c r="S9" s="132">
        <f t="shared" si="2"/>
        <v>0</v>
      </c>
      <c r="T9" s="132">
        <f t="shared" si="2"/>
        <v>1</v>
      </c>
      <c r="U9" s="132">
        <f t="shared" si="2"/>
        <v>0</v>
      </c>
      <c r="V9" s="133"/>
      <c r="W9" s="134">
        <f>SUM(W12,W15,W18,W21,W24,W30,W33,W36,W39,W42,W45,W48,W51,W54,W57)</f>
        <v>1242</v>
      </c>
      <c r="X9" s="134">
        <f aca="true" t="shared" si="8" ref="X9:AJ9">SUM(X12,X15,X18,X21,X24,X30,X33,X36,X39,X42,X45,X48,X51,X54,X57)</f>
        <v>0</v>
      </c>
      <c r="Y9" s="134">
        <f t="shared" si="8"/>
        <v>0</v>
      </c>
      <c r="Z9" s="134">
        <f t="shared" si="8"/>
        <v>0</v>
      </c>
      <c r="AA9" s="134">
        <f t="shared" si="8"/>
        <v>0</v>
      </c>
      <c r="AB9" s="134">
        <f t="shared" si="8"/>
        <v>0</v>
      </c>
      <c r="AC9" s="134">
        <f t="shared" si="8"/>
        <v>0</v>
      </c>
      <c r="AD9" s="134">
        <f t="shared" si="8"/>
        <v>0</v>
      </c>
      <c r="AE9" s="134">
        <f t="shared" si="8"/>
        <v>0</v>
      </c>
      <c r="AF9" s="134">
        <f t="shared" si="8"/>
        <v>0</v>
      </c>
      <c r="AG9" s="134">
        <f t="shared" si="8"/>
        <v>37</v>
      </c>
      <c r="AH9" s="134">
        <f t="shared" si="8"/>
        <v>0</v>
      </c>
      <c r="AI9" s="134">
        <f t="shared" si="8"/>
        <v>0</v>
      </c>
      <c r="AJ9" s="135">
        <f t="shared" si="8"/>
        <v>0</v>
      </c>
      <c r="AK9" s="136"/>
      <c r="AL9" s="130"/>
      <c r="AM9" s="130"/>
      <c r="AO9" s="72">
        <f t="shared" si="4"/>
        <v>0</v>
      </c>
      <c r="AP9" s="72">
        <f t="shared" si="5"/>
        <v>0</v>
      </c>
      <c r="AQ9" s="72">
        <f t="shared" si="6"/>
        <v>0</v>
      </c>
      <c r="AR9" s="72">
        <f t="shared" si="7"/>
        <v>0</v>
      </c>
    </row>
    <row r="10" spans="2:44" s="140" customFormat="1" ht="15" customHeight="1">
      <c r="B10" s="210" t="s">
        <v>32</v>
      </c>
      <c r="C10" s="137"/>
      <c r="D10" s="81" t="s">
        <v>3</v>
      </c>
      <c r="E10" s="82">
        <f aca="true" t="shared" si="9" ref="E10:E57">SUM(F10,Q10,W10,X10,AD10:AJ10)</f>
        <v>4</v>
      </c>
      <c r="F10" s="82">
        <f>SUM(G10:P10)</f>
        <v>0</v>
      </c>
      <c r="G10" s="108">
        <v>0</v>
      </c>
      <c r="H10" s="108">
        <v>0</v>
      </c>
      <c r="I10" s="108">
        <v>0</v>
      </c>
      <c r="J10" s="108">
        <v>0</v>
      </c>
      <c r="K10" s="108">
        <v>0</v>
      </c>
      <c r="L10" s="108">
        <v>0</v>
      </c>
      <c r="M10" s="108">
        <v>0</v>
      </c>
      <c r="N10" s="108">
        <v>0</v>
      </c>
      <c r="O10" s="108">
        <v>0</v>
      </c>
      <c r="P10" s="108">
        <v>0</v>
      </c>
      <c r="Q10" s="108">
        <f>SUM(R10:U10)</f>
        <v>4</v>
      </c>
      <c r="R10" s="13">
        <v>2</v>
      </c>
      <c r="S10" s="13">
        <v>1</v>
      </c>
      <c r="T10" s="13">
        <v>1</v>
      </c>
      <c r="U10" s="108">
        <v>0</v>
      </c>
      <c r="V10" s="6">
        <v>0</v>
      </c>
      <c r="W10" s="138">
        <v>0</v>
      </c>
      <c r="X10" s="22">
        <f>SUM(Y10:AC10)</f>
        <v>0</v>
      </c>
      <c r="Y10" s="108">
        <v>0</v>
      </c>
      <c r="Z10" s="108">
        <v>0</v>
      </c>
      <c r="AA10" s="108">
        <v>0</v>
      </c>
      <c r="AB10" s="108">
        <v>0</v>
      </c>
      <c r="AC10" s="108">
        <v>0</v>
      </c>
      <c r="AD10" s="108">
        <v>0</v>
      </c>
      <c r="AE10" s="108">
        <v>0</v>
      </c>
      <c r="AF10" s="108">
        <v>0</v>
      </c>
      <c r="AG10" s="108">
        <v>0</v>
      </c>
      <c r="AH10" s="108">
        <v>0</v>
      </c>
      <c r="AI10" s="108">
        <v>0</v>
      </c>
      <c r="AJ10" s="139">
        <v>0</v>
      </c>
      <c r="AK10" s="83" t="s">
        <v>3</v>
      </c>
      <c r="AL10" s="4"/>
      <c r="AM10" s="210" t="s">
        <v>32</v>
      </c>
      <c r="AO10" s="72">
        <f t="shared" si="4"/>
        <v>0</v>
      </c>
      <c r="AP10" s="72">
        <f t="shared" si="5"/>
        <v>0</v>
      </c>
      <c r="AQ10" s="72">
        <f t="shared" si="6"/>
        <v>0</v>
      </c>
      <c r="AR10" s="72">
        <f t="shared" si="7"/>
        <v>0</v>
      </c>
    </row>
    <row r="11" spans="2:44" s="140" customFormat="1" ht="15" customHeight="1">
      <c r="B11" s="210"/>
      <c r="C11" s="141"/>
      <c r="D11" s="81" t="s">
        <v>4</v>
      </c>
      <c r="E11" s="82">
        <f t="shared" si="9"/>
        <v>4</v>
      </c>
      <c r="F11" s="82">
        <f aca="true" t="shared" si="10" ref="F11:F57">SUM(G11:P11)</f>
        <v>0</v>
      </c>
      <c r="G11" s="108">
        <v>0</v>
      </c>
      <c r="H11" s="108">
        <v>0</v>
      </c>
      <c r="I11" s="108">
        <v>0</v>
      </c>
      <c r="J11" s="108">
        <v>0</v>
      </c>
      <c r="K11" s="108">
        <v>0</v>
      </c>
      <c r="L11" s="108">
        <v>0</v>
      </c>
      <c r="M11" s="108">
        <v>0</v>
      </c>
      <c r="N11" s="108">
        <v>0</v>
      </c>
      <c r="O11" s="108">
        <v>0</v>
      </c>
      <c r="P11" s="108">
        <v>0</v>
      </c>
      <c r="Q11" s="108">
        <f aca="true" t="shared" si="11" ref="Q11:Q57">SUM(R11:U11)</f>
        <v>4</v>
      </c>
      <c r="R11" s="13">
        <v>2</v>
      </c>
      <c r="S11" s="13">
        <v>1</v>
      </c>
      <c r="T11" s="13">
        <v>1</v>
      </c>
      <c r="U11" s="108">
        <v>0</v>
      </c>
      <c r="V11" s="6">
        <v>0</v>
      </c>
      <c r="W11" s="138">
        <v>0</v>
      </c>
      <c r="X11" s="22">
        <f aca="true" t="shared" si="12" ref="X11:X57">SUM(Y11:AC11)</f>
        <v>0</v>
      </c>
      <c r="Y11" s="16">
        <v>0</v>
      </c>
      <c r="Z11" s="16">
        <v>0</v>
      </c>
      <c r="AA11" s="16">
        <v>0</v>
      </c>
      <c r="AB11" s="16">
        <v>0</v>
      </c>
      <c r="AC11" s="16">
        <v>0</v>
      </c>
      <c r="AD11" s="16">
        <v>0</v>
      </c>
      <c r="AE11" s="16">
        <v>0</v>
      </c>
      <c r="AF11" s="16">
        <v>0</v>
      </c>
      <c r="AG11" s="16">
        <v>0</v>
      </c>
      <c r="AH11" s="16">
        <v>0</v>
      </c>
      <c r="AI11" s="16">
        <v>0</v>
      </c>
      <c r="AJ11" s="17">
        <v>0</v>
      </c>
      <c r="AK11" s="83" t="s">
        <v>4</v>
      </c>
      <c r="AL11" s="4"/>
      <c r="AM11" s="210"/>
      <c r="AO11" s="72">
        <f t="shared" si="4"/>
        <v>0</v>
      </c>
      <c r="AP11" s="72">
        <f t="shared" si="5"/>
        <v>0</v>
      </c>
      <c r="AQ11" s="72">
        <f t="shared" si="6"/>
        <v>0</v>
      </c>
      <c r="AR11" s="72">
        <f t="shared" si="7"/>
        <v>0</v>
      </c>
    </row>
    <row r="12" spans="2:44" s="140" customFormat="1" ht="15" customHeight="1">
      <c r="B12" s="210"/>
      <c r="C12" s="137"/>
      <c r="D12" s="81" t="s">
        <v>5</v>
      </c>
      <c r="E12" s="82">
        <f t="shared" si="9"/>
        <v>3</v>
      </c>
      <c r="F12" s="82">
        <f t="shared" si="10"/>
        <v>0</v>
      </c>
      <c r="G12" s="108">
        <v>0</v>
      </c>
      <c r="H12" s="108">
        <v>0</v>
      </c>
      <c r="I12" s="108">
        <v>0</v>
      </c>
      <c r="J12" s="108">
        <v>0</v>
      </c>
      <c r="K12" s="108">
        <v>0</v>
      </c>
      <c r="L12" s="108">
        <v>0</v>
      </c>
      <c r="M12" s="108">
        <v>0</v>
      </c>
      <c r="N12" s="108">
        <v>0</v>
      </c>
      <c r="O12" s="108">
        <v>0</v>
      </c>
      <c r="P12" s="108">
        <v>0</v>
      </c>
      <c r="Q12" s="108">
        <f t="shared" si="11"/>
        <v>3</v>
      </c>
      <c r="R12" s="13">
        <v>2</v>
      </c>
      <c r="S12" s="13">
        <v>0</v>
      </c>
      <c r="T12" s="13">
        <v>1</v>
      </c>
      <c r="U12" s="108">
        <v>0</v>
      </c>
      <c r="V12" s="6">
        <v>0</v>
      </c>
      <c r="W12" s="138">
        <v>0</v>
      </c>
      <c r="X12" s="22">
        <f t="shared" si="12"/>
        <v>0</v>
      </c>
      <c r="Y12" s="16">
        <v>0</v>
      </c>
      <c r="Z12" s="16">
        <v>0</v>
      </c>
      <c r="AA12" s="16">
        <v>0</v>
      </c>
      <c r="AB12" s="16">
        <v>0</v>
      </c>
      <c r="AC12" s="16">
        <v>0</v>
      </c>
      <c r="AD12" s="16">
        <v>0</v>
      </c>
      <c r="AE12" s="16">
        <v>0</v>
      </c>
      <c r="AF12" s="16">
        <v>0</v>
      </c>
      <c r="AG12" s="16">
        <v>0</v>
      </c>
      <c r="AH12" s="16">
        <v>0</v>
      </c>
      <c r="AI12" s="16">
        <v>0</v>
      </c>
      <c r="AJ12" s="17">
        <v>0</v>
      </c>
      <c r="AK12" s="83" t="s">
        <v>5</v>
      </c>
      <c r="AL12" s="4"/>
      <c r="AM12" s="210"/>
      <c r="AO12" s="72">
        <f t="shared" si="4"/>
        <v>0</v>
      </c>
      <c r="AP12" s="72">
        <f t="shared" si="5"/>
        <v>0</v>
      </c>
      <c r="AQ12" s="72">
        <f t="shared" si="6"/>
        <v>0</v>
      </c>
      <c r="AR12" s="72">
        <f t="shared" si="7"/>
        <v>0</v>
      </c>
    </row>
    <row r="13" spans="2:44" s="62" customFormat="1" ht="15" customHeight="1">
      <c r="B13" s="210" t="s">
        <v>33</v>
      </c>
      <c r="C13" s="12"/>
      <c r="D13" s="81" t="s">
        <v>3</v>
      </c>
      <c r="E13" s="82">
        <f t="shared" si="9"/>
        <v>33</v>
      </c>
      <c r="F13" s="82">
        <f t="shared" si="10"/>
        <v>0</v>
      </c>
      <c r="G13" s="108">
        <v>0</v>
      </c>
      <c r="H13" s="108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  <c r="Q13" s="108">
        <f t="shared" si="11"/>
        <v>0</v>
      </c>
      <c r="R13" s="16">
        <v>0</v>
      </c>
      <c r="S13" s="16">
        <v>0</v>
      </c>
      <c r="T13" s="16">
        <v>0</v>
      </c>
      <c r="U13" s="16">
        <v>0</v>
      </c>
      <c r="V13" s="5">
        <v>0</v>
      </c>
      <c r="W13" s="142">
        <v>33</v>
      </c>
      <c r="X13" s="22">
        <f t="shared" si="12"/>
        <v>0</v>
      </c>
      <c r="Y13" s="16">
        <v>0</v>
      </c>
      <c r="Z13" s="16">
        <v>0</v>
      </c>
      <c r="AA13" s="16">
        <v>0</v>
      </c>
      <c r="AB13" s="16">
        <v>0</v>
      </c>
      <c r="AC13" s="16">
        <v>0</v>
      </c>
      <c r="AD13" s="16">
        <v>0</v>
      </c>
      <c r="AE13" s="16">
        <v>0</v>
      </c>
      <c r="AF13" s="16">
        <v>0</v>
      </c>
      <c r="AG13" s="16">
        <v>0</v>
      </c>
      <c r="AH13" s="16">
        <v>0</v>
      </c>
      <c r="AI13" s="16">
        <v>0</v>
      </c>
      <c r="AJ13" s="17">
        <v>0</v>
      </c>
      <c r="AK13" s="111" t="s">
        <v>3</v>
      </c>
      <c r="AL13" s="12"/>
      <c r="AM13" s="210" t="s">
        <v>33</v>
      </c>
      <c r="AO13" s="72">
        <f t="shared" si="4"/>
        <v>0</v>
      </c>
      <c r="AP13" s="72">
        <f t="shared" si="5"/>
        <v>0</v>
      </c>
      <c r="AQ13" s="72">
        <f t="shared" si="6"/>
        <v>0</v>
      </c>
      <c r="AR13" s="72">
        <f t="shared" si="7"/>
        <v>0</v>
      </c>
    </row>
    <row r="14" spans="2:44" s="62" customFormat="1" ht="15" customHeight="1">
      <c r="B14" s="210"/>
      <c r="C14" s="143"/>
      <c r="D14" s="81" t="s">
        <v>4</v>
      </c>
      <c r="E14" s="82">
        <f t="shared" si="9"/>
        <v>23</v>
      </c>
      <c r="F14" s="82">
        <f t="shared" si="10"/>
        <v>0</v>
      </c>
      <c r="G14" s="108">
        <v>0</v>
      </c>
      <c r="H14" s="108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  <c r="Q14" s="108">
        <f t="shared" si="11"/>
        <v>0</v>
      </c>
      <c r="R14" s="16">
        <v>0</v>
      </c>
      <c r="S14" s="16">
        <v>0</v>
      </c>
      <c r="T14" s="16">
        <v>0</v>
      </c>
      <c r="U14" s="16">
        <v>0</v>
      </c>
      <c r="V14" s="5">
        <v>0</v>
      </c>
      <c r="W14" s="110">
        <v>23</v>
      </c>
      <c r="X14" s="22">
        <f t="shared" si="12"/>
        <v>0</v>
      </c>
      <c r="Y14" s="16">
        <v>0</v>
      </c>
      <c r="Z14" s="16">
        <v>0</v>
      </c>
      <c r="AA14" s="16">
        <v>0</v>
      </c>
      <c r="AB14" s="16">
        <v>0</v>
      </c>
      <c r="AC14" s="16">
        <v>0</v>
      </c>
      <c r="AD14" s="16">
        <v>0</v>
      </c>
      <c r="AE14" s="16">
        <v>0</v>
      </c>
      <c r="AF14" s="16">
        <v>0</v>
      </c>
      <c r="AG14" s="16">
        <v>0</v>
      </c>
      <c r="AH14" s="16">
        <v>0</v>
      </c>
      <c r="AI14" s="16">
        <v>0</v>
      </c>
      <c r="AJ14" s="17">
        <v>0</v>
      </c>
      <c r="AK14" s="111" t="s">
        <v>4</v>
      </c>
      <c r="AL14" s="12"/>
      <c r="AM14" s="210"/>
      <c r="AO14" s="72">
        <f t="shared" si="4"/>
        <v>0</v>
      </c>
      <c r="AP14" s="72">
        <f t="shared" si="5"/>
        <v>0</v>
      </c>
      <c r="AQ14" s="72">
        <f t="shared" si="6"/>
        <v>0</v>
      </c>
      <c r="AR14" s="72">
        <f t="shared" si="7"/>
        <v>0</v>
      </c>
    </row>
    <row r="15" spans="2:44" s="62" customFormat="1" ht="15" customHeight="1">
      <c r="B15" s="210"/>
      <c r="C15" s="61"/>
      <c r="D15" s="81" t="s">
        <v>5</v>
      </c>
      <c r="E15" s="82">
        <f t="shared" si="9"/>
        <v>948</v>
      </c>
      <c r="F15" s="82">
        <f t="shared" si="10"/>
        <v>0</v>
      </c>
      <c r="G15" s="108">
        <v>0</v>
      </c>
      <c r="H15" s="108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08">
        <f t="shared" si="11"/>
        <v>0</v>
      </c>
      <c r="R15" s="16">
        <v>0</v>
      </c>
      <c r="S15" s="16">
        <v>0</v>
      </c>
      <c r="T15" s="16">
        <v>0</v>
      </c>
      <c r="U15" s="16">
        <v>0</v>
      </c>
      <c r="V15" s="5">
        <v>0</v>
      </c>
      <c r="W15" s="110">
        <v>948</v>
      </c>
      <c r="X15" s="22">
        <f t="shared" si="12"/>
        <v>0</v>
      </c>
      <c r="Y15" s="16">
        <v>0</v>
      </c>
      <c r="Z15" s="16">
        <v>0</v>
      </c>
      <c r="AA15" s="16">
        <v>0</v>
      </c>
      <c r="AB15" s="16">
        <v>0</v>
      </c>
      <c r="AC15" s="16">
        <v>0</v>
      </c>
      <c r="AD15" s="16">
        <v>0</v>
      </c>
      <c r="AE15" s="16">
        <v>0</v>
      </c>
      <c r="AF15" s="16">
        <v>0</v>
      </c>
      <c r="AG15" s="16">
        <v>0</v>
      </c>
      <c r="AH15" s="16">
        <v>0</v>
      </c>
      <c r="AI15" s="16">
        <v>0</v>
      </c>
      <c r="AJ15" s="17">
        <v>0</v>
      </c>
      <c r="AK15" s="111" t="s">
        <v>5</v>
      </c>
      <c r="AL15" s="12"/>
      <c r="AM15" s="210"/>
      <c r="AO15" s="72">
        <f t="shared" si="4"/>
        <v>0</v>
      </c>
      <c r="AP15" s="72">
        <f t="shared" si="5"/>
        <v>0</v>
      </c>
      <c r="AQ15" s="72">
        <f t="shared" si="6"/>
        <v>0</v>
      </c>
      <c r="AR15" s="72">
        <f t="shared" si="7"/>
        <v>0</v>
      </c>
    </row>
    <row r="16" spans="2:44" s="62" customFormat="1" ht="15" customHeight="1">
      <c r="B16" s="210" t="s">
        <v>34</v>
      </c>
      <c r="C16" s="12"/>
      <c r="D16" s="81" t="s">
        <v>3</v>
      </c>
      <c r="E16" s="82">
        <f t="shared" si="9"/>
        <v>0</v>
      </c>
      <c r="F16" s="82">
        <f t="shared" si="10"/>
        <v>0</v>
      </c>
      <c r="G16" s="108">
        <v>0</v>
      </c>
      <c r="H16" s="108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08">
        <f t="shared" si="11"/>
        <v>0</v>
      </c>
      <c r="R16" s="16">
        <v>0</v>
      </c>
      <c r="S16" s="16">
        <v>0</v>
      </c>
      <c r="T16" s="16">
        <v>0</v>
      </c>
      <c r="U16" s="16">
        <v>0</v>
      </c>
      <c r="V16" s="5">
        <v>0</v>
      </c>
      <c r="W16" s="110">
        <v>0</v>
      </c>
      <c r="X16" s="22">
        <f t="shared" si="12"/>
        <v>0</v>
      </c>
      <c r="Y16" s="16">
        <v>0</v>
      </c>
      <c r="Z16" s="16">
        <v>0</v>
      </c>
      <c r="AA16" s="16">
        <v>0</v>
      </c>
      <c r="AB16" s="16">
        <v>0</v>
      </c>
      <c r="AC16" s="16">
        <v>0</v>
      </c>
      <c r="AD16" s="16">
        <v>0</v>
      </c>
      <c r="AE16" s="16">
        <v>0</v>
      </c>
      <c r="AF16" s="16">
        <v>0</v>
      </c>
      <c r="AG16" s="16">
        <v>0</v>
      </c>
      <c r="AH16" s="16">
        <v>0</v>
      </c>
      <c r="AI16" s="16">
        <v>0</v>
      </c>
      <c r="AJ16" s="17">
        <v>0</v>
      </c>
      <c r="AK16" s="111" t="s">
        <v>3</v>
      </c>
      <c r="AL16" s="12"/>
      <c r="AM16" s="210" t="s">
        <v>34</v>
      </c>
      <c r="AO16" s="72">
        <f t="shared" si="4"/>
        <v>0</v>
      </c>
      <c r="AP16" s="72">
        <f t="shared" si="5"/>
        <v>0</v>
      </c>
      <c r="AQ16" s="72">
        <f t="shared" si="6"/>
        <v>0</v>
      </c>
      <c r="AR16" s="72">
        <f t="shared" si="7"/>
        <v>0</v>
      </c>
    </row>
    <row r="17" spans="2:44" s="62" customFormat="1" ht="15" customHeight="1">
      <c r="B17" s="210"/>
      <c r="C17" s="143"/>
      <c r="D17" s="81" t="s">
        <v>4</v>
      </c>
      <c r="E17" s="82">
        <f t="shared" si="9"/>
        <v>0</v>
      </c>
      <c r="F17" s="82">
        <f t="shared" si="10"/>
        <v>0</v>
      </c>
      <c r="G17" s="108">
        <v>0</v>
      </c>
      <c r="H17" s="108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08">
        <f t="shared" si="11"/>
        <v>0</v>
      </c>
      <c r="R17" s="16">
        <v>0</v>
      </c>
      <c r="S17" s="16">
        <v>0</v>
      </c>
      <c r="T17" s="16">
        <v>0</v>
      </c>
      <c r="U17" s="16">
        <v>0</v>
      </c>
      <c r="V17" s="5">
        <v>0</v>
      </c>
      <c r="W17" s="110">
        <v>0</v>
      </c>
      <c r="X17" s="22">
        <f t="shared" si="12"/>
        <v>0</v>
      </c>
      <c r="Y17" s="16">
        <v>0</v>
      </c>
      <c r="Z17" s="16">
        <v>0</v>
      </c>
      <c r="AA17" s="16">
        <v>0</v>
      </c>
      <c r="AB17" s="16">
        <v>0</v>
      </c>
      <c r="AC17" s="16">
        <v>0</v>
      </c>
      <c r="AD17" s="16">
        <v>0</v>
      </c>
      <c r="AE17" s="16">
        <v>0</v>
      </c>
      <c r="AF17" s="16">
        <v>0</v>
      </c>
      <c r="AG17" s="16">
        <v>0</v>
      </c>
      <c r="AH17" s="16">
        <v>0</v>
      </c>
      <c r="AI17" s="16">
        <v>0</v>
      </c>
      <c r="AJ17" s="17">
        <v>0</v>
      </c>
      <c r="AK17" s="111" t="s">
        <v>4</v>
      </c>
      <c r="AL17" s="12"/>
      <c r="AM17" s="210"/>
      <c r="AO17" s="72">
        <f t="shared" si="4"/>
        <v>0</v>
      </c>
      <c r="AP17" s="72">
        <f t="shared" si="5"/>
        <v>0</v>
      </c>
      <c r="AQ17" s="72">
        <f t="shared" si="6"/>
        <v>0</v>
      </c>
      <c r="AR17" s="72">
        <f t="shared" si="7"/>
        <v>0</v>
      </c>
    </row>
    <row r="18" spans="2:44" s="62" customFormat="1" ht="15" customHeight="1">
      <c r="B18" s="210"/>
      <c r="C18" s="61"/>
      <c r="D18" s="81" t="s">
        <v>5</v>
      </c>
      <c r="E18" s="82">
        <f t="shared" si="9"/>
        <v>2</v>
      </c>
      <c r="F18" s="82">
        <f t="shared" si="10"/>
        <v>2</v>
      </c>
      <c r="G18" s="108">
        <v>1</v>
      </c>
      <c r="H18" s="108">
        <v>0</v>
      </c>
      <c r="I18" s="16">
        <v>1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108">
        <f t="shared" si="11"/>
        <v>0</v>
      </c>
      <c r="R18" s="16">
        <v>0</v>
      </c>
      <c r="S18" s="16">
        <v>0</v>
      </c>
      <c r="T18" s="16">
        <v>0</v>
      </c>
      <c r="U18" s="16">
        <v>0</v>
      </c>
      <c r="V18" s="5">
        <v>0</v>
      </c>
      <c r="W18" s="110">
        <v>0</v>
      </c>
      <c r="X18" s="22">
        <f t="shared" si="12"/>
        <v>0</v>
      </c>
      <c r="Y18" s="16">
        <v>0</v>
      </c>
      <c r="Z18" s="16">
        <v>0</v>
      </c>
      <c r="AA18" s="16">
        <v>0</v>
      </c>
      <c r="AB18" s="16">
        <v>0</v>
      </c>
      <c r="AC18" s="16">
        <v>0</v>
      </c>
      <c r="AD18" s="16">
        <v>0</v>
      </c>
      <c r="AE18" s="16">
        <v>0</v>
      </c>
      <c r="AF18" s="16">
        <v>0</v>
      </c>
      <c r="AG18" s="16">
        <v>0</v>
      </c>
      <c r="AH18" s="16">
        <v>0</v>
      </c>
      <c r="AI18" s="16">
        <v>0</v>
      </c>
      <c r="AJ18" s="17">
        <v>0</v>
      </c>
      <c r="AK18" s="111" t="s">
        <v>5</v>
      </c>
      <c r="AL18" s="12"/>
      <c r="AM18" s="210"/>
      <c r="AO18" s="72">
        <f t="shared" si="4"/>
        <v>0</v>
      </c>
      <c r="AP18" s="72">
        <f t="shared" si="5"/>
        <v>0</v>
      </c>
      <c r="AQ18" s="72">
        <f t="shared" si="6"/>
        <v>0</v>
      </c>
      <c r="AR18" s="72">
        <f t="shared" si="7"/>
        <v>0</v>
      </c>
    </row>
    <row r="19" spans="2:44" s="62" customFormat="1" ht="15" customHeight="1">
      <c r="B19" s="210" t="s">
        <v>129</v>
      </c>
      <c r="C19" s="143"/>
      <c r="D19" s="81" t="s">
        <v>3</v>
      </c>
      <c r="E19" s="82">
        <f t="shared" si="9"/>
        <v>0</v>
      </c>
      <c r="F19" s="82">
        <f t="shared" si="10"/>
        <v>0</v>
      </c>
      <c r="G19" s="108">
        <v>0</v>
      </c>
      <c r="H19" s="108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08">
        <f t="shared" si="11"/>
        <v>0</v>
      </c>
      <c r="R19" s="16">
        <v>0</v>
      </c>
      <c r="S19" s="16">
        <v>0</v>
      </c>
      <c r="T19" s="16">
        <v>0</v>
      </c>
      <c r="U19" s="16">
        <v>0</v>
      </c>
      <c r="V19" s="5">
        <v>0</v>
      </c>
      <c r="W19" s="110">
        <v>0</v>
      </c>
      <c r="X19" s="22">
        <f t="shared" si="12"/>
        <v>0</v>
      </c>
      <c r="Y19" s="16">
        <v>0</v>
      </c>
      <c r="Z19" s="16">
        <v>0</v>
      </c>
      <c r="AA19" s="16">
        <v>0</v>
      </c>
      <c r="AB19" s="16">
        <v>0</v>
      </c>
      <c r="AC19" s="16">
        <v>0</v>
      </c>
      <c r="AD19" s="16">
        <v>0</v>
      </c>
      <c r="AE19" s="16">
        <v>0</v>
      </c>
      <c r="AF19" s="16">
        <v>0</v>
      </c>
      <c r="AG19" s="16">
        <v>0</v>
      </c>
      <c r="AH19" s="16">
        <v>0</v>
      </c>
      <c r="AI19" s="16">
        <v>0</v>
      </c>
      <c r="AJ19" s="17">
        <v>0</v>
      </c>
      <c r="AK19" s="111" t="s">
        <v>3</v>
      </c>
      <c r="AL19" s="12"/>
      <c r="AM19" s="211" t="s">
        <v>35</v>
      </c>
      <c r="AO19" s="72">
        <f t="shared" si="4"/>
        <v>0</v>
      </c>
      <c r="AP19" s="72">
        <f t="shared" si="5"/>
        <v>0</v>
      </c>
      <c r="AQ19" s="72">
        <f t="shared" si="6"/>
        <v>0</v>
      </c>
      <c r="AR19" s="72">
        <f t="shared" si="7"/>
        <v>0</v>
      </c>
    </row>
    <row r="20" spans="2:44" s="62" customFormat="1" ht="15" customHeight="1">
      <c r="B20" s="211"/>
      <c r="C20" s="12"/>
      <c r="D20" s="81" t="s">
        <v>4</v>
      </c>
      <c r="E20" s="82">
        <f t="shared" si="9"/>
        <v>0</v>
      </c>
      <c r="F20" s="82">
        <f t="shared" si="10"/>
        <v>0</v>
      </c>
      <c r="G20" s="108">
        <v>0</v>
      </c>
      <c r="H20" s="108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6">
        <v>0</v>
      </c>
      <c r="Q20" s="108">
        <f t="shared" si="11"/>
        <v>0</v>
      </c>
      <c r="R20" s="16">
        <v>0</v>
      </c>
      <c r="S20" s="16">
        <v>0</v>
      </c>
      <c r="T20" s="16">
        <v>0</v>
      </c>
      <c r="U20" s="16">
        <v>0</v>
      </c>
      <c r="V20" s="5">
        <v>0</v>
      </c>
      <c r="W20" s="110">
        <v>0</v>
      </c>
      <c r="X20" s="22">
        <f t="shared" si="12"/>
        <v>0</v>
      </c>
      <c r="Y20" s="16">
        <v>0</v>
      </c>
      <c r="Z20" s="16">
        <v>0</v>
      </c>
      <c r="AA20" s="16">
        <v>0</v>
      </c>
      <c r="AB20" s="16">
        <v>0</v>
      </c>
      <c r="AC20" s="16">
        <v>0</v>
      </c>
      <c r="AD20" s="16">
        <v>0</v>
      </c>
      <c r="AE20" s="16">
        <v>0</v>
      </c>
      <c r="AF20" s="16">
        <v>0</v>
      </c>
      <c r="AG20" s="16">
        <v>0</v>
      </c>
      <c r="AH20" s="16">
        <v>0</v>
      </c>
      <c r="AI20" s="16">
        <v>0</v>
      </c>
      <c r="AJ20" s="17">
        <v>0</v>
      </c>
      <c r="AK20" s="111" t="s">
        <v>4</v>
      </c>
      <c r="AL20" s="12"/>
      <c r="AM20" s="211"/>
      <c r="AO20" s="72">
        <f t="shared" si="4"/>
        <v>0</v>
      </c>
      <c r="AP20" s="72">
        <f t="shared" si="5"/>
        <v>0</v>
      </c>
      <c r="AQ20" s="72">
        <f t="shared" si="6"/>
        <v>0</v>
      </c>
      <c r="AR20" s="72">
        <f t="shared" si="7"/>
        <v>0</v>
      </c>
    </row>
    <row r="21" spans="2:44" s="62" customFormat="1" ht="15" customHeight="1">
      <c r="B21" s="211"/>
      <c r="C21" s="61"/>
      <c r="D21" s="81" t="s">
        <v>5</v>
      </c>
      <c r="E21" s="82">
        <f t="shared" si="9"/>
        <v>281</v>
      </c>
      <c r="F21" s="82">
        <f t="shared" si="10"/>
        <v>0</v>
      </c>
      <c r="G21" s="108">
        <v>0</v>
      </c>
      <c r="H21" s="108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08">
        <f t="shared" si="11"/>
        <v>0</v>
      </c>
      <c r="R21" s="16">
        <v>0</v>
      </c>
      <c r="S21" s="16">
        <v>0</v>
      </c>
      <c r="T21" s="16">
        <v>0</v>
      </c>
      <c r="U21" s="16">
        <v>0</v>
      </c>
      <c r="V21" s="5">
        <v>0</v>
      </c>
      <c r="W21" s="110">
        <v>281</v>
      </c>
      <c r="X21" s="22">
        <f t="shared" si="12"/>
        <v>0</v>
      </c>
      <c r="Y21" s="16">
        <v>0</v>
      </c>
      <c r="Z21" s="16">
        <v>0</v>
      </c>
      <c r="AA21" s="16">
        <v>0</v>
      </c>
      <c r="AB21" s="16">
        <v>0</v>
      </c>
      <c r="AC21" s="16">
        <v>0</v>
      </c>
      <c r="AD21" s="16">
        <v>0</v>
      </c>
      <c r="AE21" s="16">
        <v>0</v>
      </c>
      <c r="AF21" s="16">
        <v>0</v>
      </c>
      <c r="AG21" s="16">
        <v>0</v>
      </c>
      <c r="AH21" s="16">
        <v>0</v>
      </c>
      <c r="AI21" s="16">
        <v>0</v>
      </c>
      <c r="AJ21" s="17">
        <v>0</v>
      </c>
      <c r="AK21" s="111" t="s">
        <v>5</v>
      </c>
      <c r="AL21" s="12"/>
      <c r="AM21" s="211"/>
      <c r="AO21" s="72">
        <f t="shared" si="4"/>
        <v>0</v>
      </c>
      <c r="AP21" s="72">
        <f t="shared" si="5"/>
        <v>0</v>
      </c>
      <c r="AQ21" s="72">
        <f t="shared" si="6"/>
        <v>0</v>
      </c>
      <c r="AR21" s="72">
        <f t="shared" si="7"/>
        <v>0</v>
      </c>
    </row>
    <row r="22" spans="2:44" s="62" customFormat="1" ht="15" customHeight="1">
      <c r="B22" s="210" t="s">
        <v>128</v>
      </c>
      <c r="C22" s="143"/>
      <c r="D22" s="81" t="s">
        <v>3</v>
      </c>
      <c r="E22" s="82">
        <f t="shared" si="9"/>
        <v>0</v>
      </c>
      <c r="F22" s="82">
        <f t="shared" si="10"/>
        <v>0</v>
      </c>
      <c r="G22" s="108">
        <v>0</v>
      </c>
      <c r="H22" s="108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08">
        <f t="shared" si="11"/>
        <v>0</v>
      </c>
      <c r="R22" s="16">
        <v>0</v>
      </c>
      <c r="S22" s="16">
        <v>0</v>
      </c>
      <c r="T22" s="16">
        <v>0</v>
      </c>
      <c r="U22" s="16">
        <v>0</v>
      </c>
      <c r="V22" s="5">
        <v>0</v>
      </c>
      <c r="W22" s="110">
        <v>0</v>
      </c>
      <c r="X22" s="22">
        <f t="shared" si="12"/>
        <v>0</v>
      </c>
      <c r="Y22" s="16">
        <v>0</v>
      </c>
      <c r="Z22" s="16">
        <v>0</v>
      </c>
      <c r="AA22" s="16">
        <v>0</v>
      </c>
      <c r="AB22" s="16">
        <v>0</v>
      </c>
      <c r="AC22" s="16">
        <v>0</v>
      </c>
      <c r="AD22" s="16">
        <v>0</v>
      </c>
      <c r="AE22" s="16">
        <v>0</v>
      </c>
      <c r="AF22" s="16">
        <v>0</v>
      </c>
      <c r="AG22" s="16">
        <v>0</v>
      </c>
      <c r="AH22" s="16">
        <v>0</v>
      </c>
      <c r="AI22" s="16">
        <v>0</v>
      </c>
      <c r="AJ22" s="17">
        <v>0</v>
      </c>
      <c r="AK22" s="111" t="s">
        <v>3</v>
      </c>
      <c r="AL22" s="12"/>
      <c r="AM22" s="211" t="s">
        <v>36</v>
      </c>
      <c r="AO22" s="72">
        <f t="shared" si="4"/>
        <v>0</v>
      </c>
      <c r="AP22" s="72">
        <f t="shared" si="5"/>
        <v>0</v>
      </c>
      <c r="AQ22" s="72">
        <f t="shared" si="6"/>
        <v>0</v>
      </c>
      <c r="AR22" s="72">
        <f t="shared" si="7"/>
        <v>0</v>
      </c>
    </row>
    <row r="23" spans="2:44" s="62" customFormat="1" ht="15" customHeight="1">
      <c r="B23" s="211"/>
      <c r="C23" s="12"/>
      <c r="D23" s="81" t="s">
        <v>4</v>
      </c>
      <c r="E23" s="82">
        <f t="shared" si="9"/>
        <v>0</v>
      </c>
      <c r="F23" s="82">
        <f t="shared" si="10"/>
        <v>0</v>
      </c>
      <c r="G23" s="108">
        <v>0</v>
      </c>
      <c r="H23" s="108">
        <v>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6">
        <v>0</v>
      </c>
      <c r="Q23" s="108">
        <f t="shared" si="11"/>
        <v>0</v>
      </c>
      <c r="R23" s="16">
        <v>0</v>
      </c>
      <c r="S23" s="16">
        <v>0</v>
      </c>
      <c r="T23" s="16">
        <v>0</v>
      </c>
      <c r="U23" s="16">
        <v>0</v>
      </c>
      <c r="V23" s="5">
        <v>0</v>
      </c>
      <c r="W23" s="110">
        <v>0</v>
      </c>
      <c r="X23" s="22">
        <f t="shared" si="12"/>
        <v>0</v>
      </c>
      <c r="Y23" s="16">
        <v>0</v>
      </c>
      <c r="Z23" s="16">
        <v>0</v>
      </c>
      <c r="AA23" s="16">
        <v>0</v>
      </c>
      <c r="AB23" s="16">
        <v>0</v>
      </c>
      <c r="AC23" s="16">
        <v>0</v>
      </c>
      <c r="AD23" s="16">
        <v>0</v>
      </c>
      <c r="AE23" s="16">
        <v>0</v>
      </c>
      <c r="AF23" s="16">
        <v>0</v>
      </c>
      <c r="AG23" s="16">
        <v>0</v>
      </c>
      <c r="AH23" s="16">
        <v>0</v>
      </c>
      <c r="AI23" s="16">
        <v>0</v>
      </c>
      <c r="AJ23" s="17">
        <v>0</v>
      </c>
      <c r="AK23" s="111" t="s">
        <v>4</v>
      </c>
      <c r="AL23" s="12"/>
      <c r="AM23" s="211"/>
      <c r="AO23" s="72">
        <f t="shared" si="4"/>
        <v>0</v>
      </c>
      <c r="AP23" s="72">
        <f t="shared" si="5"/>
        <v>0</v>
      </c>
      <c r="AQ23" s="72">
        <f t="shared" si="6"/>
        <v>0</v>
      </c>
      <c r="AR23" s="72">
        <f t="shared" si="7"/>
        <v>0</v>
      </c>
    </row>
    <row r="24" spans="2:44" s="62" customFormat="1" ht="15" customHeight="1">
      <c r="B24" s="211"/>
      <c r="C24" s="61"/>
      <c r="D24" s="81" t="s">
        <v>5</v>
      </c>
      <c r="E24" s="82">
        <f t="shared" si="9"/>
        <v>0</v>
      </c>
      <c r="F24" s="82">
        <f t="shared" si="10"/>
        <v>0</v>
      </c>
      <c r="G24" s="108">
        <v>0</v>
      </c>
      <c r="H24" s="108">
        <v>0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6">
        <v>0</v>
      </c>
      <c r="Q24" s="108">
        <f t="shared" si="11"/>
        <v>0</v>
      </c>
      <c r="R24" s="16">
        <v>0</v>
      </c>
      <c r="S24" s="16">
        <v>0</v>
      </c>
      <c r="T24" s="16">
        <v>0</v>
      </c>
      <c r="U24" s="16">
        <v>0</v>
      </c>
      <c r="V24" s="5">
        <v>0</v>
      </c>
      <c r="W24" s="110">
        <v>0</v>
      </c>
      <c r="X24" s="22">
        <f t="shared" si="12"/>
        <v>0</v>
      </c>
      <c r="Y24" s="16">
        <v>0</v>
      </c>
      <c r="Z24" s="16">
        <v>0</v>
      </c>
      <c r="AA24" s="16">
        <v>0</v>
      </c>
      <c r="AB24" s="16">
        <v>0</v>
      </c>
      <c r="AC24" s="16">
        <v>0</v>
      </c>
      <c r="AD24" s="16">
        <v>0</v>
      </c>
      <c r="AE24" s="16">
        <v>0</v>
      </c>
      <c r="AF24" s="16">
        <v>0</v>
      </c>
      <c r="AG24" s="16">
        <v>0</v>
      </c>
      <c r="AH24" s="16">
        <v>0</v>
      </c>
      <c r="AI24" s="16">
        <v>0</v>
      </c>
      <c r="AJ24" s="17">
        <v>0</v>
      </c>
      <c r="AK24" s="111" t="s">
        <v>5</v>
      </c>
      <c r="AL24" s="12"/>
      <c r="AM24" s="211"/>
      <c r="AO24" s="72">
        <f t="shared" si="4"/>
        <v>0</v>
      </c>
      <c r="AP24" s="72">
        <f t="shared" si="5"/>
        <v>0</v>
      </c>
      <c r="AQ24" s="72">
        <f t="shared" si="6"/>
        <v>0</v>
      </c>
      <c r="AR24" s="72">
        <f t="shared" si="7"/>
        <v>0</v>
      </c>
    </row>
    <row r="25" spans="2:44" s="62" customFormat="1" ht="15" customHeight="1">
      <c r="B25" s="213" t="s">
        <v>146</v>
      </c>
      <c r="C25" s="61"/>
      <c r="D25" s="81" t="s">
        <v>3</v>
      </c>
      <c r="E25" s="82">
        <f>F25+Q25+W25+X25+AD25+AE25+AF25+AG25+AH25+AI25+AJ25</f>
        <v>45</v>
      </c>
      <c r="F25" s="82">
        <f>SUM(G25:P25)</f>
        <v>45</v>
      </c>
      <c r="G25" s="108">
        <v>0</v>
      </c>
      <c r="H25" s="108">
        <v>0</v>
      </c>
      <c r="I25" s="16">
        <v>0</v>
      </c>
      <c r="J25" s="16">
        <v>0</v>
      </c>
      <c r="K25" s="16">
        <v>0</v>
      </c>
      <c r="L25" s="16">
        <v>0</v>
      </c>
      <c r="M25" s="16">
        <v>45</v>
      </c>
      <c r="N25" s="16">
        <v>0</v>
      </c>
      <c r="O25" s="16">
        <v>0</v>
      </c>
      <c r="P25" s="16">
        <v>0</v>
      </c>
      <c r="Q25" s="108">
        <f>SUM(R25:U25)</f>
        <v>0</v>
      </c>
      <c r="R25" s="16">
        <v>0</v>
      </c>
      <c r="S25" s="16">
        <v>0</v>
      </c>
      <c r="T25" s="16">
        <v>0</v>
      </c>
      <c r="U25" s="16">
        <v>0</v>
      </c>
      <c r="V25" s="5"/>
      <c r="W25" s="110">
        <v>0</v>
      </c>
      <c r="X25" s="22">
        <f>SUM(Y25:AC25)</f>
        <v>0</v>
      </c>
      <c r="Y25" s="16">
        <v>0</v>
      </c>
      <c r="Z25" s="16">
        <v>0</v>
      </c>
      <c r="AA25" s="16">
        <v>0</v>
      </c>
      <c r="AB25" s="16">
        <v>0</v>
      </c>
      <c r="AC25" s="16">
        <v>0</v>
      </c>
      <c r="AD25" s="16">
        <v>0</v>
      </c>
      <c r="AE25" s="16">
        <v>0</v>
      </c>
      <c r="AF25" s="16">
        <v>0</v>
      </c>
      <c r="AG25" s="16">
        <v>0</v>
      </c>
      <c r="AH25" s="16">
        <v>0</v>
      </c>
      <c r="AI25" s="16">
        <v>0</v>
      </c>
      <c r="AJ25" s="17">
        <v>0</v>
      </c>
      <c r="AK25" s="111" t="s">
        <v>3</v>
      </c>
      <c r="AL25" s="12"/>
      <c r="AM25" s="213" t="s">
        <v>147</v>
      </c>
      <c r="AO25" s="72">
        <f t="shared" si="4"/>
        <v>0</v>
      </c>
      <c r="AP25" s="72">
        <f t="shared" si="5"/>
        <v>0</v>
      </c>
      <c r="AQ25" s="72">
        <f t="shared" si="6"/>
        <v>0</v>
      </c>
      <c r="AR25" s="72">
        <f t="shared" si="7"/>
        <v>0</v>
      </c>
    </row>
    <row r="26" spans="2:44" s="62" customFormat="1" ht="15" customHeight="1">
      <c r="B26" s="213"/>
      <c r="C26" s="61"/>
      <c r="D26" s="81" t="s">
        <v>4</v>
      </c>
      <c r="E26" s="82">
        <f>F26+Q26+W26+X26+AD26+AE26+AF26+AG26+AH26+AI26+AJ26</f>
        <v>32</v>
      </c>
      <c r="F26" s="82">
        <f>SUM(G26:P26)</f>
        <v>32</v>
      </c>
      <c r="G26" s="108">
        <v>0</v>
      </c>
      <c r="H26" s="108">
        <v>0</v>
      </c>
      <c r="I26" s="16">
        <v>0</v>
      </c>
      <c r="J26" s="16">
        <v>0</v>
      </c>
      <c r="K26" s="16">
        <v>0</v>
      </c>
      <c r="L26" s="16">
        <v>0</v>
      </c>
      <c r="M26" s="16">
        <v>32</v>
      </c>
      <c r="N26" s="16">
        <v>0</v>
      </c>
      <c r="O26" s="16">
        <v>0</v>
      </c>
      <c r="P26" s="16">
        <v>0</v>
      </c>
      <c r="Q26" s="108">
        <f>SUM(R26:U26)</f>
        <v>0</v>
      </c>
      <c r="R26" s="16">
        <v>0</v>
      </c>
      <c r="S26" s="16">
        <v>0</v>
      </c>
      <c r="T26" s="16">
        <v>0</v>
      </c>
      <c r="U26" s="16">
        <v>0</v>
      </c>
      <c r="V26" s="5"/>
      <c r="W26" s="110">
        <v>0</v>
      </c>
      <c r="X26" s="22">
        <f>SUM(Y26:AC26)</f>
        <v>0</v>
      </c>
      <c r="Y26" s="16">
        <v>0</v>
      </c>
      <c r="Z26" s="16">
        <v>0</v>
      </c>
      <c r="AA26" s="16">
        <v>0</v>
      </c>
      <c r="AB26" s="16">
        <v>0</v>
      </c>
      <c r="AC26" s="16">
        <v>0</v>
      </c>
      <c r="AD26" s="16">
        <v>0</v>
      </c>
      <c r="AE26" s="16">
        <v>0</v>
      </c>
      <c r="AF26" s="16">
        <v>0</v>
      </c>
      <c r="AG26" s="16">
        <v>0</v>
      </c>
      <c r="AH26" s="16">
        <v>0</v>
      </c>
      <c r="AI26" s="16">
        <v>0</v>
      </c>
      <c r="AJ26" s="17">
        <v>0</v>
      </c>
      <c r="AK26" s="111" t="s">
        <v>4</v>
      </c>
      <c r="AL26" s="12"/>
      <c r="AM26" s="213"/>
      <c r="AO26" s="72">
        <f t="shared" si="4"/>
        <v>0</v>
      </c>
      <c r="AP26" s="72">
        <f t="shared" si="5"/>
        <v>0</v>
      </c>
      <c r="AQ26" s="72">
        <f t="shared" si="6"/>
        <v>0</v>
      </c>
      <c r="AR26" s="72">
        <f t="shared" si="7"/>
        <v>0</v>
      </c>
    </row>
    <row r="27" spans="2:44" s="62" customFormat="1" ht="15" customHeight="1">
      <c r="B27" s="213"/>
      <c r="C27" s="61"/>
      <c r="D27" s="81" t="s">
        <v>5</v>
      </c>
      <c r="E27" s="82">
        <f>F27+Q27+W27+X27+AD27+AE27+AF27+AG27+AH27+AI27+AJ27</f>
        <v>119</v>
      </c>
      <c r="F27" s="82">
        <f>SUM(G27:P27)</f>
        <v>119</v>
      </c>
      <c r="G27" s="108">
        <v>0</v>
      </c>
      <c r="H27" s="108">
        <v>0</v>
      </c>
      <c r="I27" s="16">
        <v>0</v>
      </c>
      <c r="J27" s="16">
        <v>0</v>
      </c>
      <c r="K27" s="16">
        <v>0</v>
      </c>
      <c r="L27" s="16">
        <v>0</v>
      </c>
      <c r="M27" s="16">
        <v>119</v>
      </c>
      <c r="N27" s="16">
        <v>0</v>
      </c>
      <c r="O27" s="16">
        <v>0</v>
      </c>
      <c r="P27" s="16">
        <v>0</v>
      </c>
      <c r="Q27" s="108">
        <f>SUM(R27:U27)</f>
        <v>0</v>
      </c>
      <c r="R27" s="16">
        <v>0</v>
      </c>
      <c r="S27" s="16">
        <v>0</v>
      </c>
      <c r="T27" s="16">
        <v>0</v>
      </c>
      <c r="U27" s="16">
        <v>0</v>
      </c>
      <c r="V27" s="5"/>
      <c r="W27" s="110">
        <v>0</v>
      </c>
      <c r="X27" s="22">
        <f>SUM(Y27:AC27)</f>
        <v>0</v>
      </c>
      <c r="Y27" s="16">
        <v>0</v>
      </c>
      <c r="Z27" s="16">
        <v>0</v>
      </c>
      <c r="AA27" s="16">
        <v>0</v>
      </c>
      <c r="AB27" s="16">
        <v>0</v>
      </c>
      <c r="AC27" s="16">
        <v>0</v>
      </c>
      <c r="AD27" s="16">
        <v>0</v>
      </c>
      <c r="AE27" s="16">
        <v>0</v>
      </c>
      <c r="AF27" s="16">
        <v>0</v>
      </c>
      <c r="AG27" s="16">
        <v>0</v>
      </c>
      <c r="AH27" s="16">
        <v>0</v>
      </c>
      <c r="AI27" s="16">
        <v>0</v>
      </c>
      <c r="AJ27" s="17">
        <v>0</v>
      </c>
      <c r="AK27" s="111" t="s">
        <v>5</v>
      </c>
      <c r="AL27" s="12"/>
      <c r="AM27" s="213"/>
      <c r="AO27" s="72">
        <f t="shared" si="4"/>
        <v>0</v>
      </c>
      <c r="AP27" s="72">
        <f t="shared" si="5"/>
        <v>0</v>
      </c>
      <c r="AQ27" s="72">
        <f t="shared" si="6"/>
        <v>0</v>
      </c>
      <c r="AR27" s="72">
        <f t="shared" si="7"/>
        <v>0</v>
      </c>
    </row>
    <row r="28" spans="2:44" s="62" customFormat="1" ht="15" customHeight="1">
      <c r="B28" s="210" t="s">
        <v>37</v>
      </c>
      <c r="C28" s="12"/>
      <c r="D28" s="81" t="s">
        <v>3</v>
      </c>
      <c r="E28" s="82">
        <f t="shared" si="9"/>
        <v>17</v>
      </c>
      <c r="F28" s="82">
        <f t="shared" si="10"/>
        <v>0</v>
      </c>
      <c r="G28" s="108">
        <v>0</v>
      </c>
      <c r="H28" s="108">
        <v>0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16">
        <v>0</v>
      </c>
      <c r="Q28" s="108">
        <f t="shared" si="11"/>
        <v>0</v>
      </c>
      <c r="R28" s="16">
        <v>0</v>
      </c>
      <c r="S28" s="16">
        <v>0</v>
      </c>
      <c r="T28" s="16">
        <v>0</v>
      </c>
      <c r="U28" s="16">
        <v>0</v>
      </c>
      <c r="V28" s="5">
        <v>0</v>
      </c>
      <c r="W28" s="110">
        <v>0</v>
      </c>
      <c r="X28" s="22">
        <f t="shared" si="12"/>
        <v>0</v>
      </c>
      <c r="Y28" s="16">
        <v>0</v>
      </c>
      <c r="Z28" s="16">
        <v>0</v>
      </c>
      <c r="AA28" s="16">
        <v>0</v>
      </c>
      <c r="AB28" s="16">
        <v>0</v>
      </c>
      <c r="AC28" s="16">
        <v>0</v>
      </c>
      <c r="AD28" s="16">
        <v>0</v>
      </c>
      <c r="AE28" s="16">
        <v>0</v>
      </c>
      <c r="AF28" s="16">
        <v>0</v>
      </c>
      <c r="AG28" s="16">
        <v>17</v>
      </c>
      <c r="AH28" s="16">
        <v>0</v>
      </c>
      <c r="AI28" s="16">
        <v>0</v>
      </c>
      <c r="AJ28" s="17">
        <v>0</v>
      </c>
      <c r="AK28" s="111" t="s">
        <v>3</v>
      </c>
      <c r="AL28" s="12"/>
      <c r="AM28" s="210" t="s">
        <v>37</v>
      </c>
      <c r="AO28" s="72">
        <f t="shared" si="4"/>
        <v>0</v>
      </c>
      <c r="AP28" s="72">
        <f t="shared" si="5"/>
        <v>0</v>
      </c>
      <c r="AQ28" s="72">
        <f t="shared" si="6"/>
        <v>0</v>
      </c>
      <c r="AR28" s="72">
        <f t="shared" si="7"/>
        <v>0</v>
      </c>
    </row>
    <row r="29" spans="2:44" s="62" customFormat="1" ht="15" customHeight="1">
      <c r="B29" s="210"/>
      <c r="C29" s="143"/>
      <c r="D29" s="81" t="s">
        <v>4</v>
      </c>
      <c r="E29" s="82">
        <f t="shared" si="9"/>
        <v>10</v>
      </c>
      <c r="F29" s="82">
        <f t="shared" si="10"/>
        <v>0</v>
      </c>
      <c r="G29" s="108">
        <v>0</v>
      </c>
      <c r="H29" s="108">
        <v>0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6">
        <v>0</v>
      </c>
      <c r="Q29" s="108">
        <f t="shared" si="11"/>
        <v>0</v>
      </c>
      <c r="R29" s="16">
        <v>0</v>
      </c>
      <c r="S29" s="16">
        <v>0</v>
      </c>
      <c r="T29" s="16">
        <v>0</v>
      </c>
      <c r="U29" s="16">
        <v>0</v>
      </c>
      <c r="V29" s="5">
        <v>0</v>
      </c>
      <c r="W29" s="110">
        <v>0</v>
      </c>
      <c r="X29" s="22">
        <f t="shared" si="12"/>
        <v>0</v>
      </c>
      <c r="Y29" s="16">
        <v>0</v>
      </c>
      <c r="Z29" s="16">
        <v>0</v>
      </c>
      <c r="AA29" s="16">
        <v>0</v>
      </c>
      <c r="AB29" s="16">
        <v>0</v>
      </c>
      <c r="AC29" s="16">
        <v>0</v>
      </c>
      <c r="AD29" s="16">
        <v>0</v>
      </c>
      <c r="AE29" s="16">
        <v>0</v>
      </c>
      <c r="AF29" s="16">
        <v>0</v>
      </c>
      <c r="AG29" s="16">
        <v>10</v>
      </c>
      <c r="AH29" s="16">
        <v>0</v>
      </c>
      <c r="AI29" s="16">
        <v>0</v>
      </c>
      <c r="AJ29" s="17">
        <v>0</v>
      </c>
      <c r="AK29" s="111" t="s">
        <v>4</v>
      </c>
      <c r="AL29" s="12"/>
      <c r="AM29" s="210"/>
      <c r="AO29" s="72">
        <f t="shared" si="4"/>
        <v>0</v>
      </c>
      <c r="AP29" s="72">
        <f t="shared" si="5"/>
        <v>0</v>
      </c>
      <c r="AQ29" s="72">
        <f t="shared" si="6"/>
        <v>0</v>
      </c>
      <c r="AR29" s="72">
        <f t="shared" si="7"/>
        <v>0</v>
      </c>
    </row>
    <row r="30" spans="2:44" s="62" customFormat="1" ht="15" customHeight="1">
      <c r="B30" s="210"/>
      <c r="C30" s="61"/>
      <c r="D30" s="81" t="s">
        <v>5</v>
      </c>
      <c r="E30" s="82">
        <f t="shared" si="9"/>
        <v>37</v>
      </c>
      <c r="F30" s="82">
        <f t="shared" si="10"/>
        <v>0</v>
      </c>
      <c r="G30" s="108">
        <v>0</v>
      </c>
      <c r="H30" s="108">
        <v>0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6">
        <v>0</v>
      </c>
      <c r="Q30" s="108">
        <f t="shared" si="11"/>
        <v>0</v>
      </c>
      <c r="R30" s="16">
        <v>0</v>
      </c>
      <c r="S30" s="16">
        <v>0</v>
      </c>
      <c r="T30" s="16">
        <v>0</v>
      </c>
      <c r="U30" s="16">
        <v>0</v>
      </c>
      <c r="V30" s="5">
        <v>0</v>
      </c>
      <c r="W30" s="110">
        <v>0</v>
      </c>
      <c r="X30" s="22">
        <f t="shared" si="12"/>
        <v>0</v>
      </c>
      <c r="Y30" s="16">
        <v>0</v>
      </c>
      <c r="Z30" s="16">
        <v>0</v>
      </c>
      <c r="AA30" s="16">
        <v>0</v>
      </c>
      <c r="AB30" s="16">
        <v>0</v>
      </c>
      <c r="AC30" s="16">
        <v>0</v>
      </c>
      <c r="AD30" s="16">
        <v>0</v>
      </c>
      <c r="AE30" s="16">
        <v>0</v>
      </c>
      <c r="AF30" s="16">
        <v>0</v>
      </c>
      <c r="AG30" s="16">
        <v>37</v>
      </c>
      <c r="AH30" s="16">
        <v>0</v>
      </c>
      <c r="AI30" s="16">
        <v>0</v>
      </c>
      <c r="AJ30" s="17">
        <v>0</v>
      </c>
      <c r="AK30" s="111" t="s">
        <v>5</v>
      </c>
      <c r="AL30" s="12"/>
      <c r="AM30" s="210"/>
      <c r="AO30" s="72">
        <f t="shared" si="4"/>
        <v>0</v>
      </c>
      <c r="AP30" s="72">
        <f t="shared" si="5"/>
        <v>0</v>
      </c>
      <c r="AQ30" s="72">
        <f t="shared" si="6"/>
        <v>0</v>
      </c>
      <c r="AR30" s="72">
        <f t="shared" si="7"/>
        <v>0</v>
      </c>
    </row>
    <row r="31" spans="2:44" s="62" customFormat="1" ht="15" customHeight="1">
      <c r="B31" s="210" t="s">
        <v>127</v>
      </c>
      <c r="C31" s="143"/>
      <c r="D31" s="81" t="s">
        <v>3</v>
      </c>
      <c r="E31" s="82">
        <f t="shared" si="9"/>
        <v>1</v>
      </c>
      <c r="F31" s="82">
        <f t="shared" si="10"/>
        <v>0</v>
      </c>
      <c r="G31" s="108">
        <v>0</v>
      </c>
      <c r="H31" s="108">
        <v>0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6">
        <v>0</v>
      </c>
      <c r="Q31" s="108">
        <f t="shared" si="11"/>
        <v>0</v>
      </c>
      <c r="R31" s="16">
        <v>0</v>
      </c>
      <c r="S31" s="16">
        <v>0</v>
      </c>
      <c r="T31" s="16">
        <v>0</v>
      </c>
      <c r="U31" s="16">
        <v>0</v>
      </c>
      <c r="V31" s="5">
        <v>0</v>
      </c>
      <c r="W31" s="110">
        <v>0</v>
      </c>
      <c r="X31" s="22">
        <f t="shared" si="12"/>
        <v>0</v>
      </c>
      <c r="Y31" s="16">
        <v>0</v>
      </c>
      <c r="Z31" s="16">
        <v>0</v>
      </c>
      <c r="AA31" s="16">
        <v>0</v>
      </c>
      <c r="AB31" s="16">
        <v>0</v>
      </c>
      <c r="AC31" s="16">
        <v>0</v>
      </c>
      <c r="AD31" s="16">
        <v>0</v>
      </c>
      <c r="AE31" s="16">
        <v>0</v>
      </c>
      <c r="AF31" s="16">
        <v>0</v>
      </c>
      <c r="AG31" s="16">
        <v>0</v>
      </c>
      <c r="AH31" s="16">
        <v>1</v>
      </c>
      <c r="AI31" s="16">
        <v>0</v>
      </c>
      <c r="AJ31" s="17">
        <v>0</v>
      </c>
      <c r="AK31" s="111" t="s">
        <v>3</v>
      </c>
      <c r="AL31" s="12"/>
      <c r="AM31" s="211" t="s">
        <v>38</v>
      </c>
      <c r="AO31" s="72">
        <f t="shared" si="4"/>
        <v>0</v>
      </c>
      <c r="AP31" s="72">
        <f t="shared" si="5"/>
        <v>0</v>
      </c>
      <c r="AQ31" s="72">
        <f t="shared" si="6"/>
        <v>0</v>
      </c>
      <c r="AR31" s="72">
        <f t="shared" si="7"/>
        <v>0</v>
      </c>
    </row>
    <row r="32" spans="2:44" s="62" customFormat="1" ht="15" customHeight="1">
      <c r="B32" s="211"/>
      <c r="C32" s="143"/>
      <c r="D32" s="81" t="s">
        <v>4</v>
      </c>
      <c r="E32" s="82">
        <f t="shared" si="9"/>
        <v>1</v>
      </c>
      <c r="F32" s="82">
        <f t="shared" si="10"/>
        <v>0</v>
      </c>
      <c r="G32" s="108">
        <v>0</v>
      </c>
      <c r="H32" s="108">
        <v>0</v>
      </c>
      <c r="I32" s="16">
        <v>0</v>
      </c>
      <c r="J32" s="16">
        <v>0</v>
      </c>
      <c r="K32" s="16">
        <v>0</v>
      </c>
      <c r="L32" s="16">
        <v>0</v>
      </c>
      <c r="M32" s="16">
        <v>0</v>
      </c>
      <c r="N32" s="16">
        <v>0</v>
      </c>
      <c r="O32" s="16">
        <v>0</v>
      </c>
      <c r="P32" s="16">
        <v>0</v>
      </c>
      <c r="Q32" s="108">
        <f t="shared" si="11"/>
        <v>0</v>
      </c>
      <c r="R32" s="16">
        <v>0</v>
      </c>
      <c r="S32" s="16">
        <v>0</v>
      </c>
      <c r="T32" s="16">
        <v>0</v>
      </c>
      <c r="U32" s="16">
        <v>0</v>
      </c>
      <c r="V32" s="5">
        <v>0</v>
      </c>
      <c r="W32" s="110">
        <v>0</v>
      </c>
      <c r="X32" s="22">
        <f t="shared" si="12"/>
        <v>0</v>
      </c>
      <c r="Y32" s="16">
        <v>0</v>
      </c>
      <c r="Z32" s="16">
        <v>0</v>
      </c>
      <c r="AA32" s="16">
        <v>0</v>
      </c>
      <c r="AB32" s="16">
        <v>0</v>
      </c>
      <c r="AC32" s="16">
        <v>0</v>
      </c>
      <c r="AD32" s="16">
        <v>0</v>
      </c>
      <c r="AE32" s="16">
        <v>0</v>
      </c>
      <c r="AF32" s="16">
        <v>0</v>
      </c>
      <c r="AG32" s="16">
        <v>0</v>
      </c>
      <c r="AH32" s="16">
        <v>1</v>
      </c>
      <c r="AI32" s="16">
        <v>0</v>
      </c>
      <c r="AJ32" s="17">
        <v>0</v>
      </c>
      <c r="AK32" s="111" t="s">
        <v>4</v>
      </c>
      <c r="AL32" s="12"/>
      <c r="AM32" s="211"/>
      <c r="AO32" s="72">
        <f t="shared" si="4"/>
        <v>0</v>
      </c>
      <c r="AP32" s="72">
        <f t="shared" si="5"/>
        <v>0</v>
      </c>
      <c r="AQ32" s="72">
        <f t="shared" si="6"/>
        <v>0</v>
      </c>
      <c r="AR32" s="72">
        <f t="shared" si="7"/>
        <v>0</v>
      </c>
    </row>
    <row r="33" spans="2:44" s="62" customFormat="1" ht="15" customHeight="1">
      <c r="B33" s="211"/>
      <c r="C33" s="61"/>
      <c r="D33" s="81" t="s">
        <v>5</v>
      </c>
      <c r="E33" s="82">
        <f t="shared" si="9"/>
        <v>0</v>
      </c>
      <c r="F33" s="82">
        <f t="shared" si="10"/>
        <v>0</v>
      </c>
      <c r="G33" s="108">
        <v>0</v>
      </c>
      <c r="H33" s="108">
        <v>0</v>
      </c>
      <c r="I33" s="16">
        <v>0</v>
      </c>
      <c r="J33" s="16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  <c r="P33" s="16">
        <v>0</v>
      </c>
      <c r="Q33" s="108">
        <f t="shared" si="11"/>
        <v>0</v>
      </c>
      <c r="R33" s="16">
        <v>0</v>
      </c>
      <c r="S33" s="16">
        <v>0</v>
      </c>
      <c r="T33" s="16">
        <v>0</v>
      </c>
      <c r="U33" s="16">
        <v>0</v>
      </c>
      <c r="V33" s="5">
        <v>0</v>
      </c>
      <c r="W33" s="110">
        <v>0</v>
      </c>
      <c r="X33" s="22">
        <f t="shared" si="12"/>
        <v>0</v>
      </c>
      <c r="Y33" s="16">
        <v>0</v>
      </c>
      <c r="Z33" s="16">
        <v>0</v>
      </c>
      <c r="AA33" s="16">
        <v>0</v>
      </c>
      <c r="AB33" s="16">
        <v>0</v>
      </c>
      <c r="AC33" s="16">
        <v>0</v>
      </c>
      <c r="AD33" s="16">
        <v>0</v>
      </c>
      <c r="AE33" s="16">
        <v>0</v>
      </c>
      <c r="AF33" s="16">
        <v>0</v>
      </c>
      <c r="AG33" s="16">
        <v>0</v>
      </c>
      <c r="AH33" s="16">
        <v>0</v>
      </c>
      <c r="AI33" s="16">
        <v>0</v>
      </c>
      <c r="AJ33" s="17">
        <v>0</v>
      </c>
      <c r="AK33" s="111" t="s">
        <v>5</v>
      </c>
      <c r="AL33" s="12"/>
      <c r="AM33" s="211"/>
      <c r="AO33" s="72">
        <f t="shared" si="4"/>
        <v>0</v>
      </c>
      <c r="AP33" s="72">
        <f t="shared" si="5"/>
        <v>0</v>
      </c>
      <c r="AQ33" s="72">
        <f t="shared" si="6"/>
        <v>0</v>
      </c>
      <c r="AR33" s="72">
        <f t="shared" si="7"/>
        <v>0</v>
      </c>
    </row>
    <row r="34" spans="2:44" s="62" customFormat="1" ht="15" customHeight="1">
      <c r="B34" s="210" t="s">
        <v>126</v>
      </c>
      <c r="C34" s="143"/>
      <c r="D34" s="81" t="s">
        <v>3</v>
      </c>
      <c r="E34" s="82">
        <f t="shared" si="9"/>
        <v>3</v>
      </c>
      <c r="F34" s="82">
        <f t="shared" si="10"/>
        <v>3</v>
      </c>
      <c r="G34" s="16">
        <v>2</v>
      </c>
      <c r="H34" s="108">
        <v>0</v>
      </c>
      <c r="I34" s="16">
        <v>1</v>
      </c>
      <c r="J34" s="16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  <c r="P34" s="16">
        <v>0</v>
      </c>
      <c r="Q34" s="108">
        <f t="shared" si="11"/>
        <v>0</v>
      </c>
      <c r="R34" s="16">
        <v>0</v>
      </c>
      <c r="S34" s="16">
        <v>0</v>
      </c>
      <c r="T34" s="16">
        <v>0</v>
      </c>
      <c r="U34" s="16">
        <v>0</v>
      </c>
      <c r="V34" s="5">
        <v>0</v>
      </c>
      <c r="W34" s="110">
        <v>0</v>
      </c>
      <c r="X34" s="22">
        <f t="shared" si="12"/>
        <v>0</v>
      </c>
      <c r="Y34" s="16">
        <v>0</v>
      </c>
      <c r="Z34" s="16">
        <v>0</v>
      </c>
      <c r="AA34" s="16">
        <v>0</v>
      </c>
      <c r="AB34" s="16">
        <v>0</v>
      </c>
      <c r="AC34" s="16">
        <v>0</v>
      </c>
      <c r="AD34" s="16">
        <v>0</v>
      </c>
      <c r="AE34" s="16">
        <v>0</v>
      </c>
      <c r="AF34" s="16">
        <v>0</v>
      </c>
      <c r="AG34" s="16">
        <v>0</v>
      </c>
      <c r="AH34" s="16">
        <v>0</v>
      </c>
      <c r="AI34" s="16">
        <v>0</v>
      </c>
      <c r="AJ34" s="17">
        <v>0</v>
      </c>
      <c r="AK34" s="111" t="s">
        <v>3</v>
      </c>
      <c r="AL34" s="12"/>
      <c r="AM34" s="211" t="s">
        <v>39</v>
      </c>
      <c r="AO34" s="72">
        <f t="shared" si="4"/>
        <v>0</v>
      </c>
      <c r="AP34" s="72">
        <f t="shared" si="5"/>
        <v>0</v>
      </c>
      <c r="AQ34" s="72">
        <f t="shared" si="6"/>
        <v>0</v>
      </c>
      <c r="AR34" s="72">
        <f t="shared" si="7"/>
        <v>0</v>
      </c>
    </row>
    <row r="35" spans="2:44" s="62" customFormat="1" ht="15" customHeight="1">
      <c r="B35" s="211"/>
      <c r="C35" s="12"/>
      <c r="D35" s="81" t="s">
        <v>4</v>
      </c>
      <c r="E35" s="82">
        <f t="shared" si="9"/>
        <v>1</v>
      </c>
      <c r="F35" s="82">
        <f t="shared" si="10"/>
        <v>1</v>
      </c>
      <c r="G35" s="16">
        <v>1</v>
      </c>
      <c r="H35" s="108">
        <v>0</v>
      </c>
      <c r="I35" s="16">
        <v>0</v>
      </c>
      <c r="J35" s="16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  <c r="P35" s="16">
        <v>0</v>
      </c>
      <c r="Q35" s="108">
        <f t="shared" si="11"/>
        <v>0</v>
      </c>
      <c r="R35" s="16">
        <v>0</v>
      </c>
      <c r="S35" s="16">
        <v>0</v>
      </c>
      <c r="T35" s="16">
        <v>0</v>
      </c>
      <c r="U35" s="16">
        <v>0</v>
      </c>
      <c r="V35" s="5">
        <v>0</v>
      </c>
      <c r="W35" s="110">
        <v>0</v>
      </c>
      <c r="X35" s="22">
        <f t="shared" si="12"/>
        <v>0</v>
      </c>
      <c r="Y35" s="16">
        <v>0</v>
      </c>
      <c r="Z35" s="16">
        <v>0</v>
      </c>
      <c r="AA35" s="16">
        <v>0</v>
      </c>
      <c r="AB35" s="16">
        <v>0</v>
      </c>
      <c r="AC35" s="16">
        <v>0</v>
      </c>
      <c r="AD35" s="16">
        <v>0</v>
      </c>
      <c r="AE35" s="16">
        <v>0</v>
      </c>
      <c r="AF35" s="16">
        <v>0</v>
      </c>
      <c r="AG35" s="16">
        <v>0</v>
      </c>
      <c r="AH35" s="16">
        <v>0</v>
      </c>
      <c r="AI35" s="16">
        <v>0</v>
      </c>
      <c r="AJ35" s="17">
        <v>0</v>
      </c>
      <c r="AK35" s="111" t="s">
        <v>4</v>
      </c>
      <c r="AL35" s="12"/>
      <c r="AM35" s="211"/>
      <c r="AO35" s="72">
        <f t="shared" si="4"/>
        <v>0</v>
      </c>
      <c r="AP35" s="72">
        <f t="shared" si="5"/>
        <v>0</v>
      </c>
      <c r="AQ35" s="72">
        <f t="shared" si="6"/>
        <v>0</v>
      </c>
      <c r="AR35" s="72">
        <f t="shared" si="7"/>
        <v>0</v>
      </c>
    </row>
    <row r="36" spans="2:44" s="62" customFormat="1" ht="15" customHeight="1">
      <c r="B36" s="211"/>
      <c r="C36" s="61"/>
      <c r="D36" s="81" t="s">
        <v>5</v>
      </c>
      <c r="E36" s="82">
        <f t="shared" si="9"/>
        <v>2</v>
      </c>
      <c r="F36" s="82">
        <f t="shared" si="10"/>
        <v>2</v>
      </c>
      <c r="G36" s="108">
        <v>1</v>
      </c>
      <c r="H36" s="108">
        <v>0</v>
      </c>
      <c r="I36" s="16">
        <v>1</v>
      </c>
      <c r="J36" s="16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  <c r="P36" s="16">
        <v>0</v>
      </c>
      <c r="Q36" s="108">
        <f t="shared" si="11"/>
        <v>0</v>
      </c>
      <c r="R36" s="16">
        <v>0</v>
      </c>
      <c r="S36" s="16">
        <v>0</v>
      </c>
      <c r="T36" s="16">
        <v>0</v>
      </c>
      <c r="U36" s="16">
        <v>0</v>
      </c>
      <c r="V36" s="5">
        <v>0</v>
      </c>
      <c r="W36" s="110">
        <v>0</v>
      </c>
      <c r="X36" s="22">
        <f t="shared" si="12"/>
        <v>0</v>
      </c>
      <c r="Y36" s="16">
        <v>0</v>
      </c>
      <c r="Z36" s="16">
        <v>0</v>
      </c>
      <c r="AA36" s="16">
        <v>0</v>
      </c>
      <c r="AB36" s="16">
        <v>0</v>
      </c>
      <c r="AC36" s="16">
        <v>0</v>
      </c>
      <c r="AD36" s="16">
        <v>0</v>
      </c>
      <c r="AE36" s="16">
        <v>0</v>
      </c>
      <c r="AF36" s="16">
        <v>0</v>
      </c>
      <c r="AG36" s="16">
        <v>0</v>
      </c>
      <c r="AH36" s="16">
        <v>0</v>
      </c>
      <c r="AI36" s="16">
        <v>0</v>
      </c>
      <c r="AJ36" s="17">
        <v>0</v>
      </c>
      <c r="AK36" s="111" t="s">
        <v>5</v>
      </c>
      <c r="AL36" s="12"/>
      <c r="AM36" s="211"/>
      <c r="AO36" s="72">
        <f t="shared" si="4"/>
        <v>0</v>
      </c>
      <c r="AP36" s="72">
        <f t="shared" si="5"/>
        <v>0</v>
      </c>
      <c r="AQ36" s="72">
        <f t="shared" si="6"/>
        <v>0</v>
      </c>
      <c r="AR36" s="72">
        <f t="shared" si="7"/>
        <v>0</v>
      </c>
    </row>
    <row r="37" spans="2:44" s="62" customFormat="1" ht="15" customHeight="1">
      <c r="B37" s="210" t="s">
        <v>125</v>
      </c>
      <c r="C37" s="143"/>
      <c r="D37" s="81" t="s">
        <v>3</v>
      </c>
      <c r="E37" s="82">
        <f t="shared" si="9"/>
        <v>0</v>
      </c>
      <c r="F37" s="82">
        <f t="shared" si="10"/>
        <v>0</v>
      </c>
      <c r="G37" s="16">
        <v>0</v>
      </c>
      <c r="H37" s="108">
        <v>0</v>
      </c>
      <c r="I37" s="16">
        <v>0</v>
      </c>
      <c r="J37" s="16">
        <v>0</v>
      </c>
      <c r="K37" s="16">
        <v>0</v>
      </c>
      <c r="L37" s="16">
        <v>0</v>
      </c>
      <c r="M37" s="16">
        <v>0</v>
      </c>
      <c r="N37" s="16">
        <v>0</v>
      </c>
      <c r="O37" s="16">
        <v>0</v>
      </c>
      <c r="P37" s="16">
        <v>0</v>
      </c>
      <c r="Q37" s="108">
        <f t="shared" si="11"/>
        <v>0</v>
      </c>
      <c r="R37" s="16">
        <v>0</v>
      </c>
      <c r="S37" s="16">
        <v>0</v>
      </c>
      <c r="T37" s="16">
        <v>0</v>
      </c>
      <c r="U37" s="16">
        <v>0</v>
      </c>
      <c r="V37" s="5">
        <v>0</v>
      </c>
      <c r="W37" s="110">
        <v>0</v>
      </c>
      <c r="X37" s="22">
        <f t="shared" si="12"/>
        <v>0</v>
      </c>
      <c r="Y37" s="16">
        <v>0</v>
      </c>
      <c r="Z37" s="16">
        <v>0</v>
      </c>
      <c r="AA37" s="16">
        <v>0</v>
      </c>
      <c r="AB37" s="16">
        <v>0</v>
      </c>
      <c r="AC37" s="16">
        <v>0</v>
      </c>
      <c r="AD37" s="16">
        <v>0</v>
      </c>
      <c r="AE37" s="16">
        <v>0</v>
      </c>
      <c r="AF37" s="16">
        <v>0</v>
      </c>
      <c r="AG37" s="16">
        <v>0</v>
      </c>
      <c r="AH37" s="16">
        <v>0</v>
      </c>
      <c r="AI37" s="16">
        <v>0</v>
      </c>
      <c r="AJ37" s="17">
        <v>0</v>
      </c>
      <c r="AK37" s="111" t="s">
        <v>3</v>
      </c>
      <c r="AL37" s="12"/>
      <c r="AM37" s="211" t="s">
        <v>40</v>
      </c>
      <c r="AO37" s="72">
        <f t="shared" si="4"/>
        <v>0</v>
      </c>
      <c r="AP37" s="72">
        <f t="shared" si="5"/>
        <v>0</v>
      </c>
      <c r="AQ37" s="72">
        <f t="shared" si="6"/>
        <v>0</v>
      </c>
      <c r="AR37" s="72">
        <f t="shared" si="7"/>
        <v>0</v>
      </c>
    </row>
    <row r="38" spans="2:44" s="62" customFormat="1" ht="15" customHeight="1">
      <c r="B38" s="211"/>
      <c r="C38" s="143"/>
      <c r="D38" s="81" t="s">
        <v>4</v>
      </c>
      <c r="E38" s="82">
        <f t="shared" si="9"/>
        <v>0</v>
      </c>
      <c r="F38" s="82">
        <f t="shared" si="10"/>
        <v>0</v>
      </c>
      <c r="G38" s="16">
        <v>0</v>
      </c>
      <c r="H38" s="108">
        <v>0</v>
      </c>
      <c r="I38" s="16">
        <v>0</v>
      </c>
      <c r="J38" s="16">
        <v>0</v>
      </c>
      <c r="K38" s="16">
        <v>0</v>
      </c>
      <c r="L38" s="16">
        <v>0</v>
      </c>
      <c r="M38" s="16">
        <v>0</v>
      </c>
      <c r="N38" s="16">
        <v>0</v>
      </c>
      <c r="O38" s="16">
        <v>0</v>
      </c>
      <c r="P38" s="16">
        <v>0</v>
      </c>
      <c r="Q38" s="108">
        <f t="shared" si="11"/>
        <v>0</v>
      </c>
      <c r="R38" s="16">
        <v>0</v>
      </c>
      <c r="S38" s="16">
        <v>0</v>
      </c>
      <c r="T38" s="16">
        <v>0</v>
      </c>
      <c r="U38" s="16">
        <v>0</v>
      </c>
      <c r="V38" s="5">
        <v>0</v>
      </c>
      <c r="W38" s="110">
        <v>0</v>
      </c>
      <c r="X38" s="22">
        <f t="shared" si="12"/>
        <v>0</v>
      </c>
      <c r="Y38" s="16">
        <v>0</v>
      </c>
      <c r="Z38" s="16">
        <v>0</v>
      </c>
      <c r="AA38" s="16">
        <v>0</v>
      </c>
      <c r="AB38" s="16">
        <v>0</v>
      </c>
      <c r="AC38" s="16">
        <v>0</v>
      </c>
      <c r="AD38" s="16">
        <v>0</v>
      </c>
      <c r="AE38" s="16">
        <v>0</v>
      </c>
      <c r="AF38" s="16">
        <v>0</v>
      </c>
      <c r="AG38" s="16">
        <v>0</v>
      </c>
      <c r="AH38" s="16">
        <v>0</v>
      </c>
      <c r="AI38" s="16">
        <v>0</v>
      </c>
      <c r="AJ38" s="17">
        <v>0</v>
      </c>
      <c r="AK38" s="111" t="s">
        <v>4</v>
      </c>
      <c r="AL38" s="12"/>
      <c r="AM38" s="211"/>
      <c r="AO38" s="72">
        <f t="shared" si="4"/>
        <v>0</v>
      </c>
      <c r="AP38" s="72">
        <f t="shared" si="5"/>
        <v>0</v>
      </c>
      <c r="AQ38" s="72">
        <f t="shared" si="6"/>
        <v>0</v>
      </c>
      <c r="AR38" s="72">
        <f t="shared" si="7"/>
        <v>0</v>
      </c>
    </row>
    <row r="39" spans="2:44" s="62" customFormat="1" ht="15" customHeight="1">
      <c r="B39" s="211"/>
      <c r="C39" s="61"/>
      <c r="D39" s="81" t="s">
        <v>5</v>
      </c>
      <c r="E39" s="82">
        <f t="shared" si="9"/>
        <v>0</v>
      </c>
      <c r="F39" s="82">
        <f t="shared" si="10"/>
        <v>0</v>
      </c>
      <c r="G39" s="16">
        <v>0</v>
      </c>
      <c r="H39" s="108">
        <v>0</v>
      </c>
      <c r="I39" s="16">
        <v>0</v>
      </c>
      <c r="J39" s="16">
        <v>0</v>
      </c>
      <c r="K39" s="16">
        <v>0</v>
      </c>
      <c r="L39" s="16">
        <v>0</v>
      </c>
      <c r="M39" s="16">
        <v>0</v>
      </c>
      <c r="N39" s="16">
        <v>0</v>
      </c>
      <c r="O39" s="16">
        <v>0</v>
      </c>
      <c r="P39" s="16">
        <v>0</v>
      </c>
      <c r="Q39" s="108">
        <f t="shared" si="11"/>
        <v>0</v>
      </c>
      <c r="R39" s="16">
        <v>0</v>
      </c>
      <c r="S39" s="16">
        <v>0</v>
      </c>
      <c r="T39" s="16">
        <v>0</v>
      </c>
      <c r="U39" s="16">
        <v>0</v>
      </c>
      <c r="V39" s="5">
        <v>0</v>
      </c>
      <c r="W39" s="110">
        <v>0</v>
      </c>
      <c r="X39" s="22">
        <f t="shared" si="12"/>
        <v>0</v>
      </c>
      <c r="Y39" s="16">
        <v>0</v>
      </c>
      <c r="Z39" s="16">
        <v>0</v>
      </c>
      <c r="AA39" s="16">
        <v>0</v>
      </c>
      <c r="AB39" s="16">
        <v>0</v>
      </c>
      <c r="AC39" s="16">
        <v>0</v>
      </c>
      <c r="AD39" s="16">
        <v>0</v>
      </c>
      <c r="AE39" s="16">
        <v>0</v>
      </c>
      <c r="AF39" s="16">
        <v>0</v>
      </c>
      <c r="AG39" s="16">
        <v>0</v>
      </c>
      <c r="AH39" s="16">
        <v>0</v>
      </c>
      <c r="AI39" s="16">
        <v>0</v>
      </c>
      <c r="AJ39" s="17">
        <v>0</v>
      </c>
      <c r="AK39" s="111" t="s">
        <v>5</v>
      </c>
      <c r="AL39" s="12"/>
      <c r="AM39" s="211"/>
      <c r="AO39" s="72">
        <f t="shared" si="4"/>
        <v>0</v>
      </c>
      <c r="AP39" s="72">
        <f t="shared" si="5"/>
        <v>0</v>
      </c>
      <c r="AQ39" s="72">
        <f t="shared" si="6"/>
        <v>0</v>
      </c>
      <c r="AR39" s="72">
        <f t="shared" si="7"/>
        <v>0</v>
      </c>
    </row>
    <row r="40" spans="2:44" s="62" customFormat="1" ht="15" customHeight="1">
      <c r="B40" s="210" t="s">
        <v>124</v>
      </c>
      <c r="C40" s="143"/>
      <c r="D40" s="81" t="s">
        <v>3</v>
      </c>
      <c r="E40" s="82">
        <f t="shared" si="9"/>
        <v>0</v>
      </c>
      <c r="F40" s="82">
        <f t="shared" si="10"/>
        <v>0</v>
      </c>
      <c r="G40" s="108">
        <v>0</v>
      </c>
      <c r="H40" s="108">
        <v>0</v>
      </c>
      <c r="I40" s="16">
        <v>0</v>
      </c>
      <c r="J40" s="16">
        <v>0</v>
      </c>
      <c r="K40" s="16">
        <v>0</v>
      </c>
      <c r="L40" s="16">
        <v>0</v>
      </c>
      <c r="M40" s="16">
        <v>0</v>
      </c>
      <c r="N40" s="16">
        <v>0</v>
      </c>
      <c r="O40" s="16">
        <v>0</v>
      </c>
      <c r="P40" s="16">
        <v>0</v>
      </c>
      <c r="Q40" s="108">
        <f t="shared" si="11"/>
        <v>0</v>
      </c>
      <c r="R40" s="16">
        <v>0</v>
      </c>
      <c r="S40" s="16">
        <v>0</v>
      </c>
      <c r="T40" s="16">
        <v>0</v>
      </c>
      <c r="U40" s="16">
        <v>0</v>
      </c>
      <c r="V40" s="5">
        <v>0</v>
      </c>
      <c r="W40" s="110">
        <v>0</v>
      </c>
      <c r="X40" s="22">
        <f t="shared" si="12"/>
        <v>0</v>
      </c>
      <c r="Y40" s="16">
        <v>0</v>
      </c>
      <c r="Z40" s="16">
        <v>0</v>
      </c>
      <c r="AA40" s="16">
        <v>0</v>
      </c>
      <c r="AB40" s="16">
        <v>0</v>
      </c>
      <c r="AC40" s="16">
        <v>0</v>
      </c>
      <c r="AD40" s="16">
        <v>0</v>
      </c>
      <c r="AE40" s="16">
        <v>0</v>
      </c>
      <c r="AF40" s="16">
        <v>0</v>
      </c>
      <c r="AG40" s="16">
        <v>0</v>
      </c>
      <c r="AH40" s="16">
        <v>0</v>
      </c>
      <c r="AI40" s="16">
        <v>0</v>
      </c>
      <c r="AJ40" s="17">
        <v>0</v>
      </c>
      <c r="AK40" s="111" t="s">
        <v>3</v>
      </c>
      <c r="AL40" s="12"/>
      <c r="AM40" s="211" t="s">
        <v>41</v>
      </c>
      <c r="AO40" s="72">
        <f t="shared" si="4"/>
        <v>0</v>
      </c>
      <c r="AP40" s="72">
        <f t="shared" si="5"/>
        <v>0</v>
      </c>
      <c r="AQ40" s="72">
        <f t="shared" si="6"/>
        <v>0</v>
      </c>
      <c r="AR40" s="72">
        <f t="shared" si="7"/>
        <v>0</v>
      </c>
    </row>
    <row r="41" spans="2:44" s="62" customFormat="1" ht="15" customHeight="1">
      <c r="B41" s="211"/>
      <c r="C41" s="143"/>
      <c r="D41" s="81" t="s">
        <v>4</v>
      </c>
      <c r="E41" s="82">
        <f t="shared" si="9"/>
        <v>0</v>
      </c>
      <c r="F41" s="82">
        <f t="shared" si="10"/>
        <v>0</v>
      </c>
      <c r="G41" s="108">
        <v>0</v>
      </c>
      <c r="H41" s="108">
        <v>0</v>
      </c>
      <c r="I41" s="16">
        <v>0</v>
      </c>
      <c r="J41" s="16">
        <v>0</v>
      </c>
      <c r="K41" s="16">
        <v>0</v>
      </c>
      <c r="L41" s="16">
        <v>0</v>
      </c>
      <c r="M41" s="16">
        <v>0</v>
      </c>
      <c r="N41" s="16">
        <v>0</v>
      </c>
      <c r="O41" s="16">
        <v>0</v>
      </c>
      <c r="P41" s="16">
        <v>0</v>
      </c>
      <c r="Q41" s="108">
        <f t="shared" si="11"/>
        <v>0</v>
      </c>
      <c r="R41" s="16">
        <v>0</v>
      </c>
      <c r="S41" s="16">
        <v>0</v>
      </c>
      <c r="T41" s="16">
        <v>0</v>
      </c>
      <c r="U41" s="16">
        <v>0</v>
      </c>
      <c r="V41" s="5">
        <v>0</v>
      </c>
      <c r="W41" s="110">
        <v>0</v>
      </c>
      <c r="X41" s="22">
        <f t="shared" si="12"/>
        <v>0</v>
      </c>
      <c r="Y41" s="16">
        <v>0</v>
      </c>
      <c r="Z41" s="16">
        <v>0</v>
      </c>
      <c r="AA41" s="16">
        <v>0</v>
      </c>
      <c r="AB41" s="16">
        <v>0</v>
      </c>
      <c r="AC41" s="16">
        <v>0</v>
      </c>
      <c r="AD41" s="16">
        <v>0</v>
      </c>
      <c r="AE41" s="16">
        <v>0</v>
      </c>
      <c r="AF41" s="16">
        <v>0</v>
      </c>
      <c r="AG41" s="16">
        <v>0</v>
      </c>
      <c r="AH41" s="16">
        <v>0</v>
      </c>
      <c r="AI41" s="16">
        <v>0</v>
      </c>
      <c r="AJ41" s="17">
        <v>0</v>
      </c>
      <c r="AK41" s="111" t="s">
        <v>4</v>
      </c>
      <c r="AL41" s="12"/>
      <c r="AM41" s="211"/>
      <c r="AO41" s="72">
        <f t="shared" si="4"/>
        <v>0</v>
      </c>
      <c r="AP41" s="72">
        <f t="shared" si="5"/>
        <v>0</v>
      </c>
      <c r="AQ41" s="72">
        <f t="shared" si="6"/>
        <v>0</v>
      </c>
      <c r="AR41" s="72">
        <f t="shared" si="7"/>
        <v>0</v>
      </c>
    </row>
    <row r="42" spans="2:44" s="62" customFormat="1" ht="15" customHeight="1">
      <c r="B42" s="211"/>
      <c r="C42" s="61"/>
      <c r="D42" s="81" t="s">
        <v>5</v>
      </c>
      <c r="E42" s="82">
        <f t="shared" si="9"/>
        <v>0</v>
      </c>
      <c r="F42" s="82">
        <f t="shared" si="10"/>
        <v>0</v>
      </c>
      <c r="G42" s="108">
        <v>0</v>
      </c>
      <c r="H42" s="108">
        <v>0</v>
      </c>
      <c r="I42" s="16">
        <v>0</v>
      </c>
      <c r="J42" s="16">
        <v>0</v>
      </c>
      <c r="K42" s="16">
        <v>0</v>
      </c>
      <c r="L42" s="16">
        <v>0</v>
      </c>
      <c r="M42" s="16">
        <v>0</v>
      </c>
      <c r="N42" s="16">
        <v>0</v>
      </c>
      <c r="O42" s="16">
        <v>0</v>
      </c>
      <c r="P42" s="16">
        <v>0</v>
      </c>
      <c r="Q42" s="108">
        <f t="shared" si="11"/>
        <v>0</v>
      </c>
      <c r="R42" s="16">
        <v>0</v>
      </c>
      <c r="S42" s="16">
        <v>0</v>
      </c>
      <c r="T42" s="16">
        <v>0</v>
      </c>
      <c r="U42" s="16">
        <v>0</v>
      </c>
      <c r="V42" s="5">
        <v>0</v>
      </c>
      <c r="W42" s="110">
        <v>0</v>
      </c>
      <c r="X42" s="22">
        <f t="shared" si="12"/>
        <v>0</v>
      </c>
      <c r="Y42" s="16">
        <v>0</v>
      </c>
      <c r="Z42" s="16">
        <v>0</v>
      </c>
      <c r="AA42" s="16">
        <v>0</v>
      </c>
      <c r="AB42" s="16">
        <v>0</v>
      </c>
      <c r="AC42" s="16">
        <v>0</v>
      </c>
      <c r="AD42" s="16">
        <v>0</v>
      </c>
      <c r="AE42" s="16">
        <v>0</v>
      </c>
      <c r="AF42" s="16">
        <v>0</v>
      </c>
      <c r="AG42" s="16">
        <v>0</v>
      </c>
      <c r="AH42" s="16">
        <v>0</v>
      </c>
      <c r="AI42" s="16">
        <v>0</v>
      </c>
      <c r="AJ42" s="17">
        <v>0</v>
      </c>
      <c r="AK42" s="111" t="s">
        <v>5</v>
      </c>
      <c r="AL42" s="12"/>
      <c r="AM42" s="211"/>
      <c r="AO42" s="72">
        <f t="shared" si="4"/>
        <v>0</v>
      </c>
      <c r="AP42" s="72">
        <f t="shared" si="5"/>
        <v>0</v>
      </c>
      <c r="AQ42" s="72">
        <f t="shared" si="6"/>
        <v>0</v>
      </c>
      <c r="AR42" s="72">
        <f t="shared" si="7"/>
        <v>0</v>
      </c>
    </row>
    <row r="43" spans="2:44" s="62" customFormat="1" ht="15" customHeight="1">
      <c r="B43" s="210" t="s">
        <v>123</v>
      </c>
      <c r="C43" s="143"/>
      <c r="D43" s="81" t="s">
        <v>3</v>
      </c>
      <c r="E43" s="82">
        <f t="shared" si="9"/>
        <v>0</v>
      </c>
      <c r="F43" s="82">
        <f t="shared" si="10"/>
        <v>0</v>
      </c>
      <c r="G43" s="108">
        <v>0</v>
      </c>
      <c r="H43" s="108">
        <v>0</v>
      </c>
      <c r="I43" s="16">
        <v>0</v>
      </c>
      <c r="J43" s="16">
        <v>0</v>
      </c>
      <c r="K43" s="16">
        <v>0</v>
      </c>
      <c r="L43" s="16">
        <v>0</v>
      </c>
      <c r="M43" s="16">
        <v>0</v>
      </c>
      <c r="N43" s="16">
        <v>0</v>
      </c>
      <c r="O43" s="16">
        <v>0</v>
      </c>
      <c r="P43" s="16">
        <v>0</v>
      </c>
      <c r="Q43" s="108">
        <f t="shared" si="11"/>
        <v>0</v>
      </c>
      <c r="R43" s="16">
        <v>0</v>
      </c>
      <c r="S43" s="16">
        <v>0</v>
      </c>
      <c r="T43" s="16">
        <v>0</v>
      </c>
      <c r="U43" s="16">
        <v>0</v>
      </c>
      <c r="V43" s="5">
        <v>0</v>
      </c>
      <c r="W43" s="110">
        <v>0</v>
      </c>
      <c r="X43" s="22">
        <f t="shared" si="12"/>
        <v>0</v>
      </c>
      <c r="Y43" s="16">
        <v>0</v>
      </c>
      <c r="Z43" s="16">
        <v>0</v>
      </c>
      <c r="AA43" s="16">
        <v>0</v>
      </c>
      <c r="AB43" s="16">
        <v>0</v>
      </c>
      <c r="AC43" s="16">
        <v>0</v>
      </c>
      <c r="AD43" s="16">
        <v>0</v>
      </c>
      <c r="AE43" s="16">
        <v>0</v>
      </c>
      <c r="AF43" s="16">
        <v>0</v>
      </c>
      <c r="AG43" s="16">
        <v>0</v>
      </c>
      <c r="AH43" s="16">
        <v>0</v>
      </c>
      <c r="AI43" s="16">
        <v>0</v>
      </c>
      <c r="AJ43" s="17">
        <v>0</v>
      </c>
      <c r="AK43" s="111" t="s">
        <v>3</v>
      </c>
      <c r="AL43" s="12"/>
      <c r="AM43" s="211" t="s">
        <v>42</v>
      </c>
      <c r="AO43" s="72">
        <f t="shared" si="4"/>
        <v>0</v>
      </c>
      <c r="AP43" s="72">
        <f t="shared" si="5"/>
        <v>0</v>
      </c>
      <c r="AQ43" s="72">
        <f t="shared" si="6"/>
        <v>0</v>
      </c>
      <c r="AR43" s="72">
        <f t="shared" si="7"/>
        <v>0</v>
      </c>
    </row>
    <row r="44" spans="2:44" s="62" customFormat="1" ht="15" customHeight="1">
      <c r="B44" s="211"/>
      <c r="C44" s="143"/>
      <c r="D44" s="81" t="s">
        <v>4</v>
      </c>
      <c r="E44" s="82">
        <f t="shared" si="9"/>
        <v>0</v>
      </c>
      <c r="F44" s="82">
        <f t="shared" si="10"/>
        <v>0</v>
      </c>
      <c r="G44" s="108">
        <v>0</v>
      </c>
      <c r="H44" s="108">
        <v>0</v>
      </c>
      <c r="I44" s="16">
        <v>0</v>
      </c>
      <c r="J44" s="16">
        <v>0</v>
      </c>
      <c r="K44" s="16">
        <v>0</v>
      </c>
      <c r="L44" s="16">
        <v>0</v>
      </c>
      <c r="M44" s="16">
        <v>0</v>
      </c>
      <c r="N44" s="16">
        <v>0</v>
      </c>
      <c r="O44" s="16">
        <v>0</v>
      </c>
      <c r="P44" s="16">
        <v>0</v>
      </c>
      <c r="Q44" s="108">
        <f t="shared" si="11"/>
        <v>0</v>
      </c>
      <c r="R44" s="16">
        <v>0</v>
      </c>
      <c r="S44" s="16">
        <v>0</v>
      </c>
      <c r="T44" s="16">
        <v>0</v>
      </c>
      <c r="U44" s="16">
        <v>0</v>
      </c>
      <c r="V44" s="5">
        <v>0</v>
      </c>
      <c r="W44" s="110">
        <v>0</v>
      </c>
      <c r="X44" s="22">
        <f t="shared" si="12"/>
        <v>0</v>
      </c>
      <c r="Y44" s="16">
        <v>0</v>
      </c>
      <c r="Z44" s="16">
        <v>0</v>
      </c>
      <c r="AA44" s="16">
        <v>0</v>
      </c>
      <c r="AB44" s="16">
        <v>0</v>
      </c>
      <c r="AC44" s="16">
        <v>0</v>
      </c>
      <c r="AD44" s="16">
        <v>0</v>
      </c>
      <c r="AE44" s="16">
        <v>0</v>
      </c>
      <c r="AF44" s="16">
        <v>0</v>
      </c>
      <c r="AG44" s="16">
        <v>0</v>
      </c>
      <c r="AH44" s="16">
        <v>0</v>
      </c>
      <c r="AI44" s="16">
        <v>0</v>
      </c>
      <c r="AJ44" s="17">
        <v>0</v>
      </c>
      <c r="AK44" s="111" t="s">
        <v>4</v>
      </c>
      <c r="AL44" s="12"/>
      <c r="AM44" s="211"/>
      <c r="AO44" s="72">
        <f t="shared" si="4"/>
        <v>0</v>
      </c>
      <c r="AP44" s="72">
        <f t="shared" si="5"/>
        <v>0</v>
      </c>
      <c r="AQ44" s="72">
        <f t="shared" si="6"/>
        <v>0</v>
      </c>
      <c r="AR44" s="72">
        <f t="shared" si="7"/>
        <v>0</v>
      </c>
    </row>
    <row r="45" spans="2:44" s="62" customFormat="1" ht="15" customHeight="1">
      <c r="B45" s="211"/>
      <c r="C45" s="12"/>
      <c r="D45" s="81" t="s">
        <v>5</v>
      </c>
      <c r="E45" s="82">
        <f t="shared" si="9"/>
        <v>13</v>
      </c>
      <c r="F45" s="82">
        <f t="shared" si="10"/>
        <v>0</v>
      </c>
      <c r="G45" s="108">
        <v>0</v>
      </c>
      <c r="H45" s="108">
        <v>0</v>
      </c>
      <c r="I45" s="16">
        <v>0</v>
      </c>
      <c r="J45" s="16">
        <v>0</v>
      </c>
      <c r="K45" s="16">
        <v>0</v>
      </c>
      <c r="L45" s="16">
        <v>0</v>
      </c>
      <c r="M45" s="16">
        <v>0</v>
      </c>
      <c r="N45" s="16">
        <v>0</v>
      </c>
      <c r="O45" s="16">
        <v>0</v>
      </c>
      <c r="P45" s="16">
        <v>0</v>
      </c>
      <c r="Q45" s="108">
        <f t="shared" si="11"/>
        <v>0</v>
      </c>
      <c r="R45" s="16">
        <v>0</v>
      </c>
      <c r="S45" s="16">
        <v>0</v>
      </c>
      <c r="T45" s="16">
        <v>0</v>
      </c>
      <c r="U45" s="16">
        <v>0</v>
      </c>
      <c r="V45" s="5">
        <v>0</v>
      </c>
      <c r="W45" s="110">
        <v>13</v>
      </c>
      <c r="X45" s="22">
        <f t="shared" si="12"/>
        <v>0</v>
      </c>
      <c r="Y45" s="16">
        <v>0</v>
      </c>
      <c r="Z45" s="16">
        <v>0</v>
      </c>
      <c r="AA45" s="16">
        <v>0</v>
      </c>
      <c r="AB45" s="16">
        <v>0</v>
      </c>
      <c r="AC45" s="16">
        <v>0</v>
      </c>
      <c r="AD45" s="16">
        <v>0</v>
      </c>
      <c r="AE45" s="16">
        <v>0</v>
      </c>
      <c r="AF45" s="16">
        <v>0</v>
      </c>
      <c r="AG45" s="16">
        <v>0</v>
      </c>
      <c r="AH45" s="16">
        <v>0</v>
      </c>
      <c r="AI45" s="16">
        <v>0</v>
      </c>
      <c r="AJ45" s="17">
        <v>0</v>
      </c>
      <c r="AK45" s="111" t="s">
        <v>5</v>
      </c>
      <c r="AL45" s="12"/>
      <c r="AM45" s="211"/>
      <c r="AO45" s="72">
        <f t="shared" si="4"/>
        <v>0</v>
      </c>
      <c r="AP45" s="72">
        <f t="shared" si="5"/>
        <v>0</v>
      </c>
      <c r="AQ45" s="72">
        <f t="shared" si="6"/>
        <v>0</v>
      </c>
      <c r="AR45" s="72">
        <f t="shared" si="7"/>
        <v>0</v>
      </c>
    </row>
    <row r="46" spans="2:44" s="62" customFormat="1" ht="15" customHeight="1">
      <c r="B46" s="210" t="s">
        <v>122</v>
      </c>
      <c r="C46" s="143"/>
      <c r="D46" s="81" t="s">
        <v>3</v>
      </c>
      <c r="E46" s="82">
        <f t="shared" si="9"/>
        <v>0</v>
      </c>
      <c r="F46" s="82">
        <f t="shared" si="10"/>
        <v>0</v>
      </c>
      <c r="G46" s="108">
        <v>0</v>
      </c>
      <c r="H46" s="108">
        <v>0</v>
      </c>
      <c r="I46" s="16">
        <v>0</v>
      </c>
      <c r="J46" s="16">
        <v>0</v>
      </c>
      <c r="K46" s="16">
        <v>0</v>
      </c>
      <c r="L46" s="16">
        <v>0</v>
      </c>
      <c r="M46" s="16">
        <v>0</v>
      </c>
      <c r="N46" s="16">
        <v>0</v>
      </c>
      <c r="O46" s="16">
        <v>0</v>
      </c>
      <c r="P46" s="16">
        <v>0</v>
      </c>
      <c r="Q46" s="108">
        <f t="shared" si="11"/>
        <v>0</v>
      </c>
      <c r="R46" s="16">
        <v>0</v>
      </c>
      <c r="S46" s="16">
        <v>0</v>
      </c>
      <c r="T46" s="16">
        <v>0</v>
      </c>
      <c r="U46" s="16">
        <v>0</v>
      </c>
      <c r="V46" s="5">
        <v>0</v>
      </c>
      <c r="W46" s="110">
        <v>0</v>
      </c>
      <c r="X46" s="22">
        <f t="shared" si="12"/>
        <v>0</v>
      </c>
      <c r="Y46" s="16">
        <v>0</v>
      </c>
      <c r="Z46" s="16">
        <v>0</v>
      </c>
      <c r="AA46" s="16">
        <v>0</v>
      </c>
      <c r="AB46" s="16">
        <v>0</v>
      </c>
      <c r="AC46" s="16">
        <v>0</v>
      </c>
      <c r="AD46" s="16">
        <v>0</v>
      </c>
      <c r="AE46" s="16">
        <v>0</v>
      </c>
      <c r="AF46" s="16">
        <v>0</v>
      </c>
      <c r="AG46" s="16">
        <v>0</v>
      </c>
      <c r="AH46" s="16">
        <v>0</v>
      </c>
      <c r="AI46" s="16">
        <v>0</v>
      </c>
      <c r="AJ46" s="17">
        <v>0</v>
      </c>
      <c r="AK46" s="111" t="s">
        <v>3</v>
      </c>
      <c r="AL46" s="12"/>
      <c r="AM46" s="211" t="s">
        <v>43</v>
      </c>
      <c r="AO46" s="72">
        <f t="shared" si="4"/>
        <v>0</v>
      </c>
      <c r="AP46" s="72">
        <f t="shared" si="5"/>
        <v>0</v>
      </c>
      <c r="AQ46" s="72">
        <f t="shared" si="6"/>
        <v>0</v>
      </c>
      <c r="AR46" s="72">
        <f t="shared" si="7"/>
        <v>0</v>
      </c>
    </row>
    <row r="47" spans="2:44" s="62" customFormat="1" ht="15" customHeight="1">
      <c r="B47" s="211"/>
      <c r="C47" s="143"/>
      <c r="D47" s="81" t="s">
        <v>4</v>
      </c>
      <c r="E47" s="82">
        <f t="shared" si="9"/>
        <v>0</v>
      </c>
      <c r="F47" s="82">
        <f t="shared" si="10"/>
        <v>0</v>
      </c>
      <c r="G47" s="108">
        <v>0</v>
      </c>
      <c r="H47" s="108">
        <v>0</v>
      </c>
      <c r="I47" s="16">
        <v>0</v>
      </c>
      <c r="J47" s="16">
        <v>0</v>
      </c>
      <c r="K47" s="16">
        <v>0</v>
      </c>
      <c r="L47" s="16">
        <v>0</v>
      </c>
      <c r="M47" s="16">
        <v>0</v>
      </c>
      <c r="N47" s="16">
        <v>0</v>
      </c>
      <c r="O47" s="16">
        <v>0</v>
      </c>
      <c r="P47" s="16">
        <v>0</v>
      </c>
      <c r="Q47" s="108">
        <f t="shared" si="11"/>
        <v>0</v>
      </c>
      <c r="R47" s="16">
        <v>0</v>
      </c>
      <c r="S47" s="16">
        <v>0</v>
      </c>
      <c r="T47" s="16">
        <v>0</v>
      </c>
      <c r="U47" s="16">
        <v>0</v>
      </c>
      <c r="V47" s="5">
        <v>0</v>
      </c>
      <c r="W47" s="110">
        <v>0</v>
      </c>
      <c r="X47" s="22">
        <f t="shared" si="12"/>
        <v>0</v>
      </c>
      <c r="Y47" s="16">
        <v>0</v>
      </c>
      <c r="Z47" s="16">
        <v>0</v>
      </c>
      <c r="AA47" s="16">
        <v>0</v>
      </c>
      <c r="AB47" s="16">
        <v>0</v>
      </c>
      <c r="AC47" s="16">
        <v>0</v>
      </c>
      <c r="AD47" s="16">
        <v>0</v>
      </c>
      <c r="AE47" s="16">
        <v>0</v>
      </c>
      <c r="AF47" s="16">
        <v>0</v>
      </c>
      <c r="AG47" s="16">
        <v>0</v>
      </c>
      <c r="AH47" s="16">
        <v>0</v>
      </c>
      <c r="AI47" s="16">
        <v>0</v>
      </c>
      <c r="AJ47" s="17">
        <v>0</v>
      </c>
      <c r="AK47" s="111" t="s">
        <v>4</v>
      </c>
      <c r="AL47" s="12"/>
      <c r="AM47" s="211"/>
      <c r="AO47" s="72">
        <f t="shared" si="4"/>
        <v>0</v>
      </c>
      <c r="AP47" s="72">
        <f t="shared" si="5"/>
        <v>0</v>
      </c>
      <c r="AQ47" s="72">
        <f t="shared" si="6"/>
        <v>0</v>
      </c>
      <c r="AR47" s="72">
        <f t="shared" si="7"/>
        <v>0</v>
      </c>
    </row>
    <row r="48" spans="2:44" s="62" customFormat="1" ht="15" customHeight="1">
      <c r="B48" s="211"/>
      <c r="C48" s="61"/>
      <c r="D48" s="81" t="s">
        <v>5</v>
      </c>
      <c r="E48" s="82">
        <f t="shared" si="9"/>
        <v>0</v>
      </c>
      <c r="F48" s="82">
        <f t="shared" si="10"/>
        <v>0</v>
      </c>
      <c r="G48" s="108">
        <v>0</v>
      </c>
      <c r="H48" s="108">
        <v>0</v>
      </c>
      <c r="I48" s="16">
        <v>0</v>
      </c>
      <c r="J48" s="16">
        <v>0</v>
      </c>
      <c r="K48" s="16">
        <v>0</v>
      </c>
      <c r="L48" s="16">
        <v>0</v>
      </c>
      <c r="M48" s="16">
        <v>0</v>
      </c>
      <c r="N48" s="16">
        <v>0</v>
      </c>
      <c r="O48" s="16">
        <v>0</v>
      </c>
      <c r="P48" s="16">
        <v>0</v>
      </c>
      <c r="Q48" s="108">
        <f t="shared" si="11"/>
        <v>0</v>
      </c>
      <c r="R48" s="16">
        <v>0</v>
      </c>
      <c r="S48" s="16">
        <v>0</v>
      </c>
      <c r="T48" s="16">
        <v>0</v>
      </c>
      <c r="U48" s="16">
        <v>0</v>
      </c>
      <c r="V48" s="5">
        <v>0</v>
      </c>
      <c r="W48" s="110">
        <v>0</v>
      </c>
      <c r="X48" s="22">
        <f t="shared" si="12"/>
        <v>0</v>
      </c>
      <c r="Y48" s="16">
        <v>0</v>
      </c>
      <c r="Z48" s="16">
        <v>0</v>
      </c>
      <c r="AA48" s="16">
        <v>0</v>
      </c>
      <c r="AB48" s="16">
        <v>0</v>
      </c>
      <c r="AC48" s="16">
        <v>0</v>
      </c>
      <c r="AD48" s="16">
        <v>0</v>
      </c>
      <c r="AE48" s="16">
        <v>0</v>
      </c>
      <c r="AF48" s="16">
        <v>0</v>
      </c>
      <c r="AG48" s="16">
        <v>0</v>
      </c>
      <c r="AH48" s="16">
        <v>0</v>
      </c>
      <c r="AI48" s="16">
        <v>0</v>
      </c>
      <c r="AJ48" s="17">
        <v>0</v>
      </c>
      <c r="AK48" s="111" t="s">
        <v>5</v>
      </c>
      <c r="AL48" s="12"/>
      <c r="AM48" s="211"/>
      <c r="AO48" s="72">
        <f t="shared" si="4"/>
        <v>0</v>
      </c>
      <c r="AP48" s="72">
        <f t="shared" si="5"/>
        <v>0</v>
      </c>
      <c r="AQ48" s="72">
        <f t="shared" si="6"/>
        <v>0</v>
      </c>
      <c r="AR48" s="72">
        <f t="shared" si="7"/>
        <v>0</v>
      </c>
    </row>
    <row r="49" spans="2:44" s="62" customFormat="1" ht="15" customHeight="1">
      <c r="B49" s="210" t="s">
        <v>121</v>
      </c>
      <c r="C49" s="143"/>
      <c r="D49" s="81" t="s">
        <v>3</v>
      </c>
      <c r="E49" s="82">
        <f t="shared" si="9"/>
        <v>0</v>
      </c>
      <c r="F49" s="82">
        <f t="shared" si="10"/>
        <v>0</v>
      </c>
      <c r="G49" s="108">
        <v>0</v>
      </c>
      <c r="H49" s="108">
        <v>0</v>
      </c>
      <c r="I49" s="16">
        <v>0</v>
      </c>
      <c r="J49" s="16">
        <v>0</v>
      </c>
      <c r="K49" s="16">
        <v>0</v>
      </c>
      <c r="L49" s="16">
        <v>0</v>
      </c>
      <c r="M49" s="16">
        <v>0</v>
      </c>
      <c r="N49" s="16">
        <v>0</v>
      </c>
      <c r="O49" s="16">
        <v>0</v>
      </c>
      <c r="P49" s="16">
        <v>0</v>
      </c>
      <c r="Q49" s="108">
        <f t="shared" si="11"/>
        <v>0</v>
      </c>
      <c r="R49" s="16">
        <v>0</v>
      </c>
      <c r="S49" s="16">
        <v>0</v>
      </c>
      <c r="T49" s="16">
        <v>0</v>
      </c>
      <c r="U49" s="16">
        <v>0</v>
      </c>
      <c r="V49" s="5">
        <v>0</v>
      </c>
      <c r="W49" s="110">
        <v>0</v>
      </c>
      <c r="X49" s="22">
        <f t="shared" si="12"/>
        <v>0</v>
      </c>
      <c r="Y49" s="16">
        <v>0</v>
      </c>
      <c r="Z49" s="16">
        <v>0</v>
      </c>
      <c r="AA49" s="16">
        <v>0</v>
      </c>
      <c r="AB49" s="16">
        <v>0</v>
      </c>
      <c r="AC49" s="16">
        <v>0</v>
      </c>
      <c r="AD49" s="16">
        <v>0</v>
      </c>
      <c r="AE49" s="16">
        <v>0</v>
      </c>
      <c r="AF49" s="16">
        <v>0</v>
      </c>
      <c r="AG49" s="16">
        <v>0</v>
      </c>
      <c r="AH49" s="16">
        <v>0</v>
      </c>
      <c r="AI49" s="16">
        <v>0</v>
      </c>
      <c r="AJ49" s="17">
        <v>0</v>
      </c>
      <c r="AK49" s="111" t="s">
        <v>3</v>
      </c>
      <c r="AL49" s="12"/>
      <c r="AM49" s="211" t="s">
        <v>44</v>
      </c>
      <c r="AO49" s="72">
        <f t="shared" si="4"/>
        <v>0</v>
      </c>
      <c r="AP49" s="72">
        <f t="shared" si="5"/>
        <v>0</v>
      </c>
      <c r="AQ49" s="72">
        <f t="shared" si="6"/>
        <v>0</v>
      </c>
      <c r="AR49" s="72">
        <f t="shared" si="7"/>
        <v>0</v>
      </c>
    </row>
    <row r="50" spans="2:44" s="62" customFormat="1" ht="15" customHeight="1">
      <c r="B50" s="211"/>
      <c r="C50" s="143"/>
      <c r="D50" s="81" t="s">
        <v>4</v>
      </c>
      <c r="E50" s="82">
        <f t="shared" si="9"/>
        <v>0</v>
      </c>
      <c r="F50" s="82">
        <f t="shared" si="10"/>
        <v>0</v>
      </c>
      <c r="G50" s="108">
        <v>0</v>
      </c>
      <c r="H50" s="108">
        <v>0</v>
      </c>
      <c r="I50" s="16">
        <v>0</v>
      </c>
      <c r="J50" s="16">
        <v>0</v>
      </c>
      <c r="K50" s="16">
        <v>0</v>
      </c>
      <c r="L50" s="16">
        <v>0</v>
      </c>
      <c r="M50" s="16">
        <v>0</v>
      </c>
      <c r="N50" s="16">
        <v>0</v>
      </c>
      <c r="O50" s="16">
        <v>0</v>
      </c>
      <c r="P50" s="16">
        <v>0</v>
      </c>
      <c r="Q50" s="108">
        <f t="shared" si="11"/>
        <v>0</v>
      </c>
      <c r="R50" s="16">
        <v>0</v>
      </c>
      <c r="S50" s="16">
        <v>0</v>
      </c>
      <c r="T50" s="16">
        <v>0</v>
      </c>
      <c r="U50" s="16">
        <v>0</v>
      </c>
      <c r="V50" s="5">
        <v>0</v>
      </c>
      <c r="W50" s="110">
        <v>0</v>
      </c>
      <c r="X50" s="22">
        <f t="shared" si="12"/>
        <v>0</v>
      </c>
      <c r="Y50" s="16">
        <v>0</v>
      </c>
      <c r="Z50" s="16">
        <v>0</v>
      </c>
      <c r="AA50" s="16">
        <v>0</v>
      </c>
      <c r="AB50" s="16">
        <v>0</v>
      </c>
      <c r="AC50" s="16">
        <v>0</v>
      </c>
      <c r="AD50" s="16">
        <v>0</v>
      </c>
      <c r="AE50" s="16">
        <v>0</v>
      </c>
      <c r="AF50" s="16">
        <v>0</v>
      </c>
      <c r="AG50" s="16">
        <v>0</v>
      </c>
      <c r="AH50" s="16">
        <v>0</v>
      </c>
      <c r="AI50" s="16">
        <v>0</v>
      </c>
      <c r="AJ50" s="17">
        <v>0</v>
      </c>
      <c r="AK50" s="111" t="s">
        <v>4</v>
      </c>
      <c r="AL50" s="12"/>
      <c r="AM50" s="211"/>
      <c r="AO50" s="72">
        <f t="shared" si="4"/>
        <v>0</v>
      </c>
      <c r="AP50" s="72">
        <f t="shared" si="5"/>
        <v>0</v>
      </c>
      <c r="AQ50" s="72">
        <f t="shared" si="6"/>
        <v>0</v>
      </c>
      <c r="AR50" s="72">
        <f t="shared" si="7"/>
        <v>0</v>
      </c>
    </row>
    <row r="51" spans="2:44" s="62" customFormat="1" ht="15" customHeight="1">
      <c r="B51" s="211"/>
      <c r="C51" s="61"/>
      <c r="D51" s="4" t="s">
        <v>5</v>
      </c>
      <c r="E51" s="82">
        <f t="shared" si="9"/>
        <v>1</v>
      </c>
      <c r="F51" s="82">
        <f t="shared" si="10"/>
        <v>1</v>
      </c>
      <c r="G51" s="108">
        <v>1</v>
      </c>
      <c r="H51" s="108">
        <v>0</v>
      </c>
      <c r="I51" s="16">
        <v>0</v>
      </c>
      <c r="J51" s="16">
        <v>0</v>
      </c>
      <c r="K51" s="16">
        <v>0</v>
      </c>
      <c r="L51" s="16">
        <v>0</v>
      </c>
      <c r="M51" s="16">
        <v>0</v>
      </c>
      <c r="N51" s="16">
        <v>0</v>
      </c>
      <c r="O51" s="16">
        <v>0</v>
      </c>
      <c r="P51" s="16">
        <v>0</v>
      </c>
      <c r="Q51" s="108">
        <f t="shared" si="11"/>
        <v>0</v>
      </c>
      <c r="R51" s="16">
        <v>0</v>
      </c>
      <c r="S51" s="16">
        <v>0</v>
      </c>
      <c r="T51" s="16">
        <v>0</v>
      </c>
      <c r="U51" s="16">
        <v>0</v>
      </c>
      <c r="V51" s="5">
        <v>0</v>
      </c>
      <c r="W51" s="110">
        <v>0</v>
      </c>
      <c r="X51" s="22">
        <f t="shared" si="12"/>
        <v>0</v>
      </c>
      <c r="Y51" s="16">
        <v>0</v>
      </c>
      <c r="Z51" s="16">
        <v>0</v>
      </c>
      <c r="AA51" s="16">
        <v>0</v>
      </c>
      <c r="AB51" s="16">
        <v>0</v>
      </c>
      <c r="AC51" s="16">
        <v>0</v>
      </c>
      <c r="AD51" s="16">
        <v>0</v>
      </c>
      <c r="AE51" s="16">
        <v>0</v>
      </c>
      <c r="AF51" s="16">
        <v>0</v>
      </c>
      <c r="AG51" s="16">
        <v>0</v>
      </c>
      <c r="AH51" s="16">
        <v>0</v>
      </c>
      <c r="AI51" s="16">
        <v>0</v>
      </c>
      <c r="AJ51" s="17">
        <v>0</v>
      </c>
      <c r="AK51" s="111" t="s">
        <v>5</v>
      </c>
      <c r="AL51" s="12"/>
      <c r="AM51" s="211"/>
      <c r="AO51" s="72">
        <f t="shared" si="4"/>
        <v>0</v>
      </c>
      <c r="AP51" s="72">
        <f t="shared" si="5"/>
        <v>0</v>
      </c>
      <c r="AQ51" s="72">
        <f t="shared" si="6"/>
        <v>0</v>
      </c>
      <c r="AR51" s="72">
        <f t="shared" si="7"/>
        <v>0</v>
      </c>
    </row>
    <row r="52" spans="2:44" s="62" customFormat="1" ht="15" customHeight="1">
      <c r="B52" s="210" t="s">
        <v>120</v>
      </c>
      <c r="C52" s="143"/>
      <c r="D52" s="4" t="s">
        <v>3</v>
      </c>
      <c r="E52" s="82">
        <f t="shared" si="9"/>
        <v>0</v>
      </c>
      <c r="F52" s="82">
        <f t="shared" si="10"/>
        <v>0</v>
      </c>
      <c r="G52" s="108">
        <v>0</v>
      </c>
      <c r="H52" s="108">
        <v>0</v>
      </c>
      <c r="I52" s="16">
        <v>0</v>
      </c>
      <c r="J52" s="16">
        <v>0</v>
      </c>
      <c r="K52" s="16">
        <v>0</v>
      </c>
      <c r="L52" s="16">
        <v>0</v>
      </c>
      <c r="M52" s="16">
        <v>0</v>
      </c>
      <c r="N52" s="16">
        <v>0</v>
      </c>
      <c r="O52" s="16">
        <v>0</v>
      </c>
      <c r="P52" s="16">
        <v>0</v>
      </c>
      <c r="Q52" s="108">
        <f t="shared" si="11"/>
        <v>0</v>
      </c>
      <c r="R52" s="16">
        <v>0</v>
      </c>
      <c r="S52" s="16">
        <v>0</v>
      </c>
      <c r="T52" s="16">
        <v>0</v>
      </c>
      <c r="U52" s="16">
        <v>0</v>
      </c>
      <c r="V52" s="5">
        <v>0</v>
      </c>
      <c r="W52" s="110">
        <v>0</v>
      </c>
      <c r="X52" s="22">
        <f t="shared" si="12"/>
        <v>0</v>
      </c>
      <c r="Y52" s="16">
        <v>0</v>
      </c>
      <c r="Z52" s="16">
        <v>0</v>
      </c>
      <c r="AA52" s="16">
        <v>0</v>
      </c>
      <c r="AB52" s="16">
        <v>0</v>
      </c>
      <c r="AC52" s="16">
        <v>0</v>
      </c>
      <c r="AD52" s="16">
        <v>0</v>
      </c>
      <c r="AE52" s="16">
        <v>0</v>
      </c>
      <c r="AF52" s="16">
        <v>0</v>
      </c>
      <c r="AG52" s="16">
        <v>0</v>
      </c>
      <c r="AH52" s="16">
        <v>0</v>
      </c>
      <c r="AI52" s="16">
        <v>0</v>
      </c>
      <c r="AJ52" s="17">
        <v>0</v>
      </c>
      <c r="AK52" s="111" t="s">
        <v>3</v>
      </c>
      <c r="AL52" s="12"/>
      <c r="AM52" s="211" t="s">
        <v>45</v>
      </c>
      <c r="AO52" s="72">
        <f t="shared" si="4"/>
        <v>0</v>
      </c>
      <c r="AP52" s="72">
        <f t="shared" si="5"/>
        <v>0</v>
      </c>
      <c r="AQ52" s="72">
        <f t="shared" si="6"/>
        <v>0</v>
      </c>
      <c r="AR52" s="72">
        <f t="shared" si="7"/>
        <v>0</v>
      </c>
    </row>
    <row r="53" spans="2:44" s="62" customFormat="1" ht="15" customHeight="1">
      <c r="B53" s="211"/>
      <c r="C53" s="143"/>
      <c r="D53" s="4" t="s">
        <v>4</v>
      </c>
      <c r="E53" s="82">
        <f t="shared" si="9"/>
        <v>0</v>
      </c>
      <c r="F53" s="82">
        <f t="shared" si="10"/>
        <v>0</v>
      </c>
      <c r="G53" s="108">
        <v>0</v>
      </c>
      <c r="H53" s="108">
        <v>0</v>
      </c>
      <c r="I53" s="16">
        <v>0</v>
      </c>
      <c r="J53" s="16">
        <v>0</v>
      </c>
      <c r="K53" s="16">
        <v>0</v>
      </c>
      <c r="L53" s="16">
        <v>0</v>
      </c>
      <c r="M53" s="16">
        <v>0</v>
      </c>
      <c r="N53" s="16">
        <v>0</v>
      </c>
      <c r="O53" s="16">
        <v>0</v>
      </c>
      <c r="P53" s="16">
        <v>0</v>
      </c>
      <c r="Q53" s="108">
        <f t="shared" si="11"/>
        <v>0</v>
      </c>
      <c r="R53" s="16">
        <v>0</v>
      </c>
      <c r="S53" s="16">
        <v>0</v>
      </c>
      <c r="T53" s="16">
        <v>0</v>
      </c>
      <c r="U53" s="16">
        <v>0</v>
      </c>
      <c r="V53" s="5">
        <v>0</v>
      </c>
      <c r="W53" s="110">
        <v>0</v>
      </c>
      <c r="X53" s="22">
        <f t="shared" si="12"/>
        <v>0</v>
      </c>
      <c r="Y53" s="16">
        <v>0</v>
      </c>
      <c r="Z53" s="16">
        <v>0</v>
      </c>
      <c r="AA53" s="16">
        <v>0</v>
      </c>
      <c r="AB53" s="16">
        <v>0</v>
      </c>
      <c r="AC53" s="16">
        <v>0</v>
      </c>
      <c r="AD53" s="16">
        <v>0</v>
      </c>
      <c r="AE53" s="16">
        <v>0</v>
      </c>
      <c r="AF53" s="16">
        <v>0</v>
      </c>
      <c r="AG53" s="16">
        <v>0</v>
      </c>
      <c r="AH53" s="16">
        <v>0</v>
      </c>
      <c r="AI53" s="16">
        <v>0</v>
      </c>
      <c r="AJ53" s="17">
        <v>0</v>
      </c>
      <c r="AK53" s="111" t="s">
        <v>4</v>
      </c>
      <c r="AL53" s="12"/>
      <c r="AM53" s="211"/>
      <c r="AO53" s="72">
        <f t="shared" si="4"/>
        <v>0</v>
      </c>
      <c r="AP53" s="72">
        <f t="shared" si="5"/>
        <v>0</v>
      </c>
      <c r="AQ53" s="72">
        <f t="shared" si="6"/>
        <v>0</v>
      </c>
      <c r="AR53" s="72">
        <f t="shared" si="7"/>
        <v>0</v>
      </c>
    </row>
    <row r="54" spans="2:44" s="62" customFormat="1" ht="15" customHeight="1">
      <c r="B54" s="211"/>
      <c r="C54" s="61"/>
      <c r="D54" s="4" t="s">
        <v>5</v>
      </c>
      <c r="E54" s="82">
        <f t="shared" si="9"/>
        <v>0</v>
      </c>
      <c r="F54" s="82">
        <f t="shared" si="10"/>
        <v>0</v>
      </c>
      <c r="G54" s="108">
        <v>0</v>
      </c>
      <c r="H54" s="108">
        <v>0</v>
      </c>
      <c r="I54" s="16">
        <v>0</v>
      </c>
      <c r="J54" s="16">
        <v>0</v>
      </c>
      <c r="K54" s="16">
        <v>0</v>
      </c>
      <c r="L54" s="16">
        <v>0</v>
      </c>
      <c r="M54" s="16">
        <v>0</v>
      </c>
      <c r="N54" s="16">
        <v>0</v>
      </c>
      <c r="O54" s="16">
        <v>0</v>
      </c>
      <c r="P54" s="16">
        <v>0</v>
      </c>
      <c r="Q54" s="108">
        <f t="shared" si="11"/>
        <v>0</v>
      </c>
      <c r="R54" s="16">
        <v>0</v>
      </c>
      <c r="S54" s="16">
        <v>0</v>
      </c>
      <c r="T54" s="16">
        <v>0</v>
      </c>
      <c r="U54" s="16">
        <v>0</v>
      </c>
      <c r="V54" s="5">
        <v>0</v>
      </c>
      <c r="W54" s="110">
        <v>0</v>
      </c>
      <c r="X54" s="22">
        <f t="shared" si="12"/>
        <v>0</v>
      </c>
      <c r="Y54" s="16">
        <v>0</v>
      </c>
      <c r="Z54" s="16">
        <v>0</v>
      </c>
      <c r="AA54" s="16">
        <v>0</v>
      </c>
      <c r="AB54" s="16">
        <v>0</v>
      </c>
      <c r="AC54" s="16">
        <v>0</v>
      </c>
      <c r="AD54" s="16">
        <v>0</v>
      </c>
      <c r="AE54" s="16">
        <v>0</v>
      </c>
      <c r="AF54" s="16">
        <v>0</v>
      </c>
      <c r="AG54" s="16">
        <v>0</v>
      </c>
      <c r="AH54" s="16">
        <v>0</v>
      </c>
      <c r="AI54" s="16">
        <v>0</v>
      </c>
      <c r="AJ54" s="17">
        <v>0</v>
      </c>
      <c r="AK54" s="111" t="s">
        <v>5</v>
      </c>
      <c r="AL54" s="12"/>
      <c r="AM54" s="211"/>
      <c r="AO54" s="72">
        <f t="shared" si="4"/>
        <v>0</v>
      </c>
      <c r="AP54" s="72">
        <f t="shared" si="5"/>
        <v>0</v>
      </c>
      <c r="AQ54" s="72">
        <f t="shared" si="6"/>
        <v>0</v>
      </c>
      <c r="AR54" s="72">
        <f t="shared" si="7"/>
        <v>0</v>
      </c>
    </row>
    <row r="55" spans="2:44" s="62" customFormat="1" ht="15" customHeight="1">
      <c r="B55" s="210" t="s">
        <v>46</v>
      </c>
      <c r="C55" s="143"/>
      <c r="D55" s="4" t="s">
        <v>3</v>
      </c>
      <c r="E55" s="82">
        <f t="shared" si="9"/>
        <v>0</v>
      </c>
      <c r="F55" s="82">
        <f t="shared" si="10"/>
        <v>0</v>
      </c>
      <c r="G55" s="108">
        <v>0</v>
      </c>
      <c r="H55" s="108">
        <v>0</v>
      </c>
      <c r="I55" s="16">
        <v>0</v>
      </c>
      <c r="J55" s="16">
        <v>0</v>
      </c>
      <c r="K55" s="16">
        <v>0</v>
      </c>
      <c r="L55" s="16">
        <v>0</v>
      </c>
      <c r="M55" s="16">
        <v>0</v>
      </c>
      <c r="N55" s="16">
        <v>0</v>
      </c>
      <c r="O55" s="16">
        <v>0</v>
      </c>
      <c r="P55" s="16">
        <v>0</v>
      </c>
      <c r="Q55" s="108">
        <f t="shared" si="11"/>
        <v>0</v>
      </c>
      <c r="R55" s="16">
        <v>0</v>
      </c>
      <c r="S55" s="16">
        <v>0</v>
      </c>
      <c r="T55" s="16">
        <v>0</v>
      </c>
      <c r="U55" s="16">
        <v>0</v>
      </c>
      <c r="V55" s="5">
        <v>0</v>
      </c>
      <c r="W55" s="110">
        <v>0</v>
      </c>
      <c r="X55" s="22">
        <f t="shared" si="12"/>
        <v>0</v>
      </c>
      <c r="Y55" s="16">
        <v>0</v>
      </c>
      <c r="Z55" s="16">
        <v>0</v>
      </c>
      <c r="AA55" s="16">
        <v>0</v>
      </c>
      <c r="AB55" s="16">
        <v>0</v>
      </c>
      <c r="AC55" s="16">
        <v>0</v>
      </c>
      <c r="AD55" s="16">
        <v>0</v>
      </c>
      <c r="AE55" s="16">
        <v>0</v>
      </c>
      <c r="AF55" s="16">
        <v>0</v>
      </c>
      <c r="AG55" s="16">
        <v>0</v>
      </c>
      <c r="AH55" s="16">
        <v>0</v>
      </c>
      <c r="AI55" s="16">
        <v>0</v>
      </c>
      <c r="AJ55" s="17">
        <v>0</v>
      </c>
      <c r="AK55" s="111" t="s">
        <v>3</v>
      </c>
      <c r="AL55" s="12"/>
      <c r="AM55" s="211" t="s">
        <v>46</v>
      </c>
      <c r="AO55" s="72">
        <f t="shared" si="4"/>
        <v>0</v>
      </c>
      <c r="AP55" s="72">
        <f t="shared" si="5"/>
        <v>0</v>
      </c>
      <c r="AQ55" s="72">
        <f t="shared" si="6"/>
        <v>0</v>
      </c>
      <c r="AR55" s="72">
        <f t="shared" si="7"/>
        <v>0</v>
      </c>
    </row>
    <row r="56" spans="2:44" s="62" customFormat="1" ht="15" customHeight="1">
      <c r="B56" s="211"/>
      <c r="C56" s="143"/>
      <c r="D56" s="4" t="s">
        <v>4</v>
      </c>
      <c r="E56" s="82">
        <f t="shared" si="9"/>
        <v>0</v>
      </c>
      <c r="F56" s="82">
        <f t="shared" si="10"/>
        <v>0</v>
      </c>
      <c r="G56" s="108">
        <v>0</v>
      </c>
      <c r="H56" s="108">
        <v>0</v>
      </c>
      <c r="I56" s="16">
        <v>0</v>
      </c>
      <c r="J56" s="17">
        <v>0</v>
      </c>
      <c r="K56" s="16">
        <v>0</v>
      </c>
      <c r="L56" s="16">
        <v>0</v>
      </c>
      <c r="M56" s="16">
        <v>0</v>
      </c>
      <c r="N56" s="16">
        <v>0</v>
      </c>
      <c r="O56" s="16">
        <v>0</v>
      </c>
      <c r="P56" s="16">
        <v>0</v>
      </c>
      <c r="Q56" s="108">
        <f t="shared" si="11"/>
        <v>0</v>
      </c>
      <c r="R56" s="16">
        <v>0</v>
      </c>
      <c r="S56" s="16">
        <v>0</v>
      </c>
      <c r="T56" s="16">
        <v>0</v>
      </c>
      <c r="U56" s="16">
        <v>0</v>
      </c>
      <c r="V56" s="5">
        <v>0</v>
      </c>
      <c r="W56" s="110">
        <v>0</v>
      </c>
      <c r="X56" s="22">
        <f t="shared" si="12"/>
        <v>0</v>
      </c>
      <c r="Y56" s="16">
        <v>0</v>
      </c>
      <c r="Z56" s="16">
        <v>0</v>
      </c>
      <c r="AA56" s="16">
        <v>0</v>
      </c>
      <c r="AB56" s="16">
        <v>0</v>
      </c>
      <c r="AC56" s="16">
        <v>0</v>
      </c>
      <c r="AD56" s="16">
        <v>0</v>
      </c>
      <c r="AE56" s="16">
        <v>0</v>
      </c>
      <c r="AF56" s="16">
        <v>0</v>
      </c>
      <c r="AG56" s="16">
        <v>0</v>
      </c>
      <c r="AH56" s="16">
        <v>0</v>
      </c>
      <c r="AI56" s="16">
        <v>0</v>
      </c>
      <c r="AJ56" s="17">
        <v>0</v>
      </c>
      <c r="AK56" s="111" t="s">
        <v>4</v>
      </c>
      <c r="AL56" s="12"/>
      <c r="AM56" s="211"/>
      <c r="AO56" s="72">
        <f t="shared" si="4"/>
        <v>0</v>
      </c>
      <c r="AP56" s="72">
        <f t="shared" si="5"/>
        <v>0</v>
      </c>
      <c r="AQ56" s="72">
        <f t="shared" si="6"/>
        <v>0</v>
      </c>
      <c r="AR56" s="72">
        <f t="shared" si="7"/>
        <v>0</v>
      </c>
    </row>
    <row r="57" spans="2:44" s="62" customFormat="1" ht="15" customHeight="1" thickBot="1">
      <c r="B57" s="212"/>
      <c r="C57" s="59"/>
      <c r="D57" s="86" t="s">
        <v>5</v>
      </c>
      <c r="E57" s="87">
        <f t="shared" si="9"/>
        <v>0</v>
      </c>
      <c r="F57" s="88">
        <f t="shared" si="10"/>
        <v>0</v>
      </c>
      <c r="G57" s="144">
        <v>0</v>
      </c>
      <c r="H57" s="144">
        <v>0</v>
      </c>
      <c r="I57" s="19">
        <v>0</v>
      </c>
      <c r="J57" s="21">
        <v>0</v>
      </c>
      <c r="K57" s="19">
        <v>0</v>
      </c>
      <c r="L57" s="19">
        <v>0</v>
      </c>
      <c r="M57" s="19">
        <v>0</v>
      </c>
      <c r="N57" s="19">
        <v>0</v>
      </c>
      <c r="O57" s="19">
        <v>0</v>
      </c>
      <c r="P57" s="19">
        <v>0</v>
      </c>
      <c r="Q57" s="116">
        <f t="shared" si="11"/>
        <v>0</v>
      </c>
      <c r="R57" s="19">
        <v>0</v>
      </c>
      <c r="S57" s="19">
        <v>0</v>
      </c>
      <c r="T57" s="19">
        <v>0</v>
      </c>
      <c r="U57" s="19">
        <v>0</v>
      </c>
      <c r="V57" s="5">
        <v>0</v>
      </c>
      <c r="W57" s="20">
        <v>0</v>
      </c>
      <c r="X57" s="40">
        <f t="shared" si="12"/>
        <v>0</v>
      </c>
      <c r="Y57" s="19">
        <v>0</v>
      </c>
      <c r="Z57" s="19">
        <v>0</v>
      </c>
      <c r="AA57" s="19">
        <v>0</v>
      </c>
      <c r="AB57" s="19">
        <v>0</v>
      </c>
      <c r="AC57" s="19">
        <v>0</v>
      </c>
      <c r="AD57" s="19">
        <v>0</v>
      </c>
      <c r="AE57" s="19">
        <v>0</v>
      </c>
      <c r="AF57" s="19">
        <v>0</v>
      </c>
      <c r="AG57" s="19">
        <v>0</v>
      </c>
      <c r="AH57" s="19">
        <v>0</v>
      </c>
      <c r="AI57" s="19">
        <v>0</v>
      </c>
      <c r="AJ57" s="21">
        <v>0</v>
      </c>
      <c r="AK57" s="117" t="s">
        <v>5</v>
      </c>
      <c r="AL57" s="42"/>
      <c r="AM57" s="212"/>
      <c r="AO57" s="72">
        <f t="shared" si="4"/>
        <v>0</v>
      </c>
      <c r="AP57" s="72">
        <f t="shared" si="5"/>
        <v>0</v>
      </c>
      <c r="AQ57" s="72">
        <f t="shared" si="6"/>
        <v>0</v>
      </c>
      <c r="AR57" s="72">
        <f t="shared" si="7"/>
        <v>0</v>
      </c>
    </row>
    <row r="58" spans="2:44" ht="15" customHeight="1">
      <c r="B58" s="118"/>
      <c r="C58" s="118"/>
      <c r="D58" s="145"/>
      <c r="E58" s="120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52"/>
      <c r="W58" s="118"/>
      <c r="X58" s="118"/>
      <c r="Y58" s="118"/>
      <c r="Z58" s="118"/>
      <c r="AA58" s="118"/>
      <c r="AB58" s="118"/>
      <c r="AC58" s="118"/>
      <c r="AD58" s="118"/>
      <c r="AE58" s="118"/>
      <c r="AF58" s="118"/>
      <c r="AG58" s="118"/>
      <c r="AH58" s="118"/>
      <c r="AI58" s="118"/>
      <c r="AJ58" s="118"/>
      <c r="AK58" s="119"/>
      <c r="AL58" s="119"/>
      <c r="AM58" s="118"/>
      <c r="AO58" s="72"/>
      <c r="AP58" s="72"/>
      <c r="AQ58" s="72"/>
      <c r="AR58" s="72"/>
    </row>
    <row r="59" spans="2:44" ht="15" customHeight="1">
      <c r="B59" s="52"/>
      <c r="C59" s="52"/>
      <c r="D59" s="146"/>
      <c r="E59" s="125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2"/>
      <c r="AB59" s="52"/>
      <c r="AC59" s="52"/>
      <c r="AD59" s="52"/>
      <c r="AE59" s="52"/>
      <c r="AF59" s="52"/>
      <c r="AG59" s="52"/>
      <c r="AH59" s="52"/>
      <c r="AI59" s="52"/>
      <c r="AJ59" s="52"/>
      <c r="AK59" s="124"/>
      <c r="AL59" s="124"/>
      <c r="AM59" s="52"/>
      <c r="AO59" s="72"/>
      <c r="AP59" s="72"/>
      <c r="AQ59" s="72"/>
      <c r="AR59" s="72"/>
    </row>
    <row r="60" spans="2:44" ht="15" customHeight="1">
      <c r="B60" s="50"/>
      <c r="C60" s="50"/>
      <c r="D60" s="147" t="s">
        <v>137</v>
      </c>
      <c r="E60" s="122">
        <f aca="true" t="shared" si="13" ref="E60:U60">E10+E13+E16+E19+E22+E28+E31+E34+E37+E40+E43+E46+E49+E52+E55</f>
        <v>58</v>
      </c>
      <c r="F60" s="122">
        <f t="shared" si="13"/>
        <v>3</v>
      </c>
      <c r="G60" s="122">
        <f t="shared" si="13"/>
        <v>2</v>
      </c>
      <c r="H60" s="122">
        <f t="shared" si="13"/>
        <v>0</v>
      </c>
      <c r="I60" s="122">
        <f t="shared" si="13"/>
        <v>1</v>
      </c>
      <c r="J60" s="122">
        <f t="shared" si="13"/>
        <v>0</v>
      </c>
      <c r="K60" s="122">
        <f t="shared" si="13"/>
        <v>0</v>
      </c>
      <c r="L60" s="122">
        <f t="shared" si="13"/>
        <v>0</v>
      </c>
      <c r="M60" s="122"/>
      <c r="N60" s="122">
        <f t="shared" si="13"/>
        <v>0</v>
      </c>
      <c r="O60" s="122">
        <f t="shared" si="13"/>
        <v>0</v>
      </c>
      <c r="P60" s="122">
        <f t="shared" si="13"/>
        <v>0</v>
      </c>
      <c r="Q60" s="122">
        <f t="shared" si="13"/>
        <v>4</v>
      </c>
      <c r="R60" s="122">
        <f t="shared" si="13"/>
        <v>2</v>
      </c>
      <c r="S60" s="122">
        <f t="shared" si="13"/>
        <v>1</v>
      </c>
      <c r="T60" s="122">
        <f t="shared" si="13"/>
        <v>1</v>
      </c>
      <c r="U60" s="122">
        <f t="shared" si="13"/>
        <v>0</v>
      </c>
      <c r="V60" s="52"/>
      <c r="W60" s="148">
        <f>W10+W13+W16+W19+W22+W28+W31+W34+W37+W40+W43+W46+W49+W52+W55</f>
        <v>33</v>
      </c>
      <c r="X60" s="148">
        <f>X10+X13+X16+X19+X22+X28+X31+X34+X37+X40+X43+X46+X49+X52+X55</f>
        <v>0</v>
      </c>
      <c r="Y60" s="148">
        <f aca="true" t="shared" si="14" ref="Y60:AJ60">Y10+Y13+Y16+Y19+Y22+Y28+Y31+Y34+Y37+Y40+Y43+Y46+Y49+Y52+Y55</f>
        <v>0</v>
      </c>
      <c r="Z60" s="148">
        <f t="shared" si="14"/>
        <v>0</v>
      </c>
      <c r="AA60" s="148">
        <f t="shared" si="14"/>
        <v>0</v>
      </c>
      <c r="AB60" s="148">
        <f t="shared" si="14"/>
        <v>0</v>
      </c>
      <c r="AC60" s="148">
        <f t="shared" si="14"/>
        <v>0</v>
      </c>
      <c r="AD60" s="148">
        <f t="shared" si="14"/>
        <v>0</v>
      </c>
      <c r="AE60" s="148">
        <f t="shared" si="14"/>
        <v>0</v>
      </c>
      <c r="AF60" s="148">
        <f t="shared" si="14"/>
        <v>0</v>
      </c>
      <c r="AG60" s="148">
        <f t="shared" si="14"/>
        <v>17</v>
      </c>
      <c r="AH60" s="148">
        <f t="shared" si="14"/>
        <v>1</v>
      </c>
      <c r="AI60" s="148">
        <f t="shared" si="14"/>
        <v>0</v>
      </c>
      <c r="AJ60" s="148">
        <f t="shared" si="14"/>
        <v>0</v>
      </c>
      <c r="AK60" s="124"/>
      <c r="AL60" s="124"/>
      <c r="AM60" s="50"/>
      <c r="AO60" s="72"/>
      <c r="AP60" s="72"/>
      <c r="AQ60" s="72"/>
      <c r="AR60" s="72"/>
    </row>
    <row r="61" spans="2:39" ht="12">
      <c r="B61" s="50"/>
      <c r="C61" s="50"/>
      <c r="D61" s="147" t="s">
        <v>138</v>
      </c>
      <c r="E61" s="122">
        <f aca="true" t="shared" si="15" ref="E61:L62">E11+E14+E17+E20+E23+E29+E32+E35+E38+E41+E44+E47+E50+E53+E56</f>
        <v>39</v>
      </c>
      <c r="F61" s="122">
        <f t="shared" si="15"/>
        <v>1</v>
      </c>
      <c r="G61" s="122">
        <f t="shared" si="15"/>
        <v>1</v>
      </c>
      <c r="H61" s="122">
        <f t="shared" si="15"/>
        <v>0</v>
      </c>
      <c r="I61" s="122">
        <f t="shared" si="15"/>
        <v>0</v>
      </c>
      <c r="J61" s="122">
        <f t="shared" si="15"/>
        <v>0</v>
      </c>
      <c r="K61" s="122">
        <f t="shared" si="15"/>
        <v>0</v>
      </c>
      <c r="L61" s="122">
        <f t="shared" si="15"/>
        <v>0</v>
      </c>
      <c r="M61" s="122"/>
      <c r="N61" s="122">
        <f aca="true" t="shared" si="16" ref="N61:U62">N11+N14+N17+N20+N23+N29+N32+N35+N38+N41+N44+N47+N50+N53+N56</f>
        <v>0</v>
      </c>
      <c r="O61" s="122">
        <f t="shared" si="16"/>
        <v>0</v>
      </c>
      <c r="P61" s="122">
        <f t="shared" si="16"/>
        <v>0</v>
      </c>
      <c r="Q61" s="122">
        <f t="shared" si="16"/>
        <v>4</v>
      </c>
      <c r="R61" s="122">
        <f t="shared" si="16"/>
        <v>2</v>
      </c>
      <c r="S61" s="122">
        <f t="shared" si="16"/>
        <v>1</v>
      </c>
      <c r="T61" s="122">
        <f t="shared" si="16"/>
        <v>1</v>
      </c>
      <c r="U61" s="122">
        <f t="shared" si="16"/>
        <v>0</v>
      </c>
      <c r="V61" s="52"/>
      <c r="W61" s="148">
        <f aca="true" t="shared" si="17" ref="W61:AJ61">W11+W14+W17+W20+W23+W29+W32+W35+W38+W41+W44+W47+W50+W53+W56</f>
        <v>23</v>
      </c>
      <c r="X61" s="148">
        <f t="shared" si="17"/>
        <v>0</v>
      </c>
      <c r="Y61" s="148">
        <f t="shared" si="17"/>
        <v>0</v>
      </c>
      <c r="Z61" s="148">
        <f t="shared" si="17"/>
        <v>0</v>
      </c>
      <c r="AA61" s="148">
        <f t="shared" si="17"/>
        <v>0</v>
      </c>
      <c r="AB61" s="148">
        <f t="shared" si="17"/>
        <v>0</v>
      </c>
      <c r="AC61" s="148">
        <f t="shared" si="17"/>
        <v>0</v>
      </c>
      <c r="AD61" s="148">
        <f t="shared" si="17"/>
        <v>0</v>
      </c>
      <c r="AE61" s="148">
        <f t="shared" si="17"/>
        <v>0</v>
      </c>
      <c r="AF61" s="148">
        <f t="shared" si="17"/>
        <v>0</v>
      </c>
      <c r="AG61" s="148">
        <f t="shared" si="17"/>
        <v>10</v>
      </c>
      <c r="AH61" s="148">
        <f t="shared" si="17"/>
        <v>1</v>
      </c>
      <c r="AI61" s="148">
        <f t="shared" si="17"/>
        <v>0</v>
      </c>
      <c r="AJ61" s="148">
        <f t="shared" si="17"/>
        <v>0</v>
      </c>
      <c r="AK61" s="124"/>
      <c r="AL61" s="124"/>
      <c r="AM61" s="50"/>
    </row>
    <row r="62" spans="2:39" ht="12">
      <c r="B62" s="50"/>
      <c r="C62" s="50"/>
      <c r="D62" s="147" t="s">
        <v>139</v>
      </c>
      <c r="E62" s="122">
        <f t="shared" si="15"/>
        <v>1287</v>
      </c>
      <c r="F62" s="122">
        <f t="shared" si="15"/>
        <v>5</v>
      </c>
      <c r="G62" s="122">
        <f t="shared" si="15"/>
        <v>3</v>
      </c>
      <c r="H62" s="122">
        <f t="shared" si="15"/>
        <v>0</v>
      </c>
      <c r="I62" s="122">
        <f t="shared" si="15"/>
        <v>2</v>
      </c>
      <c r="J62" s="122">
        <f t="shared" si="15"/>
        <v>0</v>
      </c>
      <c r="K62" s="122">
        <f t="shared" si="15"/>
        <v>0</v>
      </c>
      <c r="L62" s="122">
        <f t="shared" si="15"/>
        <v>0</v>
      </c>
      <c r="M62" s="122"/>
      <c r="N62" s="122">
        <f t="shared" si="16"/>
        <v>0</v>
      </c>
      <c r="O62" s="122">
        <f t="shared" si="16"/>
        <v>0</v>
      </c>
      <c r="P62" s="122">
        <f t="shared" si="16"/>
        <v>0</v>
      </c>
      <c r="Q62" s="122">
        <f t="shared" si="16"/>
        <v>3</v>
      </c>
      <c r="R62" s="122">
        <f t="shared" si="16"/>
        <v>2</v>
      </c>
      <c r="S62" s="122">
        <f t="shared" si="16"/>
        <v>0</v>
      </c>
      <c r="T62" s="122">
        <f t="shared" si="16"/>
        <v>1</v>
      </c>
      <c r="U62" s="122">
        <f t="shared" si="16"/>
        <v>0</v>
      </c>
      <c r="V62" s="52"/>
      <c r="W62" s="148">
        <f aca="true" t="shared" si="18" ref="W62:AJ62">W12+W15+W18+W21+W24+W30+W33+W36+W39+W42+W45+W48+W51+W54+W57</f>
        <v>1242</v>
      </c>
      <c r="X62" s="148">
        <f t="shared" si="18"/>
        <v>0</v>
      </c>
      <c r="Y62" s="148">
        <f t="shared" si="18"/>
        <v>0</v>
      </c>
      <c r="Z62" s="148">
        <f t="shared" si="18"/>
        <v>0</v>
      </c>
      <c r="AA62" s="148">
        <f t="shared" si="18"/>
        <v>0</v>
      </c>
      <c r="AB62" s="148">
        <f t="shared" si="18"/>
        <v>0</v>
      </c>
      <c r="AC62" s="148">
        <f t="shared" si="18"/>
        <v>0</v>
      </c>
      <c r="AD62" s="148">
        <f t="shared" si="18"/>
        <v>0</v>
      </c>
      <c r="AE62" s="148">
        <f t="shared" si="18"/>
        <v>0</v>
      </c>
      <c r="AF62" s="148">
        <f t="shared" si="18"/>
        <v>0</v>
      </c>
      <c r="AG62" s="148">
        <f t="shared" si="18"/>
        <v>37</v>
      </c>
      <c r="AH62" s="148">
        <f t="shared" si="18"/>
        <v>0</v>
      </c>
      <c r="AI62" s="148">
        <f t="shared" si="18"/>
        <v>0</v>
      </c>
      <c r="AJ62" s="148">
        <f t="shared" si="18"/>
        <v>0</v>
      </c>
      <c r="AK62" s="124"/>
      <c r="AL62" s="124"/>
      <c r="AM62" s="50"/>
    </row>
    <row r="63" spans="2:39" ht="12">
      <c r="B63" s="50"/>
      <c r="C63" s="50"/>
      <c r="D63" s="51"/>
      <c r="E63" s="51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2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  <c r="AK63" s="50"/>
      <c r="AL63" s="50"/>
      <c r="AM63" s="50"/>
    </row>
    <row r="64" spans="2:39" ht="12">
      <c r="B64" s="50"/>
      <c r="C64" s="50"/>
      <c r="D64" s="51"/>
      <c r="E64" s="51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2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J64" s="50"/>
      <c r="AK64" s="50"/>
      <c r="AL64" s="50"/>
      <c r="AM64" s="50"/>
    </row>
    <row r="65" spans="2:39" ht="12">
      <c r="B65" s="50"/>
      <c r="C65" s="50"/>
      <c r="D65" s="51"/>
      <c r="E65" s="51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2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J65" s="50"/>
      <c r="AK65" s="50"/>
      <c r="AL65" s="50"/>
      <c r="AM65" s="50"/>
    </row>
    <row r="66" spans="2:39" ht="12">
      <c r="B66" s="50"/>
      <c r="C66" s="50"/>
      <c r="D66" s="51"/>
      <c r="E66" s="51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2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  <c r="AK66" s="50"/>
      <c r="AL66" s="50"/>
      <c r="AM66" s="50"/>
    </row>
    <row r="67" spans="2:39" ht="12">
      <c r="B67" s="50"/>
      <c r="C67" s="50"/>
      <c r="D67" s="51"/>
      <c r="E67" s="51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2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  <c r="AJ67" s="50"/>
      <c r="AK67" s="50"/>
      <c r="AL67" s="50"/>
      <c r="AM67" s="50"/>
    </row>
    <row r="68" spans="2:39" ht="12">
      <c r="B68" s="50"/>
      <c r="C68" s="50"/>
      <c r="D68" s="51"/>
      <c r="E68" s="51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2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  <c r="AJ68" s="50"/>
      <c r="AK68" s="50"/>
      <c r="AL68" s="50"/>
      <c r="AM68" s="50"/>
    </row>
    <row r="69" spans="2:39" ht="12">
      <c r="B69" s="50"/>
      <c r="C69" s="50"/>
      <c r="D69" s="51"/>
      <c r="E69" s="51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2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  <c r="AJ69" s="50"/>
      <c r="AK69" s="50"/>
      <c r="AL69" s="50"/>
      <c r="AM69" s="50"/>
    </row>
  </sheetData>
  <sheetProtection/>
  <mergeCells count="69">
    <mergeCell ref="Y5:Y6"/>
    <mergeCell ref="Z5:Z6"/>
    <mergeCell ref="AA5:AA6"/>
    <mergeCell ref="T5:T6"/>
    <mergeCell ref="X5:X6"/>
    <mergeCell ref="AJ4:AJ6"/>
    <mergeCell ref="AC5:AC6"/>
    <mergeCell ref="AB5:AB6"/>
    <mergeCell ref="Q4:U4"/>
    <mergeCell ref="U5:U6"/>
    <mergeCell ref="AM28:AM30"/>
    <mergeCell ref="AM10:AM12"/>
    <mergeCell ref="AM13:AM15"/>
    <mergeCell ref="AM16:AM18"/>
    <mergeCell ref="AM19:AM21"/>
    <mergeCell ref="AM22:AM24"/>
    <mergeCell ref="AM25:AM27"/>
    <mergeCell ref="AM31:AM33"/>
    <mergeCell ref="AM55:AM57"/>
    <mergeCell ref="AM34:AM36"/>
    <mergeCell ref="AM37:AM39"/>
    <mergeCell ref="AM40:AM42"/>
    <mergeCell ref="AM43:AM45"/>
    <mergeCell ref="AM46:AM48"/>
    <mergeCell ref="AM49:AM51"/>
    <mergeCell ref="AM52:AM54"/>
    <mergeCell ref="B13:B15"/>
    <mergeCell ref="B16:B18"/>
    <mergeCell ref="B19:B21"/>
    <mergeCell ref="B22:B24"/>
    <mergeCell ref="B28:B30"/>
    <mergeCell ref="B25:B27"/>
    <mergeCell ref="B46:B48"/>
    <mergeCell ref="B49:B51"/>
    <mergeCell ref="B52:B54"/>
    <mergeCell ref="B55:B57"/>
    <mergeCell ref="B10:B12"/>
    <mergeCell ref="B31:B33"/>
    <mergeCell ref="B34:B36"/>
    <mergeCell ref="B37:B39"/>
    <mergeCell ref="B40:B42"/>
    <mergeCell ref="B43:B45"/>
    <mergeCell ref="B4:D6"/>
    <mergeCell ref="AG4:AG6"/>
    <mergeCell ref="AH4:AH6"/>
    <mergeCell ref="AI4:AI6"/>
    <mergeCell ref="I5:I6"/>
    <mergeCell ref="J5:J6"/>
    <mergeCell ref="K5:K6"/>
    <mergeCell ref="L5:L6"/>
    <mergeCell ref="N5:N6"/>
    <mergeCell ref="AD4:AD6"/>
    <mergeCell ref="E4:E6"/>
    <mergeCell ref="F5:F6"/>
    <mergeCell ref="Q5:Q6"/>
    <mergeCell ref="R5:R6"/>
    <mergeCell ref="O5:O6"/>
    <mergeCell ref="P5:P6"/>
    <mergeCell ref="M5:M6"/>
    <mergeCell ref="F4:P4"/>
    <mergeCell ref="S5:S6"/>
    <mergeCell ref="E2:T2"/>
    <mergeCell ref="X2:AI2"/>
    <mergeCell ref="AK4:AM6"/>
    <mergeCell ref="G5:H5"/>
    <mergeCell ref="W4:W6"/>
    <mergeCell ref="X4:AC4"/>
    <mergeCell ref="AE4:AE6"/>
    <mergeCell ref="AF4:AF6"/>
  </mergeCells>
  <printOptions horizontalCentered="1"/>
  <pageMargins left="0.3937007874015748" right="0.3937007874015748" top="0.5905511811023623" bottom="0.2362204724409449" header="0.31496062992125984" footer="0.1968503937007874"/>
  <pageSetup horizontalDpi="300" verticalDpi="300" orientation="portrait" paperSize="9" scale="96" r:id="rId2"/>
  <colBreaks count="1" manualBreakCount="1">
    <brk id="21" min="1" max="53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AR67"/>
  <sheetViews>
    <sheetView view="pageBreakPreview" zoomScaleSheetLayoutView="100" zoomScalePageLayoutView="0" workbookViewId="0" topLeftCell="A1">
      <pane xSplit="3" ySplit="6" topLeftCell="D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3" sqref="B3"/>
    </sheetView>
  </sheetViews>
  <sheetFormatPr defaultColWidth="9.125" defaultRowHeight="12.75"/>
  <cols>
    <col min="1" max="1" width="2.625" style="53" customWidth="1"/>
    <col min="2" max="2" width="17.625" style="53" customWidth="1"/>
    <col min="3" max="3" width="1.625" style="53" customWidth="1"/>
    <col min="4" max="4" width="9.00390625" style="53" customWidth="1"/>
    <col min="5" max="5" width="8.375" style="95" customWidth="1"/>
    <col min="6" max="6" width="8.375" style="53" customWidth="1"/>
    <col min="7" max="16" width="4.50390625" style="53" customWidth="1"/>
    <col min="17" max="21" width="3.875" style="53" customWidth="1"/>
    <col min="22" max="22" width="1.4921875" style="91" customWidth="1"/>
    <col min="23" max="23" width="7.125" style="53" customWidth="1"/>
    <col min="24" max="26" width="4.625" style="53" customWidth="1"/>
    <col min="27" max="31" width="5.375" style="53" customWidth="1"/>
    <col min="32" max="32" width="6.50390625" style="53" customWidth="1"/>
    <col min="33" max="36" width="5.125" style="53" customWidth="1"/>
    <col min="37" max="37" width="9.625" style="53" bestFit="1" customWidth="1"/>
    <col min="38" max="38" width="1.625" style="53" customWidth="1"/>
    <col min="39" max="39" width="17.625" style="53" customWidth="1"/>
    <col min="40" max="16384" width="9.125" style="53" customWidth="1"/>
  </cols>
  <sheetData>
    <row r="1" spans="2:39" ht="12">
      <c r="B1" s="50" t="s">
        <v>153</v>
      </c>
      <c r="C1" s="50"/>
      <c r="D1" s="50"/>
      <c r="E1" s="51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2"/>
      <c r="W1" s="50" t="s">
        <v>154</v>
      </c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</row>
    <row r="2" spans="2:39" s="58" customFormat="1" ht="14.25">
      <c r="B2" s="54"/>
      <c r="C2" s="54"/>
      <c r="D2" s="55"/>
      <c r="E2" s="165" t="s">
        <v>142</v>
      </c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55"/>
      <c r="V2" s="56"/>
      <c r="W2" s="54" t="s">
        <v>133</v>
      </c>
      <c r="X2" s="165" t="s">
        <v>135</v>
      </c>
      <c r="Y2" s="166"/>
      <c r="Z2" s="166"/>
      <c r="AA2" s="166"/>
      <c r="AB2" s="166"/>
      <c r="AC2" s="166"/>
      <c r="AD2" s="166"/>
      <c r="AE2" s="166"/>
      <c r="AF2" s="166"/>
      <c r="AG2" s="166"/>
      <c r="AH2" s="166"/>
      <c r="AI2" s="166"/>
      <c r="AJ2" s="55"/>
      <c r="AK2" s="55"/>
      <c r="AL2" s="55"/>
      <c r="AM2" s="55"/>
    </row>
    <row r="3" spans="2:39" s="62" customFormat="1" ht="12" thickBot="1">
      <c r="B3" s="59"/>
      <c r="C3" s="59"/>
      <c r="D3" s="59"/>
      <c r="E3" s="60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61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</row>
    <row r="4" spans="2:39" s="62" customFormat="1" ht="12">
      <c r="B4" s="173" t="s">
        <v>31</v>
      </c>
      <c r="C4" s="173"/>
      <c r="D4" s="174"/>
      <c r="E4" s="186" t="s">
        <v>78</v>
      </c>
      <c r="F4" s="190" t="s">
        <v>79</v>
      </c>
      <c r="G4" s="191"/>
      <c r="H4" s="191"/>
      <c r="I4" s="191"/>
      <c r="J4" s="191"/>
      <c r="K4" s="191"/>
      <c r="L4" s="191"/>
      <c r="M4" s="191"/>
      <c r="N4" s="191"/>
      <c r="O4" s="191"/>
      <c r="P4" s="192"/>
      <c r="Q4" s="184" t="s">
        <v>80</v>
      </c>
      <c r="R4" s="185"/>
      <c r="S4" s="185"/>
      <c r="T4" s="185"/>
      <c r="U4" s="185"/>
      <c r="V4" s="63"/>
      <c r="W4" s="179" t="s">
        <v>94</v>
      </c>
      <c r="X4" s="184" t="s">
        <v>97</v>
      </c>
      <c r="Y4" s="185"/>
      <c r="Z4" s="185"/>
      <c r="AA4" s="185"/>
      <c r="AB4" s="185"/>
      <c r="AC4" s="209"/>
      <c r="AD4" s="206" t="s">
        <v>105</v>
      </c>
      <c r="AE4" s="206" t="s">
        <v>106</v>
      </c>
      <c r="AF4" s="204" t="s">
        <v>98</v>
      </c>
      <c r="AG4" s="204" t="s">
        <v>99</v>
      </c>
      <c r="AH4" s="204" t="s">
        <v>100</v>
      </c>
      <c r="AI4" s="204" t="s">
        <v>101</v>
      </c>
      <c r="AJ4" s="204" t="s">
        <v>102</v>
      </c>
      <c r="AK4" s="167" t="s">
        <v>22</v>
      </c>
      <c r="AL4" s="168"/>
      <c r="AM4" s="168"/>
    </row>
    <row r="5" spans="2:39" s="62" customFormat="1" ht="12">
      <c r="B5" s="175"/>
      <c r="C5" s="175"/>
      <c r="D5" s="176"/>
      <c r="E5" s="187"/>
      <c r="F5" s="189" t="s">
        <v>2</v>
      </c>
      <c r="G5" s="196" t="s">
        <v>18</v>
      </c>
      <c r="H5" s="197"/>
      <c r="I5" s="182" t="s">
        <v>83</v>
      </c>
      <c r="J5" s="182" t="s">
        <v>84</v>
      </c>
      <c r="K5" s="182" t="s">
        <v>85</v>
      </c>
      <c r="L5" s="182" t="s">
        <v>86</v>
      </c>
      <c r="M5" s="182" t="s">
        <v>148</v>
      </c>
      <c r="N5" s="182" t="s">
        <v>87</v>
      </c>
      <c r="O5" s="193" t="s">
        <v>103</v>
      </c>
      <c r="P5" s="182" t="s">
        <v>88</v>
      </c>
      <c r="Q5" s="182" t="s">
        <v>89</v>
      </c>
      <c r="R5" s="207" t="s">
        <v>90</v>
      </c>
      <c r="S5" s="182" t="s">
        <v>91</v>
      </c>
      <c r="T5" s="182" t="s">
        <v>92</v>
      </c>
      <c r="U5" s="199" t="s">
        <v>93</v>
      </c>
      <c r="V5" s="63"/>
      <c r="W5" s="180"/>
      <c r="X5" s="182" t="s">
        <v>89</v>
      </c>
      <c r="Y5" s="182" t="s">
        <v>0</v>
      </c>
      <c r="Z5" s="182" t="s">
        <v>1</v>
      </c>
      <c r="AA5" s="193" t="s">
        <v>104</v>
      </c>
      <c r="AB5" s="182" t="s">
        <v>95</v>
      </c>
      <c r="AC5" s="182" t="s">
        <v>96</v>
      </c>
      <c r="AD5" s="189"/>
      <c r="AE5" s="189"/>
      <c r="AF5" s="189"/>
      <c r="AG5" s="189"/>
      <c r="AH5" s="189"/>
      <c r="AI5" s="189"/>
      <c r="AJ5" s="189"/>
      <c r="AK5" s="169"/>
      <c r="AL5" s="170"/>
      <c r="AM5" s="170"/>
    </row>
    <row r="6" spans="2:44" s="62" customFormat="1" ht="60.75">
      <c r="B6" s="177"/>
      <c r="C6" s="177"/>
      <c r="D6" s="178"/>
      <c r="E6" s="188"/>
      <c r="F6" s="183"/>
      <c r="G6" s="64" t="s">
        <v>81</v>
      </c>
      <c r="H6" s="64" t="s">
        <v>82</v>
      </c>
      <c r="I6" s="183"/>
      <c r="J6" s="183"/>
      <c r="K6" s="183"/>
      <c r="L6" s="183"/>
      <c r="M6" s="183"/>
      <c r="N6" s="183"/>
      <c r="O6" s="183"/>
      <c r="P6" s="183"/>
      <c r="Q6" s="183"/>
      <c r="R6" s="208"/>
      <c r="S6" s="183"/>
      <c r="T6" s="183"/>
      <c r="U6" s="200"/>
      <c r="V6" s="63"/>
      <c r="W6" s="181"/>
      <c r="X6" s="183"/>
      <c r="Y6" s="183"/>
      <c r="Z6" s="183"/>
      <c r="AA6" s="183"/>
      <c r="AB6" s="183"/>
      <c r="AC6" s="183"/>
      <c r="AD6" s="183"/>
      <c r="AE6" s="183"/>
      <c r="AF6" s="183"/>
      <c r="AG6" s="183"/>
      <c r="AH6" s="183"/>
      <c r="AI6" s="183"/>
      <c r="AJ6" s="183"/>
      <c r="AK6" s="171"/>
      <c r="AL6" s="172"/>
      <c r="AM6" s="172"/>
      <c r="AO6" s="65" t="s">
        <v>140</v>
      </c>
      <c r="AP6" s="65" t="s">
        <v>79</v>
      </c>
      <c r="AQ6" s="65" t="s">
        <v>80</v>
      </c>
      <c r="AR6" s="65" t="s">
        <v>97</v>
      </c>
    </row>
    <row r="7" spans="2:44" s="62" customFormat="1" ht="12" hidden="1">
      <c r="B7" s="46"/>
      <c r="C7" s="46"/>
      <c r="D7" s="96" t="s">
        <v>137</v>
      </c>
      <c r="E7" s="97">
        <f>SUM(E10,E13,E16,E19,E22,E25,E28,E31,E34,E37,E40,E43,E46,E49,E52,)</f>
        <v>163</v>
      </c>
      <c r="F7" s="98">
        <f aca="true" t="shared" si="0" ref="F7:AJ7">SUM(F10,F13,F16,F19,F22,F25,F28,F31,F34,F37,F40,F43,F46,F49,F52,)</f>
        <v>144</v>
      </c>
      <c r="G7" s="98">
        <f t="shared" si="0"/>
        <v>1</v>
      </c>
      <c r="H7" s="98">
        <f t="shared" si="0"/>
        <v>0</v>
      </c>
      <c r="I7" s="98">
        <f t="shared" si="0"/>
        <v>0</v>
      </c>
      <c r="J7" s="98">
        <f t="shared" si="0"/>
        <v>18</v>
      </c>
      <c r="K7" s="98">
        <f t="shared" si="0"/>
        <v>113</v>
      </c>
      <c r="L7" s="98">
        <f t="shared" si="0"/>
        <v>11</v>
      </c>
      <c r="M7" s="98"/>
      <c r="N7" s="98">
        <f t="shared" si="0"/>
        <v>1</v>
      </c>
      <c r="O7" s="98">
        <f t="shared" si="0"/>
        <v>0</v>
      </c>
      <c r="P7" s="98">
        <f t="shared" si="0"/>
        <v>0</v>
      </c>
      <c r="Q7" s="98">
        <f t="shared" si="0"/>
        <v>0</v>
      </c>
      <c r="R7" s="98">
        <f t="shared" si="0"/>
        <v>0</v>
      </c>
      <c r="S7" s="98">
        <f t="shared" si="0"/>
        <v>0</v>
      </c>
      <c r="T7" s="98">
        <f t="shared" si="0"/>
        <v>0</v>
      </c>
      <c r="U7" s="98">
        <f t="shared" si="0"/>
        <v>0</v>
      </c>
      <c r="V7" s="98"/>
      <c r="W7" s="98">
        <f t="shared" si="0"/>
        <v>1</v>
      </c>
      <c r="X7" s="98">
        <f t="shared" si="0"/>
        <v>18</v>
      </c>
      <c r="Y7" s="98">
        <f t="shared" si="0"/>
        <v>12</v>
      </c>
      <c r="Z7" s="98">
        <f t="shared" si="0"/>
        <v>4</v>
      </c>
      <c r="AA7" s="98">
        <f t="shared" si="0"/>
        <v>0</v>
      </c>
      <c r="AB7" s="98">
        <f t="shared" si="0"/>
        <v>1</v>
      </c>
      <c r="AC7" s="98">
        <f t="shared" si="0"/>
        <v>1</v>
      </c>
      <c r="AD7" s="98">
        <f t="shared" si="0"/>
        <v>0</v>
      </c>
      <c r="AE7" s="98">
        <f t="shared" si="0"/>
        <v>0</v>
      </c>
      <c r="AF7" s="98">
        <f t="shared" si="0"/>
        <v>0</v>
      </c>
      <c r="AG7" s="98">
        <f t="shared" si="0"/>
        <v>0</v>
      </c>
      <c r="AH7" s="98">
        <f t="shared" si="0"/>
        <v>0</v>
      </c>
      <c r="AI7" s="98">
        <f t="shared" si="0"/>
        <v>0</v>
      </c>
      <c r="AJ7" s="99">
        <f t="shared" si="0"/>
        <v>0</v>
      </c>
      <c r="AK7" s="71"/>
      <c r="AL7" s="46"/>
      <c r="AM7" s="46"/>
      <c r="AO7" s="72">
        <f>SUM(F7,Q7,W7,X7,AD7:AJ7)-E7</f>
        <v>0</v>
      </c>
      <c r="AP7" s="72">
        <f>SUM(G7:P7)-F7</f>
        <v>0</v>
      </c>
      <c r="AQ7" s="72">
        <f>SUM(R7:U7)-Q7</f>
        <v>0</v>
      </c>
      <c r="AR7" s="72">
        <f>SUM(Y7:AC7)-X7</f>
        <v>0</v>
      </c>
    </row>
    <row r="8" spans="2:44" s="62" customFormat="1" ht="22.5" customHeight="1" hidden="1">
      <c r="B8" s="46" t="s">
        <v>136</v>
      </c>
      <c r="C8" s="46"/>
      <c r="D8" s="96" t="s">
        <v>138</v>
      </c>
      <c r="E8" s="97">
        <f aca="true" t="shared" si="1" ref="E8:U9">SUM(E11,E14,E17,E20,E23,E26,E29,E32,E35,E38,E41,E44,E47,E50,E53,)</f>
        <v>147</v>
      </c>
      <c r="F8" s="98">
        <f t="shared" si="1"/>
        <v>130</v>
      </c>
      <c r="G8" s="98">
        <f t="shared" si="1"/>
        <v>0</v>
      </c>
      <c r="H8" s="98">
        <f t="shared" si="1"/>
        <v>0</v>
      </c>
      <c r="I8" s="98">
        <f t="shared" si="1"/>
        <v>0</v>
      </c>
      <c r="J8" s="98">
        <f t="shared" si="1"/>
        <v>19</v>
      </c>
      <c r="K8" s="98">
        <f t="shared" si="1"/>
        <v>100</v>
      </c>
      <c r="L8" s="98">
        <f t="shared" si="1"/>
        <v>9</v>
      </c>
      <c r="M8" s="98"/>
      <c r="N8" s="98">
        <f t="shared" si="1"/>
        <v>2</v>
      </c>
      <c r="O8" s="98">
        <f t="shared" si="1"/>
        <v>0</v>
      </c>
      <c r="P8" s="98">
        <f t="shared" si="1"/>
        <v>0</v>
      </c>
      <c r="Q8" s="98">
        <f t="shared" si="1"/>
        <v>0</v>
      </c>
      <c r="R8" s="98">
        <f t="shared" si="1"/>
        <v>0</v>
      </c>
      <c r="S8" s="98">
        <f t="shared" si="1"/>
        <v>0</v>
      </c>
      <c r="T8" s="98">
        <f t="shared" si="1"/>
        <v>0</v>
      </c>
      <c r="U8" s="98">
        <f t="shared" si="1"/>
        <v>0</v>
      </c>
      <c r="V8" s="100"/>
      <c r="W8" s="100">
        <f aca="true" t="shared" si="2" ref="W8:AJ8">SUM(W11,W14,W17,W20,W23,W26,W29,W32,W35,W38,W41,W44,W47,W50,W53,)</f>
        <v>1</v>
      </c>
      <c r="X8" s="101">
        <f t="shared" si="2"/>
        <v>16</v>
      </c>
      <c r="Y8" s="98">
        <f t="shared" si="2"/>
        <v>11</v>
      </c>
      <c r="Z8" s="100">
        <f t="shared" si="2"/>
        <v>4</v>
      </c>
      <c r="AA8" s="100">
        <f t="shared" si="2"/>
        <v>0</v>
      </c>
      <c r="AB8" s="100">
        <f t="shared" si="2"/>
        <v>1</v>
      </c>
      <c r="AC8" s="100">
        <f t="shared" si="2"/>
        <v>0</v>
      </c>
      <c r="AD8" s="100">
        <f t="shared" si="2"/>
        <v>0</v>
      </c>
      <c r="AE8" s="100">
        <f t="shared" si="2"/>
        <v>0</v>
      </c>
      <c r="AF8" s="100">
        <f t="shared" si="2"/>
        <v>0</v>
      </c>
      <c r="AG8" s="100">
        <f t="shared" si="2"/>
        <v>0</v>
      </c>
      <c r="AH8" s="100">
        <f t="shared" si="2"/>
        <v>0</v>
      </c>
      <c r="AI8" s="100">
        <f t="shared" si="2"/>
        <v>0</v>
      </c>
      <c r="AJ8" s="102">
        <f t="shared" si="2"/>
        <v>0</v>
      </c>
      <c r="AK8" s="71"/>
      <c r="AL8" s="46"/>
      <c r="AM8" s="46"/>
      <c r="AO8" s="72">
        <f aca="true" t="shared" si="3" ref="AO8:AO54">SUM(F8,Q8,W8,X8,AD8:AJ8)-E8</f>
        <v>0</v>
      </c>
      <c r="AP8" s="72">
        <f aca="true" t="shared" si="4" ref="AP8:AP54">SUM(G8:P8)-F8</f>
        <v>0</v>
      </c>
      <c r="AQ8" s="72">
        <f aca="true" t="shared" si="5" ref="AQ8:AQ54">SUM(R8:U8)-Q8</f>
        <v>0</v>
      </c>
      <c r="AR8" s="72">
        <f aca="true" t="shared" si="6" ref="AR8:AR54">SUM(Y8:AC8)-X8</f>
        <v>0</v>
      </c>
    </row>
    <row r="9" spans="2:44" s="62" customFormat="1" ht="22.5" customHeight="1" hidden="1">
      <c r="B9" s="46"/>
      <c r="C9" s="46"/>
      <c r="D9" s="96" t="s">
        <v>139</v>
      </c>
      <c r="E9" s="103">
        <f t="shared" si="1"/>
        <v>76</v>
      </c>
      <c r="F9" s="104">
        <f t="shared" si="1"/>
        <v>57</v>
      </c>
      <c r="G9" s="104">
        <f t="shared" si="1"/>
        <v>0</v>
      </c>
      <c r="H9" s="104">
        <f t="shared" si="1"/>
        <v>0</v>
      </c>
      <c r="I9" s="104">
        <f t="shared" si="1"/>
        <v>0</v>
      </c>
      <c r="J9" s="104">
        <f t="shared" si="1"/>
        <v>10</v>
      </c>
      <c r="K9" s="104">
        <f t="shared" si="1"/>
        <v>44</v>
      </c>
      <c r="L9" s="104">
        <f t="shared" si="1"/>
        <v>3</v>
      </c>
      <c r="M9" s="104"/>
      <c r="N9" s="104">
        <f t="shared" si="1"/>
        <v>0</v>
      </c>
      <c r="O9" s="104">
        <f t="shared" si="1"/>
        <v>0</v>
      </c>
      <c r="P9" s="104">
        <f t="shared" si="1"/>
        <v>0</v>
      </c>
      <c r="Q9" s="104">
        <f t="shared" si="1"/>
        <v>0</v>
      </c>
      <c r="R9" s="104">
        <f t="shared" si="1"/>
        <v>0</v>
      </c>
      <c r="S9" s="104">
        <f t="shared" si="1"/>
        <v>0</v>
      </c>
      <c r="T9" s="104">
        <f t="shared" si="1"/>
        <v>0</v>
      </c>
      <c r="U9" s="104">
        <f t="shared" si="1"/>
        <v>0</v>
      </c>
      <c r="V9" s="105"/>
      <c r="W9" s="105">
        <f aca="true" t="shared" si="7" ref="W9:AJ9">SUM(W12,W15,W18,W21,W24,W27,W30,W33,W36,W39,W42,W45,W48,W51,W54,)</f>
        <v>0</v>
      </c>
      <c r="X9" s="104">
        <f t="shared" si="7"/>
        <v>19</v>
      </c>
      <c r="Y9" s="104">
        <f t="shared" si="7"/>
        <v>11</v>
      </c>
      <c r="Z9" s="105">
        <f t="shared" si="7"/>
        <v>3</v>
      </c>
      <c r="AA9" s="105">
        <f t="shared" si="7"/>
        <v>0</v>
      </c>
      <c r="AB9" s="105">
        <f t="shared" si="7"/>
        <v>4</v>
      </c>
      <c r="AC9" s="105">
        <f t="shared" si="7"/>
        <v>1</v>
      </c>
      <c r="AD9" s="105">
        <f t="shared" si="7"/>
        <v>0</v>
      </c>
      <c r="AE9" s="105">
        <f t="shared" si="7"/>
        <v>0</v>
      </c>
      <c r="AF9" s="105">
        <f t="shared" si="7"/>
        <v>0</v>
      </c>
      <c r="AG9" s="105">
        <f t="shared" si="7"/>
        <v>0</v>
      </c>
      <c r="AH9" s="105">
        <f t="shared" si="7"/>
        <v>0</v>
      </c>
      <c r="AI9" s="105">
        <f t="shared" si="7"/>
        <v>0</v>
      </c>
      <c r="AJ9" s="106">
        <f t="shared" si="7"/>
        <v>0</v>
      </c>
      <c r="AK9" s="71"/>
      <c r="AL9" s="46"/>
      <c r="AM9" s="46"/>
      <c r="AO9" s="72">
        <f t="shared" si="3"/>
        <v>0</v>
      </c>
      <c r="AP9" s="72">
        <f t="shared" si="4"/>
        <v>0</v>
      </c>
      <c r="AQ9" s="72">
        <f t="shared" si="5"/>
        <v>0</v>
      </c>
      <c r="AR9" s="72">
        <f t="shared" si="6"/>
        <v>0</v>
      </c>
    </row>
    <row r="10" spans="2:44" s="84" customFormat="1" ht="15" customHeight="1">
      <c r="B10" s="214" t="s">
        <v>47</v>
      </c>
      <c r="C10" s="48"/>
      <c r="D10" s="107" t="s">
        <v>3</v>
      </c>
      <c r="E10" s="82">
        <f aca="true" t="shared" si="8" ref="E10:E54">SUM(F10,Q10,W10,X10,AD10:AJ10)</f>
        <v>1</v>
      </c>
      <c r="F10" s="82">
        <f>SUM(G10:P10)</f>
        <v>0</v>
      </c>
      <c r="G10" s="13">
        <v>0</v>
      </c>
      <c r="H10" s="16">
        <v>0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0</v>
      </c>
      <c r="O10" s="13">
        <v>0</v>
      </c>
      <c r="P10" s="13">
        <v>0</v>
      </c>
      <c r="Q10" s="108">
        <f>SUM(R10:U10)</f>
        <v>0</v>
      </c>
      <c r="R10" s="13">
        <v>0</v>
      </c>
      <c r="S10" s="13">
        <v>0</v>
      </c>
      <c r="T10" s="13">
        <v>0</v>
      </c>
      <c r="U10" s="13">
        <v>0</v>
      </c>
      <c r="V10" s="14">
        <v>0</v>
      </c>
      <c r="W10" s="15">
        <v>1</v>
      </c>
      <c r="X10" s="22">
        <f>SUM(Y10:AC10)</f>
        <v>0</v>
      </c>
      <c r="Y10" s="13">
        <v>0</v>
      </c>
      <c r="Z10" s="13">
        <v>0</v>
      </c>
      <c r="AA10" s="13">
        <v>0</v>
      </c>
      <c r="AB10" s="13">
        <v>0</v>
      </c>
      <c r="AC10" s="13">
        <v>0</v>
      </c>
      <c r="AD10" s="13">
        <v>0</v>
      </c>
      <c r="AE10" s="13">
        <v>0</v>
      </c>
      <c r="AF10" s="13">
        <v>0</v>
      </c>
      <c r="AG10" s="13">
        <v>0</v>
      </c>
      <c r="AH10" s="13">
        <v>0</v>
      </c>
      <c r="AI10" s="13">
        <v>0</v>
      </c>
      <c r="AJ10" s="109">
        <v>0</v>
      </c>
      <c r="AK10" s="83" t="s">
        <v>3</v>
      </c>
      <c r="AL10" s="4"/>
      <c r="AM10" s="214" t="s">
        <v>47</v>
      </c>
      <c r="AO10" s="72">
        <f t="shared" si="3"/>
        <v>0</v>
      </c>
      <c r="AP10" s="72">
        <f t="shared" si="4"/>
        <v>0</v>
      </c>
      <c r="AQ10" s="72">
        <f t="shared" si="5"/>
        <v>0</v>
      </c>
      <c r="AR10" s="72">
        <f t="shared" si="6"/>
        <v>0</v>
      </c>
    </row>
    <row r="11" spans="2:44" s="84" customFormat="1" ht="15" customHeight="1">
      <c r="B11" s="215"/>
      <c r="C11" s="49"/>
      <c r="D11" s="107" t="s">
        <v>4</v>
      </c>
      <c r="E11" s="82">
        <f t="shared" si="8"/>
        <v>1</v>
      </c>
      <c r="F11" s="82">
        <f aca="true" t="shared" si="9" ref="F11:F54">SUM(G11:P11)</f>
        <v>0</v>
      </c>
      <c r="G11" s="16">
        <v>0</v>
      </c>
      <c r="H11" s="16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13">
        <v>0</v>
      </c>
      <c r="P11" s="13">
        <v>0</v>
      </c>
      <c r="Q11" s="108">
        <f aca="true" t="shared" si="10" ref="Q11:Q54">SUM(R11:U11)</f>
        <v>0</v>
      </c>
      <c r="R11" s="13">
        <v>0</v>
      </c>
      <c r="S11" s="13">
        <v>0</v>
      </c>
      <c r="T11" s="13">
        <v>0</v>
      </c>
      <c r="U11" s="13">
        <v>0</v>
      </c>
      <c r="V11" s="14">
        <v>0</v>
      </c>
      <c r="W11" s="15">
        <v>1</v>
      </c>
      <c r="X11" s="22">
        <f aca="true" t="shared" si="11" ref="X11:X54">SUM(Y11:AC11)</f>
        <v>0</v>
      </c>
      <c r="Y11" s="13">
        <v>0</v>
      </c>
      <c r="Z11" s="13">
        <v>0</v>
      </c>
      <c r="AA11" s="13">
        <v>0</v>
      </c>
      <c r="AB11" s="13">
        <v>0</v>
      </c>
      <c r="AC11" s="13">
        <v>0</v>
      </c>
      <c r="AD11" s="13">
        <v>0</v>
      </c>
      <c r="AE11" s="13">
        <v>0</v>
      </c>
      <c r="AF11" s="13">
        <v>0</v>
      </c>
      <c r="AG11" s="13">
        <v>0</v>
      </c>
      <c r="AH11" s="13">
        <v>0</v>
      </c>
      <c r="AI11" s="13">
        <v>0</v>
      </c>
      <c r="AJ11" s="109">
        <v>0</v>
      </c>
      <c r="AK11" s="83" t="s">
        <v>4</v>
      </c>
      <c r="AL11" s="4"/>
      <c r="AM11" s="215"/>
      <c r="AO11" s="72">
        <f t="shared" si="3"/>
        <v>0</v>
      </c>
      <c r="AP11" s="72">
        <f t="shared" si="4"/>
        <v>0</v>
      </c>
      <c r="AQ11" s="72">
        <f t="shared" si="5"/>
        <v>0</v>
      </c>
      <c r="AR11" s="72">
        <f t="shared" si="6"/>
        <v>0</v>
      </c>
    </row>
    <row r="12" spans="2:44" s="84" customFormat="1" ht="15" customHeight="1">
      <c r="B12" s="215"/>
      <c r="C12" s="49"/>
      <c r="D12" s="107" t="s">
        <v>132</v>
      </c>
      <c r="E12" s="82">
        <f t="shared" si="8"/>
        <v>0</v>
      </c>
      <c r="F12" s="82">
        <f t="shared" si="9"/>
        <v>0</v>
      </c>
      <c r="G12" s="16">
        <v>0</v>
      </c>
      <c r="H12" s="16">
        <v>0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3">
        <v>0</v>
      </c>
      <c r="O12" s="13">
        <v>0</v>
      </c>
      <c r="P12" s="13">
        <v>0</v>
      </c>
      <c r="Q12" s="108">
        <f t="shared" si="10"/>
        <v>0</v>
      </c>
      <c r="R12" s="13">
        <v>0</v>
      </c>
      <c r="S12" s="13">
        <v>0</v>
      </c>
      <c r="T12" s="13">
        <v>0</v>
      </c>
      <c r="U12" s="13">
        <v>0</v>
      </c>
      <c r="V12" s="14">
        <v>0</v>
      </c>
      <c r="W12" s="15">
        <v>0</v>
      </c>
      <c r="X12" s="22">
        <f t="shared" si="11"/>
        <v>0</v>
      </c>
      <c r="Y12" s="13">
        <v>0</v>
      </c>
      <c r="Z12" s="13">
        <v>0</v>
      </c>
      <c r="AA12" s="13">
        <v>0</v>
      </c>
      <c r="AB12" s="13">
        <v>0</v>
      </c>
      <c r="AC12" s="13">
        <v>0</v>
      </c>
      <c r="AD12" s="13">
        <v>0</v>
      </c>
      <c r="AE12" s="13">
        <v>0</v>
      </c>
      <c r="AF12" s="13">
        <v>0</v>
      </c>
      <c r="AG12" s="13">
        <v>0</v>
      </c>
      <c r="AH12" s="13">
        <v>0</v>
      </c>
      <c r="AI12" s="13">
        <v>0</v>
      </c>
      <c r="AJ12" s="109">
        <v>0</v>
      </c>
      <c r="AK12" s="83" t="s">
        <v>5</v>
      </c>
      <c r="AL12" s="4"/>
      <c r="AM12" s="215"/>
      <c r="AO12" s="72">
        <f t="shared" si="3"/>
        <v>0</v>
      </c>
      <c r="AP12" s="72">
        <f t="shared" si="4"/>
        <v>0</v>
      </c>
      <c r="AQ12" s="72">
        <f t="shared" si="5"/>
        <v>0</v>
      </c>
      <c r="AR12" s="72">
        <f t="shared" si="6"/>
        <v>0</v>
      </c>
    </row>
    <row r="13" spans="2:44" s="62" customFormat="1" ht="15" customHeight="1">
      <c r="B13" s="214" t="s">
        <v>48</v>
      </c>
      <c r="C13" s="48"/>
      <c r="D13" s="107" t="s">
        <v>3</v>
      </c>
      <c r="E13" s="82">
        <f t="shared" si="8"/>
        <v>0</v>
      </c>
      <c r="F13" s="82">
        <f t="shared" si="9"/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  <c r="Q13" s="108">
        <f t="shared" si="10"/>
        <v>0</v>
      </c>
      <c r="R13" s="13">
        <v>0</v>
      </c>
      <c r="S13" s="13">
        <v>0</v>
      </c>
      <c r="T13" s="13">
        <v>0</v>
      </c>
      <c r="U13" s="13">
        <v>0</v>
      </c>
      <c r="V13" s="5">
        <v>0</v>
      </c>
      <c r="W13" s="110">
        <v>0</v>
      </c>
      <c r="X13" s="22">
        <f t="shared" si="11"/>
        <v>0</v>
      </c>
      <c r="Y13" s="13">
        <v>0</v>
      </c>
      <c r="Z13" s="13">
        <v>0</v>
      </c>
      <c r="AA13" s="13">
        <v>0</v>
      </c>
      <c r="AB13" s="13">
        <v>0</v>
      </c>
      <c r="AC13" s="13">
        <v>0</v>
      </c>
      <c r="AD13" s="13">
        <v>0</v>
      </c>
      <c r="AE13" s="13">
        <v>0</v>
      </c>
      <c r="AF13" s="13">
        <v>0</v>
      </c>
      <c r="AG13" s="13">
        <v>0</v>
      </c>
      <c r="AH13" s="13">
        <v>0</v>
      </c>
      <c r="AI13" s="13">
        <v>0</v>
      </c>
      <c r="AJ13" s="109">
        <v>0</v>
      </c>
      <c r="AK13" s="111" t="s">
        <v>3</v>
      </c>
      <c r="AL13" s="12"/>
      <c r="AM13" s="214" t="s">
        <v>48</v>
      </c>
      <c r="AO13" s="72">
        <f t="shared" si="3"/>
        <v>0</v>
      </c>
      <c r="AP13" s="72">
        <f t="shared" si="4"/>
        <v>0</v>
      </c>
      <c r="AQ13" s="72">
        <f t="shared" si="5"/>
        <v>0</v>
      </c>
      <c r="AR13" s="72">
        <f t="shared" si="6"/>
        <v>0</v>
      </c>
    </row>
    <row r="14" spans="2:44" s="62" customFormat="1" ht="15" customHeight="1">
      <c r="B14" s="215"/>
      <c r="C14" s="49"/>
      <c r="D14" s="107" t="s">
        <v>4</v>
      </c>
      <c r="E14" s="82">
        <f t="shared" si="8"/>
        <v>0</v>
      </c>
      <c r="F14" s="82">
        <f t="shared" si="9"/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  <c r="Q14" s="108">
        <f t="shared" si="10"/>
        <v>0</v>
      </c>
      <c r="R14" s="13">
        <v>0</v>
      </c>
      <c r="S14" s="13">
        <v>0</v>
      </c>
      <c r="T14" s="13">
        <v>0</v>
      </c>
      <c r="U14" s="13">
        <v>0</v>
      </c>
      <c r="V14" s="5">
        <v>0</v>
      </c>
      <c r="W14" s="110">
        <v>0</v>
      </c>
      <c r="X14" s="22">
        <f t="shared" si="11"/>
        <v>0</v>
      </c>
      <c r="Y14" s="13">
        <v>0</v>
      </c>
      <c r="Z14" s="13">
        <v>0</v>
      </c>
      <c r="AA14" s="13">
        <v>0</v>
      </c>
      <c r="AB14" s="13">
        <v>0</v>
      </c>
      <c r="AC14" s="13">
        <v>0</v>
      </c>
      <c r="AD14" s="13">
        <v>0</v>
      </c>
      <c r="AE14" s="13">
        <v>0</v>
      </c>
      <c r="AF14" s="13">
        <v>0</v>
      </c>
      <c r="AG14" s="13">
        <v>0</v>
      </c>
      <c r="AH14" s="13">
        <v>0</v>
      </c>
      <c r="AI14" s="13">
        <v>0</v>
      </c>
      <c r="AJ14" s="109">
        <v>0</v>
      </c>
      <c r="AK14" s="111" t="s">
        <v>4</v>
      </c>
      <c r="AL14" s="12"/>
      <c r="AM14" s="215"/>
      <c r="AO14" s="72">
        <f t="shared" si="3"/>
        <v>0</v>
      </c>
      <c r="AP14" s="72">
        <f t="shared" si="4"/>
        <v>0</v>
      </c>
      <c r="AQ14" s="72">
        <f t="shared" si="5"/>
        <v>0</v>
      </c>
      <c r="AR14" s="72">
        <f t="shared" si="6"/>
        <v>0</v>
      </c>
    </row>
    <row r="15" spans="2:44" s="62" customFormat="1" ht="15" customHeight="1">
      <c r="B15" s="215"/>
      <c r="C15" s="49"/>
      <c r="D15" s="107" t="s">
        <v>132</v>
      </c>
      <c r="E15" s="82">
        <f t="shared" si="8"/>
        <v>0</v>
      </c>
      <c r="F15" s="82">
        <f t="shared" si="9"/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08">
        <f t="shared" si="10"/>
        <v>0</v>
      </c>
      <c r="R15" s="13">
        <v>0</v>
      </c>
      <c r="S15" s="13">
        <v>0</v>
      </c>
      <c r="T15" s="13">
        <v>0</v>
      </c>
      <c r="U15" s="13">
        <v>0</v>
      </c>
      <c r="V15" s="5">
        <v>0</v>
      </c>
      <c r="W15" s="110">
        <v>0</v>
      </c>
      <c r="X15" s="22">
        <f t="shared" si="11"/>
        <v>0</v>
      </c>
      <c r="Y15" s="13">
        <v>0</v>
      </c>
      <c r="Z15" s="13">
        <v>0</v>
      </c>
      <c r="AA15" s="13">
        <v>0</v>
      </c>
      <c r="AB15" s="13">
        <v>0</v>
      </c>
      <c r="AC15" s="13">
        <v>0</v>
      </c>
      <c r="AD15" s="13">
        <v>0</v>
      </c>
      <c r="AE15" s="13">
        <v>0</v>
      </c>
      <c r="AF15" s="13">
        <v>0</v>
      </c>
      <c r="AG15" s="13">
        <v>0</v>
      </c>
      <c r="AH15" s="13">
        <v>0</v>
      </c>
      <c r="AI15" s="13">
        <v>0</v>
      </c>
      <c r="AJ15" s="109">
        <v>0</v>
      </c>
      <c r="AK15" s="111" t="s">
        <v>5</v>
      </c>
      <c r="AL15" s="12"/>
      <c r="AM15" s="215"/>
      <c r="AO15" s="72">
        <f t="shared" si="3"/>
        <v>0</v>
      </c>
      <c r="AP15" s="72">
        <f t="shared" si="4"/>
        <v>0</v>
      </c>
      <c r="AQ15" s="72">
        <f t="shared" si="5"/>
        <v>0</v>
      </c>
      <c r="AR15" s="72">
        <f t="shared" si="6"/>
        <v>0</v>
      </c>
    </row>
    <row r="16" spans="2:44" s="62" customFormat="1" ht="15" customHeight="1">
      <c r="B16" s="214" t="s">
        <v>49</v>
      </c>
      <c r="C16" s="48"/>
      <c r="D16" s="107" t="s">
        <v>3</v>
      </c>
      <c r="E16" s="82">
        <f t="shared" si="8"/>
        <v>0</v>
      </c>
      <c r="F16" s="82">
        <f t="shared" si="9"/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08">
        <f t="shared" si="10"/>
        <v>0</v>
      </c>
      <c r="R16" s="13">
        <v>0</v>
      </c>
      <c r="S16" s="13">
        <v>0</v>
      </c>
      <c r="T16" s="13">
        <v>0</v>
      </c>
      <c r="U16" s="13">
        <v>0</v>
      </c>
      <c r="V16" s="5">
        <v>0</v>
      </c>
      <c r="W16" s="110">
        <v>0</v>
      </c>
      <c r="X16" s="22">
        <f t="shared" si="11"/>
        <v>0</v>
      </c>
      <c r="Y16" s="13">
        <v>0</v>
      </c>
      <c r="Z16" s="13">
        <v>0</v>
      </c>
      <c r="AA16" s="13">
        <v>0</v>
      </c>
      <c r="AB16" s="13">
        <v>0</v>
      </c>
      <c r="AC16" s="13">
        <v>0</v>
      </c>
      <c r="AD16" s="13">
        <v>0</v>
      </c>
      <c r="AE16" s="13">
        <v>0</v>
      </c>
      <c r="AF16" s="13">
        <v>0</v>
      </c>
      <c r="AG16" s="13">
        <v>0</v>
      </c>
      <c r="AH16" s="13">
        <v>0</v>
      </c>
      <c r="AI16" s="13">
        <v>0</v>
      </c>
      <c r="AJ16" s="109">
        <v>0</v>
      </c>
      <c r="AK16" s="111" t="s">
        <v>3</v>
      </c>
      <c r="AL16" s="12"/>
      <c r="AM16" s="214" t="s">
        <v>49</v>
      </c>
      <c r="AO16" s="72">
        <f t="shared" si="3"/>
        <v>0</v>
      </c>
      <c r="AP16" s="72">
        <f t="shared" si="4"/>
        <v>0</v>
      </c>
      <c r="AQ16" s="72">
        <f t="shared" si="5"/>
        <v>0</v>
      </c>
      <c r="AR16" s="72">
        <f t="shared" si="6"/>
        <v>0</v>
      </c>
    </row>
    <row r="17" spans="2:44" s="62" customFormat="1" ht="15" customHeight="1">
      <c r="B17" s="215"/>
      <c r="C17" s="49"/>
      <c r="D17" s="107" t="s">
        <v>4</v>
      </c>
      <c r="E17" s="82">
        <f t="shared" si="8"/>
        <v>0</v>
      </c>
      <c r="F17" s="82">
        <f t="shared" si="9"/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08">
        <f t="shared" si="10"/>
        <v>0</v>
      </c>
      <c r="R17" s="13">
        <v>0</v>
      </c>
      <c r="S17" s="13">
        <v>0</v>
      </c>
      <c r="T17" s="13">
        <v>0</v>
      </c>
      <c r="U17" s="13">
        <v>0</v>
      </c>
      <c r="V17" s="5">
        <v>0</v>
      </c>
      <c r="W17" s="110">
        <v>0</v>
      </c>
      <c r="X17" s="22">
        <f t="shared" si="11"/>
        <v>0</v>
      </c>
      <c r="Y17" s="13">
        <v>0</v>
      </c>
      <c r="Z17" s="13">
        <v>0</v>
      </c>
      <c r="AA17" s="13">
        <v>0</v>
      </c>
      <c r="AB17" s="13">
        <v>0</v>
      </c>
      <c r="AC17" s="13">
        <v>0</v>
      </c>
      <c r="AD17" s="13">
        <v>0</v>
      </c>
      <c r="AE17" s="13">
        <v>0</v>
      </c>
      <c r="AF17" s="13">
        <v>0</v>
      </c>
      <c r="AG17" s="13">
        <v>0</v>
      </c>
      <c r="AH17" s="13">
        <v>0</v>
      </c>
      <c r="AI17" s="13">
        <v>0</v>
      </c>
      <c r="AJ17" s="109">
        <v>0</v>
      </c>
      <c r="AK17" s="111" t="s">
        <v>4</v>
      </c>
      <c r="AL17" s="12"/>
      <c r="AM17" s="215"/>
      <c r="AO17" s="72">
        <f t="shared" si="3"/>
        <v>0</v>
      </c>
      <c r="AP17" s="72">
        <f t="shared" si="4"/>
        <v>0</v>
      </c>
      <c r="AQ17" s="72">
        <f t="shared" si="5"/>
        <v>0</v>
      </c>
      <c r="AR17" s="72">
        <f t="shared" si="6"/>
        <v>0</v>
      </c>
    </row>
    <row r="18" spans="2:44" s="62" customFormat="1" ht="15" customHeight="1">
      <c r="B18" s="215"/>
      <c r="C18" s="49"/>
      <c r="D18" s="107" t="s">
        <v>132</v>
      </c>
      <c r="E18" s="82">
        <f t="shared" si="8"/>
        <v>0</v>
      </c>
      <c r="F18" s="82">
        <f t="shared" si="9"/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108">
        <f t="shared" si="10"/>
        <v>0</v>
      </c>
      <c r="R18" s="13">
        <v>0</v>
      </c>
      <c r="S18" s="13">
        <v>0</v>
      </c>
      <c r="T18" s="13">
        <v>0</v>
      </c>
      <c r="U18" s="13">
        <v>0</v>
      </c>
      <c r="V18" s="5">
        <v>0</v>
      </c>
      <c r="W18" s="110">
        <v>0</v>
      </c>
      <c r="X18" s="22">
        <f t="shared" si="11"/>
        <v>0</v>
      </c>
      <c r="Y18" s="13">
        <v>0</v>
      </c>
      <c r="Z18" s="13">
        <v>0</v>
      </c>
      <c r="AA18" s="13">
        <v>0</v>
      </c>
      <c r="AB18" s="13">
        <v>0</v>
      </c>
      <c r="AC18" s="13">
        <v>0</v>
      </c>
      <c r="AD18" s="13">
        <v>0</v>
      </c>
      <c r="AE18" s="13">
        <v>0</v>
      </c>
      <c r="AF18" s="13">
        <v>0</v>
      </c>
      <c r="AG18" s="13">
        <v>0</v>
      </c>
      <c r="AH18" s="13">
        <v>0</v>
      </c>
      <c r="AI18" s="13">
        <v>0</v>
      </c>
      <c r="AJ18" s="109">
        <v>0</v>
      </c>
      <c r="AK18" s="111" t="s">
        <v>5</v>
      </c>
      <c r="AL18" s="12"/>
      <c r="AM18" s="215"/>
      <c r="AO18" s="72">
        <f t="shared" si="3"/>
        <v>0</v>
      </c>
      <c r="AP18" s="72">
        <f t="shared" si="4"/>
        <v>0</v>
      </c>
      <c r="AQ18" s="72">
        <f t="shared" si="5"/>
        <v>0</v>
      </c>
      <c r="AR18" s="72">
        <f t="shared" si="6"/>
        <v>0</v>
      </c>
    </row>
    <row r="19" spans="2:44" s="62" customFormat="1" ht="15" customHeight="1">
      <c r="B19" s="214" t="s">
        <v>50</v>
      </c>
      <c r="C19" s="48"/>
      <c r="D19" s="107" t="s">
        <v>3</v>
      </c>
      <c r="E19" s="82">
        <f t="shared" si="8"/>
        <v>0</v>
      </c>
      <c r="F19" s="82">
        <f t="shared" si="9"/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08">
        <f t="shared" si="10"/>
        <v>0</v>
      </c>
      <c r="R19" s="13">
        <v>0</v>
      </c>
      <c r="S19" s="13">
        <v>0</v>
      </c>
      <c r="T19" s="13">
        <v>0</v>
      </c>
      <c r="U19" s="13">
        <v>0</v>
      </c>
      <c r="V19" s="5">
        <v>0</v>
      </c>
      <c r="W19" s="110">
        <v>0</v>
      </c>
      <c r="X19" s="22">
        <f t="shared" si="11"/>
        <v>0</v>
      </c>
      <c r="Y19" s="13">
        <v>0</v>
      </c>
      <c r="Z19" s="13">
        <v>0</v>
      </c>
      <c r="AA19" s="13">
        <v>0</v>
      </c>
      <c r="AB19" s="13">
        <v>0</v>
      </c>
      <c r="AC19" s="13">
        <v>0</v>
      </c>
      <c r="AD19" s="13">
        <v>0</v>
      </c>
      <c r="AE19" s="13">
        <v>0</v>
      </c>
      <c r="AF19" s="13">
        <v>0</v>
      </c>
      <c r="AG19" s="13">
        <v>0</v>
      </c>
      <c r="AH19" s="13">
        <v>0</v>
      </c>
      <c r="AI19" s="13">
        <v>0</v>
      </c>
      <c r="AJ19" s="109">
        <v>0</v>
      </c>
      <c r="AK19" s="111" t="s">
        <v>3</v>
      </c>
      <c r="AL19" s="12"/>
      <c r="AM19" s="214" t="s">
        <v>50</v>
      </c>
      <c r="AO19" s="72">
        <f t="shared" si="3"/>
        <v>0</v>
      </c>
      <c r="AP19" s="72">
        <f t="shared" si="4"/>
        <v>0</v>
      </c>
      <c r="AQ19" s="72">
        <f t="shared" si="5"/>
        <v>0</v>
      </c>
      <c r="AR19" s="72">
        <f t="shared" si="6"/>
        <v>0</v>
      </c>
    </row>
    <row r="20" spans="2:44" s="62" customFormat="1" ht="15" customHeight="1">
      <c r="B20" s="215"/>
      <c r="C20" s="49"/>
      <c r="D20" s="107" t="s">
        <v>4</v>
      </c>
      <c r="E20" s="82">
        <f t="shared" si="8"/>
        <v>0</v>
      </c>
      <c r="F20" s="82">
        <f t="shared" si="9"/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6">
        <v>0</v>
      </c>
      <c r="Q20" s="108">
        <f t="shared" si="10"/>
        <v>0</v>
      </c>
      <c r="R20" s="13">
        <v>0</v>
      </c>
      <c r="S20" s="13">
        <v>0</v>
      </c>
      <c r="T20" s="13">
        <v>0</v>
      </c>
      <c r="U20" s="13">
        <v>0</v>
      </c>
      <c r="V20" s="5">
        <v>0</v>
      </c>
      <c r="W20" s="110">
        <v>0</v>
      </c>
      <c r="X20" s="22">
        <f t="shared" si="11"/>
        <v>0</v>
      </c>
      <c r="Y20" s="13">
        <v>0</v>
      </c>
      <c r="Z20" s="13">
        <v>0</v>
      </c>
      <c r="AA20" s="13">
        <v>0</v>
      </c>
      <c r="AB20" s="13">
        <v>0</v>
      </c>
      <c r="AC20" s="13">
        <v>0</v>
      </c>
      <c r="AD20" s="13">
        <v>0</v>
      </c>
      <c r="AE20" s="13">
        <v>0</v>
      </c>
      <c r="AF20" s="13">
        <v>0</v>
      </c>
      <c r="AG20" s="13">
        <v>0</v>
      </c>
      <c r="AH20" s="13">
        <v>0</v>
      </c>
      <c r="AI20" s="13">
        <v>0</v>
      </c>
      <c r="AJ20" s="109">
        <v>0</v>
      </c>
      <c r="AK20" s="111" t="s">
        <v>4</v>
      </c>
      <c r="AL20" s="12"/>
      <c r="AM20" s="215"/>
      <c r="AO20" s="72">
        <f t="shared" si="3"/>
        <v>0</v>
      </c>
      <c r="AP20" s="72">
        <f t="shared" si="4"/>
        <v>0</v>
      </c>
      <c r="AQ20" s="72">
        <f t="shared" si="5"/>
        <v>0</v>
      </c>
      <c r="AR20" s="72">
        <f t="shared" si="6"/>
        <v>0</v>
      </c>
    </row>
    <row r="21" spans="2:44" s="62" customFormat="1" ht="15" customHeight="1">
      <c r="B21" s="215"/>
      <c r="C21" s="49"/>
      <c r="D21" s="107" t="s">
        <v>132</v>
      </c>
      <c r="E21" s="82">
        <f t="shared" si="8"/>
        <v>0</v>
      </c>
      <c r="F21" s="82">
        <f t="shared" si="9"/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08">
        <f t="shared" si="10"/>
        <v>0</v>
      </c>
      <c r="R21" s="13">
        <v>0</v>
      </c>
      <c r="S21" s="13">
        <v>0</v>
      </c>
      <c r="T21" s="13">
        <v>0</v>
      </c>
      <c r="U21" s="13">
        <v>0</v>
      </c>
      <c r="V21" s="5">
        <v>0</v>
      </c>
      <c r="W21" s="110">
        <v>0</v>
      </c>
      <c r="X21" s="22">
        <f t="shared" si="11"/>
        <v>0</v>
      </c>
      <c r="Y21" s="16">
        <v>0</v>
      </c>
      <c r="Z21" s="16">
        <v>0</v>
      </c>
      <c r="AA21" s="16">
        <v>0</v>
      </c>
      <c r="AB21" s="16">
        <v>0</v>
      </c>
      <c r="AC21" s="16">
        <v>0</v>
      </c>
      <c r="AD21" s="16">
        <v>0</v>
      </c>
      <c r="AE21" s="16">
        <v>0</v>
      </c>
      <c r="AF21" s="16">
        <v>0</v>
      </c>
      <c r="AG21" s="16">
        <v>0</v>
      </c>
      <c r="AH21" s="16">
        <v>0</v>
      </c>
      <c r="AI21" s="16">
        <v>0</v>
      </c>
      <c r="AJ21" s="17">
        <v>0</v>
      </c>
      <c r="AK21" s="111" t="s">
        <v>5</v>
      </c>
      <c r="AL21" s="12"/>
      <c r="AM21" s="215"/>
      <c r="AO21" s="72">
        <f t="shared" si="3"/>
        <v>0</v>
      </c>
      <c r="AP21" s="72">
        <f t="shared" si="4"/>
        <v>0</v>
      </c>
      <c r="AQ21" s="72">
        <f t="shared" si="5"/>
        <v>0</v>
      </c>
      <c r="AR21" s="72">
        <f t="shared" si="6"/>
        <v>0</v>
      </c>
    </row>
    <row r="22" spans="2:44" s="62" customFormat="1" ht="15" customHeight="1">
      <c r="B22" s="214" t="s">
        <v>51</v>
      </c>
      <c r="C22" s="48"/>
      <c r="D22" s="107" t="s">
        <v>3</v>
      </c>
      <c r="E22" s="82">
        <f t="shared" si="8"/>
        <v>0</v>
      </c>
      <c r="F22" s="82">
        <f t="shared" si="9"/>
        <v>0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08">
        <f t="shared" si="10"/>
        <v>0</v>
      </c>
      <c r="R22" s="13">
        <v>0</v>
      </c>
      <c r="S22" s="13">
        <v>0</v>
      </c>
      <c r="T22" s="13">
        <v>0</v>
      </c>
      <c r="U22" s="13">
        <v>0</v>
      </c>
      <c r="V22" s="5">
        <v>0</v>
      </c>
      <c r="W22" s="110">
        <v>0</v>
      </c>
      <c r="X22" s="22">
        <f t="shared" si="11"/>
        <v>0</v>
      </c>
      <c r="Y22" s="16">
        <v>0</v>
      </c>
      <c r="Z22" s="16">
        <v>0</v>
      </c>
      <c r="AA22" s="16">
        <v>0</v>
      </c>
      <c r="AB22" s="16">
        <v>0</v>
      </c>
      <c r="AC22" s="16">
        <v>0</v>
      </c>
      <c r="AD22" s="16">
        <v>0</v>
      </c>
      <c r="AE22" s="16">
        <v>0</v>
      </c>
      <c r="AF22" s="16">
        <v>0</v>
      </c>
      <c r="AG22" s="16">
        <v>0</v>
      </c>
      <c r="AH22" s="16">
        <v>0</v>
      </c>
      <c r="AI22" s="16">
        <v>0</v>
      </c>
      <c r="AJ22" s="17">
        <v>0</v>
      </c>
      <c r="AK22" s="111" t="s">
        <v>3</v>
      </c>
      <c r="AL22" s="12"/>
      <c r="AM22" s="214" t="s">
        <v>51</v>
      </c>
      <c r="AO22" s="72">
        <f t="shared" si="3"/>
        <v>0</v>
      </c>
      <c r="AP22" s="72">
        <f t="shared" si="4"/>
        <v>0</v>
      </c>
      <c r="AQ22" s="72">
        <f t="shared" si="5"/>
        <v>0</v>
      </c>
      <c r="AR22" s="72">
        <f t="shared" si="6"/>
        <v>0</v>
      </c>
    </row>
    <row r="23" spans="2:44" s="62" customFormat="1" ht="15" customHeight="1">
      <c r="B23" s="215"/>
      <c r="C23" s="49"/>
      <c r="D23" s="107" t="s">
        <v>4</v>
      </c>
      <c r="E23" s="82">
        <f t="shared" si="8"/>
        <v>0</v>
      </c>
      <c r="F23" s="82">
        <f t="shared" si="9"/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6">
        <v>0</v>
      </c>
      <c r="Q23" s="108">
        <f t="shared" si="10"/>
        <v>0</v>
      </c>
      <c r="R23" s="13">
        <v>0</v>
      </c>
      <c r="S23" s="13">
        <v>0</v>
      </c>
      <c r="T23" s="13">
        <v>0</v>
      </c>
      <c r="U23" s="13">
        <v>0</v>
      </c>
      <c r="V23" s="5">
        <v>0</v>
      </c>
      <c r="W23" s="110">
        <v>0</v>
      </c>
      <c r="X23" s="22">
        <f t="shared" si="11"/>
        <v>0</v>
      </c>
      <c r="Y23" s="16">
        <v>0</v>
      </c>
      <c r="Z23" s="16">
        <v>0</v>
      </c>
      <c r="AA23" s="16">
        <v>0</v>
      </c>
      <c r="AB23" s="16">
        <v>0</v>
      </c>
      <c r="AC23" s="16">
        <v>0</v>
      </c>
      <c r="AD23" s="16">
        <v>0</v>
      </c>
      <c r="AE23" s="16">
        <v>0</v>
      </c>
      <c r="AF23" s="16">
        <v>0</v>
      </c>
      <c r="AG23" s="16">
        <v>0</v>
      </c>
      <c r="AH23" s="16">
        <v>0</v>
      </c>
      <c r="AI23" s="16">
        <v>0</v>
      </c>
      <c r="AJ23" s="17">
        <v>0</v>
      </c>
      <c r="AK23" s="111" t="s">
        <v>4</v>
      </c>
      <c r="AL23" s="12"/>
      <c r="AM23" s="215"/>
      <c r="AO23" s="72">
        <f t="shared" si="3"/>
        <v>0</v>
      </c>
      <c r="AP23" s="72">
        <f t="shared" si="4"/>
        <v>0</v>
      </c>
      <c r="AQ23" s="72">
        <f t="shared" si="5"/>
        <v>0</v>
      </c>
      <c r="AR23" s="72">
        <f t="shared" si="6"/>
        <v>0</v>
      </c>
    </row>
    <row r="24" spans="2:44" s="62" customFormat="1" ht="15" customHeight="1">
      <c r="B24" s="215"/>
      <c r="C24" s="49"/>
      <c r="D24" s="107" t="s">
        <v>132</v>
      </c>
      <c r="E24" s="82">
        <f t="shared" si="8"/>
        <v>0</v>
      </c>
      <c r="F24" s="82">
        <f t="shared" si="9"/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6">
        <v>0</v>
      </c>
      <c r="Q24" s="108">
        <f t="shared" si="10"/>
        <v>0</v>
      </c>
      <c r="R24" s="13">
        <v>0</v>
      </c>
      <c r="S24" s="13">
        <v>0</v>
      </c>
      <c r="T24" s="13">
        <v>0</v>
      </c>
      <c r="U24" s="13">
        <v>0</v>
      </c>
      <c r="V24" s="5">
        <v>0</v>
      </c>
      <c r="W24" s="110">
        <v>0</v>
      </c>
      <c r="X24" s="22">
        <f t="shared" si="11"/>
        <v>0</v>
      </c>
      <c r="Y24" s="16">
        <v>0</v>
      </c>
      <c r="Z24" s="16">
        <v>0</v>
      </c>
      <c r="AA24" s="16">
        <v>0</v>
      </c>
      <c r="AB24" s="16">
        <v>0</v>
      </c>
      <c r="AC24" s="16">
        <v>0</v>
      </c>
      <c r="AD24" s="16">
        <v>0</v>
      </c>
      <c r="AE24" s="16">
        <v>0</v>
      </c>
      <c r="AF24" s="16">
        <v>0</v>
      </c>
      <c r="AG24" s="16">
        <v>0</v>
      </c>
      <c r="AH24" s="16">
        <v>0</v>
      </c>
      <c r="AI24" s="16">
        <v>0</v>
      </c>
      <c r="AJ24" s="17">
        <v>0</v>
      </c>
      <c r="AK24" s="111" t="s">
        <v>5</v>
      </c>
      <c r="AL24" s="12"/>
      <c r="AM24" s="215"/>
      <c r="AO24" s="72">
        <f t="shared" si="3"/>
        <v>0</v>
      </c>
      <c r="AP24" s="72">
        <f t="shared" si="4"/>
        <v>0</v>
      </c>
      <c r="AQ24" s="72">
        <f t="shared" si="5"/>
        <v>0</v>
      </c>
      <c r="AR24" s="72">
        <f t="shared" si="6"/>
        <v>0</v>
      </c>
    </row>
    <row r="25" spans="2:44" s="62" customFormat="1" ht="15" customHeight="1">
      <c r="B25" s="214" t="s">
        <v>52</v>
      </c>
      <c r="C25" s="48"/>
      <c r="D25" s="107" t="s">
        <v>3</v>
      </c>
      <c r="E25" s="82">
        <f t="shared" si="8"/>
        <v>0</v>
      </c>
      <c r="F25" s="82">
        <f t="shared" si="9"/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  <c r="P25" s="16">
        <v>0</v>
      </c>
      <c r="Q25" s="108">
        <f t="shared" si="10"/>
        <v>0</v>
      </c>
      <c r="R25" s="13">
        <v>0</v>
      </c>
      <c r="S25" s="13">
        <v>0</v>
      </c>
      <c r="T25" s="13">
        <v>0</v>
      </c>
      <c r="U25" s="13">
        <v>0</v>
      </c>
      <c r="V25" s="5">
        <v>0</v>
      </c>
      <c r="W25" s="110">
        <v>0</v>
      </c>
      <c r="X25" s="22">
        <f t="shared" si="11"/>
        <v>0</v>
      </c>
      <c r="Y25" s="16">
        <v>0</v>
      </c>
      <c r="Z25" s="16">
        <v>0</v>
      </c>
      <c r="AA25" s="16">
        <v>0</v>
      </c>
      <c r="AB25" s="16">
        <v>0</v>
      </c>
      <c r="AC25" s="16">
        <v>0</v>
      </c>
      <c r="AD25" s="16">
        <v>0</v>
      </c>
      <c r="AE25" s="16">
        <v>0</v>
      </c>
      <c r="AF25" s="16">
        <v>0</v>
      </c>
      <c r="AG25" s="16">
        <v>0</v>
      </c>
      <c r="AH25" s="16">
        <v>0</v>
      </c>
      <c r="AI25" s="16">
        <v>0</v>
      </c>
      <c r="AJ25" s="17">
        <v>0</v>
      </c>
      <c r="AK25" s="111" t="s">
        <v>3</v>
      </c>
      <c r="AL25" s="12"/>
      <c r="AM25" s="214" t="s">
        <v>52</v>
      </c>
      <c r="AO25" s="72">
        <f t="shared" si="3"/>
        <v>0</v>
      </c>
      <c r="AP25" s="72">
        <f t="shared" si="4"/>
        <v>0</v>
      </c>
      <c r="AQ25" s="72">
        <f t="shared" si="5"/>
        <v>0</v>
      </c>
      <c r="AR25" s="72">
        <f t="shared" si="6"/>
        <v>0</v>
      </c>
    </row>
    <row r="26" spans="2:44" s="62" customFormat="1" ht="15" customHeight="1">
      <c r="B26" s="215"/>
      <c r="C26" s="49"/>
      <c r="D26" s="107" t="s">
        <v>4</v>
      </c>
      <c r="E26" s="82">
        <f t="shared" si="8"/>
        <v>0</v>
      </c>
      <c r="F26" s="82">
        <f t="shared" si="9"/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6">
        <v>0</v>
      </c>
      <c r="Q26" s="108">
        <f t="shared" si="10"/>
        <v>0</v>
      </c>
      <c r="R26" s="13">
        <v>0</v>
      </c>
      <c r="S26" s="13">
        <v>0</v>
      </c>
      <c r="T26" s="13">
        <v>0</v>
      </c>
      <c r="U26" s="13">
        <v>0</v>
      </c>
      <c r="V26" s="5">
        <v>0</v>
      </c>
      <c r="W26" s="110">
        <v>0</v>
      </c>
      <c r="X26" s="22">
        <f t="shared" si="11"/>
        <v>0</v>
      </c>
      <c r="Y26" s="16">
        <v>0</v>
      </c>
      <c r="Z26" s="16">
        <v>0</v>
      </c>
      <c r="AA26" s="16">
        <v>0</v>
      </c>
      <c r="AB26" s="16">
        <v>0</v>
      </c>
      <c r="AC26" s="16">
        <v>0</v>
      </c>
      <c r="AD26" s="16">
        <v>0</v>
      </c>
      <c r="AE26" s="16">
        <v>0</v>
      </c>
      <c r="AF26" s="16">
        <v>0</v>
      </c>
      <c r="AG26" s="16">
        <v>0</v>
      </c>
      <c r="AH26" s="16">
        <v>0</v>
      </c>
      <c r="AI26" s="16">
        <v>0</v>
      </c>
      <c r="AJ26" s="17">
        <v>0</v>
      </c>
      <c r="AK26" s="111" t="s">
        <v>4</v>
      </c>
      <c r="AL26" s="12"/>
      <c r="AM26" s="215"/>
      <c r="AO26" s="72">
        <f t="shared" si="3"/>
        <v>0</v>
      </c>
      <c r="AP26" s="72">
        <f t="shared" si="4"/>
        <v>0</v>
      </c>
      <c r="AQ26" s="72">
        <f t="shared" si="5"/>
        <v>0</v>
      </c>
      <c r="AR26" s="72">
        <f t="shared" si="6"/>
        <v>0</v>
      </c>
    </row>
    <row r="27" spans="2:44" s="62" customFormat="1" ht="15" customHeight="1">
      <c r="B27" s="215"/>
      <c r="C27" s="49"/>
      <c r="D27" s="107" t="s">
        <v>132</v>
      </c>
      <c r="E27" s="82">
        <f t="shared" si="8"/>
        <v>0</v>
      </c>
      <c r="F27" s="82">
        <f t="shared" si="9"/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108">
        <f t="shared" si="10"/>
        <v>0</v>
      </c>
      <c r="R27" s="13">
        <v>0</v>
      </c>
      <c r="S27" s="13">
        <v>0</v>
      </c>
      <c r="T27" s="13">
        <v>0</v>
      </c>
      <c r="U27" s="13">
        <v>0</v>
      </c>
      <c r="V27" s="5">
        <v>0</v>
      </c>
      <c r="W27" s="110">
        <v>0</v>
      </c>
      <c r="X27" s="22">
        <f t="shared" si="11"/>
        <v>0</v>
      </c>
      <c r="Y27" s="16">
        <v>0</v>
      </c>
      <c r="Z27" s="16">
        <v>0</v>
      </c>
      <c r="AA27" s="16">
        <v>0</v>
      </c>
      <c r="AB27" s="16">
        <v>0</v>
      </c>
      <c r="AC27" s="16">
        <v>0</v>
      </c>
      <c r="AD27" s="16">
        <v>0</v>
      </c>
      <c r="AE27" s="16">
        <v>0</v>
      </c>
      <c r="AF27" s="16">
        <v>0</v>
      </c>
      <c r="AG27" s="16">
        <v>0</v>
      </c>
      <c r="AH27" s="16">
        <v>0</v>
      </c>
      <c r="AI27" s="16">
        <v>0</v>
      </c>
      <c r="AJ27" s="17">
        <v>0</v>
      </c>
      <c r="AK27" s="111" t="s">
        <v>5</v>
      </c>
      <c r="AL27" s="12"/>
      <c r="AM27" s="215"/>
      <c r="AO27" s="72">
        <f t="shared" si="3"/>
        <v>0</v>
      </c>
      <c r="AP27" s="72">
        <f t="shared" si="4"/>
        <v>0</v>
      </c>
      <c r="AQ27" s="72">
        <f t="shared" si="5"/>
        <v>0</v>
      </c>
      <c r="AR27" s="72">
        <f t="shared" si="6"/>
        <v>0</v>
      </c>
    </row>
    <row r="28" spans="2:44" s="62" customFormat="1" ht="15" customHeight="1">
      <c r="B28" s="214" t="s">
        <v>53</v>
      </c>
      <c r="C28" s="48"/>
      <c r="D28" s="107" t="s">
        <v>3</v>
      </c>
      <c r="E28" s="82">
        <f t="shared" si="8"/>
        <v>0</v>
      </c>
      <c r="F28" s="82">
        <f t="shared" si="9"/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16">
        <v>0</v>
      </c>
      <c r="Q28" s="108">
        <f t="shared" si="10"/>
        <v>0</v>
      </c>
      <c r="R28" s="13">
        <v>0</v>
      </c>
      <c r="S28" s="13">
        <v>0</v>
      </c>
      <c r="T28" s="13">
        <v>0</v>
      </c>
      <c r="U28" s="13">
        <v>0</v>
      </c>
      <c r="V28" s="5">
        <v>0</v>
      </c>
      <c r="W28" s="110">
        <v>0</v>
      </c>
      <c r="X28" s="22">
        <f t="shared" si="11"/>
        <v>0</v>
      </c>
      <c r="Y28" s="16">
        <v>0</v>
      </c>
      <c r="Z28" s="16">
        <v>0</v>
      </c>
      <c r="AA28" s="16">
        <v>0</v>
      </c>
      <c r="AB28" s="16">
        <v>0</v>
      </c>
      <c r="AC28" s="16">
        <v>0</v>
      </c>
      <c r="AD28" s="16">
        <v>0</v>
      </c>
      <c r="AE28" s="16">
        <v>0</v>
      </c>
      <c r="AF28" s="16">
        <v>0</v>
      </c>
      <c r="AG28" s="16">
        <v>0</v>
      </c>
      <c r="AH28" s="16">
        <v>0</v>
      </c>
      <c r="AI28" s="16">
        <v>0</v>
      </c>
      <c r="AJ28" s="17">
        <v>0</v>
      </c>
      <c r="AK28" s="111" t="s">
        <v>3</v>
      </c>
      <c r="AL28" s="12"/>
      <c r="AM28" s="214" t="s">
        <v>53</v>
      </c>
      <c r="AO28" s="72">
        <f t="shared" si="3"/>
        <v>0</v>
      </c>
      <c r="AP28" s="72">
        <f t="shared" si="4"/>
        <v>0</v>
      </c>
      <c r="AQ28" s="72">
        <f t="shared" si="5"/>
        <v>0</v>
      </c>
      <c r="AR28" s="72">
        <f t="shared" si="6"/>
        <v>0</v>
      </c>
    </row>
    <row r="29" spans="2:44" s="62" customFormat="1" ht="15" customHeight="1">
      <c r="B29" s="215"/>
      <c r="C29" s="49"/>
      <c r="D29" s="107" t="s">
        <v>4</v>
      </c>
      <c r="E29" s="82">
        <f t="shared" si="8"/>
        <v>0</v>
      </c>
      <c r="F29" s="82">
        <f t="shared" si="9"/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6">
        <v>0</v>
      </c>
      <c r="Q29" s="108">
        <f t="shared" si="10"/>
        <v>0</v>
      </c>
      <c r="R29" s="13">
        <v>0</v>
      </c>
      <c r="S29" s="13">
        <v>0</v>
      </c>
      <c r="T29" s="13">
        <v>0</v>
      </c>
      <c r="U29" s="13">
        <v>0</v>
      </c>
      <c r="V29" s="5">
        <v>0</v>
      </c>
      <c r="W29" s="110">
        <v>0</v>
      </c>
      <c r="X29" s="22">
        <f t="shared" si="11"/>
        <v>0</v>
      </c>
      <c r="Y29" s="16">
        <v>0</v>
      </c>
      <c r="Z29" s="16">
        <v>0</v>
      </c>
      <c r="AA29" s="16">
        <v>0</v>
      </c>
      <c r="AB29" s="16">
        <v>0</v>
      </c>
      <c r="AC29" s="16">
        <v>0</v>
      </c>
      <c r="AD29" s="16">
        <v>0</v>
      </c>
      <c r="AE29" s="16">
        <v>0</v>
      </c>
      <c r="AF29" s="16">
        <v>0</v>
      </c>
      <c r="AG29" s="16">
        <v>0</v>
      </c>
      <c r="AH29" s="16">
        <v>0</v>
      </c>
      <c r="AI29" s="16">
        <v>0</v>
      </c>
      <c r="AJ29" s="17">
        <v>0</v>
      </c>
      <c r="AK29" s="111" t="s">
        <v>4</v>
      </c>
      <c r="AL29" s="12"/>
      <c r="AM29" s="215"/>
      <c r="AO29" s="72">
        <f t="shared" si="3"/>
        <v>0</v>
      </c>
      <c r="AP29" s="72">
        <f t="shared" si="4"/>
        <v>0</v>
      </c>
      <c r="AQ29" s="72">
        <f t="shared" si="5"/>
        <v>0</v>
      </c>
      <c r="AR29" s="72">
        <f t="shared" si="6"/>
        <v>0</v>
      </c>
    </row>
    <row r="30" spans="2:44" s="62" customFormat="1" ht="15" customHeight="1">
      <c r="B30" s="215"/>
      <c r="C30" s="49"/>
      <c r="D30" s="107" t="s">
        <v>132</v>
      </c>
      <c r="E30" s="82">
        <f t="shared" si="8"/>
        <v>0</v>
      </c>
      <c r="F30" s="82">
        <f t="shared" si="9"/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6">
        <v>0</v>
      </c>
      <c r="Q30" s="108">
        <f t="shared" si="10"/>
        <v>0</v>
      </c>
      <c r="R30" s="13">
        <v>0</v>
      </c>
      <c r="S30" s="13">
        <v>0</v>
      </c>
      <c r="T30" s="13">
        <v>0</v>
      </c>
      <c r="U30" s="13">
        <v>0</v>
      </c>
      <c r="V30" s="5">
        <v>0</v>
      </c>
      <c r="W30" s="110">
        <v>0</v>
      </c>
      <c r="X30" s="22">
        <f t="shared" si="11"/>
        <v>0</v>
      </c>
      <c r="Y30" s="16">
        <v>0</v>
      </c>
      <c r="Z30" s="16">
        <v>0</v>
      </c>
      <c r="AA30" s="16">
        <v>0</v>
      </c>
      <c r="AB30" s="16">
        <v>0</v>
      </c>
      <c r="AC30" s="16">
        <v>0</v>
      </c>
      <c r="AD30" s="16">
        <v>0</v>
      </c>
      <c r="AE30" s="16">
        <v>0</v>
      </c>
      <c r="AF30" s="16">
        <v>0</v>
      </c>
      <c r="AG30" s="16">
        <v>0</v>
      </c>
      <c r="AH30" s="16">
        <v>0</v>
      </c>
      <c r="AI30" s="16">
        <v>0</v>
      </c>
      <c r="AJ30" s="17">
        <v>0</v>
      </c>
      <c r="AK30" s="111" t="s">
        <v>5</v>
      </c>
      <c r="AL30" s="12"/>
      <c r="AM30" s="215"/>
      <c r="AO30" s="72">
        <f t="shared" si="3"/>
        <v>0</v>
      </c>
      <c r="AP30" s="72">
        <f t="shared" si="4"/>
        <v>0</v>
      </c>
      <c r="AQ30" s="72">
        <f t="shared" si="5"/>
        <v>0</v>
      </c>
      <c r="AR30" s="72">
        <f t="shared" si="6"/>
        <v>0</v>
      </c>
    </row>
    <row r="31" spans="2:44" s="62" customFormat="1" ht="15" customHeight="1">
      <c r="B31" s="214" t="s">
        <v>130</v>
      </c>
      <c r="C31" s="48"/>
      <c r="D31" s="107" t="s">
        <v>3</v>
      </c>
      <c r="E31" s="82">
        <f t="shared" si="8"/>
        <v>0</v>
      </c>
      <c r="F31" s="82">
        <f t="shared" si="9"/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6">
        <v>0</v>
      </c>
      <c r="Q31" s="108">
        <f t="shared" si="10"/>
        <v>0</v>
      </c>
      <c r="R31" s="13">
        <v>0</v>
      </c>
      <c r="S31" s="13">
        <v>0</v>
      </c>
      <c r="T31" s="13">
        <v>0</v>
      </c>
      <c r="U31" s="13">
        <v>0</v>
      </c>
      <c r="V31" s="5">
        <v>0</v>
      </c>
      <c r="W31" s="110">
        <v>0</v>
      </c>
      <c r="X31" s="22">
        <f t="shared" si="11"/>
        <v>0</v>
      </c>
      <c r="Y31" s="16">
        <v>0</v>
      </c>
      <c r="Z31" s="16">
        <v>0</v>
      </c>
      <c r="AA31" s="16">
        <v>0</v>
      </c>
      <c r="AB31" s="16">
        <v>0</v>
      </c>
      <c r="AC31" s="16">
        <v>0</v>
      </c>
      <c r="AD31" s="16">
        <v>0</v>
      </c>
      <c r="AE31" s="16">
        <v>0</v>
      </c>
      <c r="AF31" s="16">
        <v>0</v>
      </c>
      <c r="AG31" s="16">
        <v>0</v>
      </c>
      <c r="AH31" s="16">
        <v>0</v>
      </c>
      <c r="AI31" s="16">
        <v>0</v>
      </c>
      <c r="AJ31" s="17">
        <v>0</v>
      </c>
      <c r="AK31" s="111" t="s">
        <v>3</v>
      </c>
      <c r="AL31" s="12"/>
      <c r="AM31" s="217" t="s">
        <v>54</v>
      </c>
      <c r="AO31" s="72">
        <f t="shared" si="3"/>
        <v>0</v>
      </c>
      <c r="AP31" s="72">
        <f t="shared" si="4"/>
        <v>0</v>
      </c>
      <c r="AQ31" s="72">
        <f t="shared" si="5"/>
        <v>0</v>
      </c>
      <c r="AR31" s="72">
        <f t="shared" si="6"/>
        <v>0</v>
      </c>
    </row>
    <row r="32" spans="2:44" s="62" customFormat="1" ht="15" customHeight="1">
      <c r="B32" s="218"/>
      <c r="C32" s="3"/>
      <c r="D32" s="107" t="s">
        <v>4</v>
      </c>
      <c r="E32" s="82">
        <f t="shared" si="8"/>
        <v>0</v>
      </c>
      <c r="F32" s="82">
        <f t="shared" si="9"/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16">
        <v>0</v>
      </c>
      <c r="N32" s="16">
        <v>0</v>
      </c>
      <c r="O32" s="16">
        <v>0</v>
      </c>
      <c r="P32" s="16">
        <v>0</v>
      </c>
      <c r="Q32" s="108">
        <f t="shared" si="10"/>
        <v>0</v>
      </c>
      <c r="R32" s="13">
        <v>0</v>
      </c>
      <c r="S32" s="13">
        <v>0</v>
      </c>
      <c r="T32" s="13">
        <v>0</v>
      </c>
      <c r="U32" s="13">
        <v>0</v>
      </c>
      <c r="V32" s="5">
        <v>0</v>
      </c>
      <c r="W32" s="110">
        <v>0</v>
      </c>
      <c r="X32" s="22">
        <f t="shared" si="11"/>
        <v>0</v>
      </c>
      <c r="Y32" s="16">
        <v>0</v>
      </c>
      <c r="Z32" s="16">
        <v>0</v>
      </c>
      <c r="AA32" s="16">
        <v>0</v>
      </c>
      <c r="AB32" s="16">
        <v>0</v>
      </c>
      <c r="AC32" s="16">
        <v>0</v>
      </c>
      <c r="AD32" s="16">
        <v>0</v>
      </c>
      <c r="AE32" s="16">
        <v>0</v>
      </c>
      <c r="AF32" s="16">
        <v>0</v>
      </c>
      <c r="AG32" s="16">
        <v>0</v>
      </c>
      <c r="AH32" s="16">
        <v>0</v>
      </c>
      <c r="AI32" s="16">
        <v>0</v>
      </c>
      <c r="AJ32" s="17">
        <v>0</v>
      </c>
      <c r="AK32" s="111" t="s">
        <v>4</v>
      </c>
      <c r="AL32" s="12"/>
      <c r="AM32" s="218"/>
      <c r="AO32" s="72">
        <f t="shared" si="3"/>
        <v>0</v>
      </c>
      <c r="AP32" s="72">
        <f t="shared" si="4"/>
        <v>0</v>
      </c>
      <c r="AQ32" s="72">
        <f t="shared" si="5"/>
        <v>0</v>
      </c>
      <c r="AR32" s="72">
        <f t="shared" si="6"/>
        <v>0</v>
      </c>
    </row>
    <row r="33" spans="2:44" s="62" customFormat="1" ht="15" customHeight="1">
      <c r="B33" s="218"/>
      <c r="C33" s="3"/>
      <c r="D33" s="107" t="s">
        <v>132</v>
      </c>
      <c r="E33" s="82">
        <f t="shared" si="8"/>
        <v>0</v>
      </c>
      <c r="F33" s="82">
        <f t="shared" si="9"/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  <c r="P33" s="16">
        <v>0</v>
      </c>
      <c r="Q33" s="108">
        <f t="shared" si="10"/>
        <v>0</v>
      </c>
      <c r="R33" s="13">
        <v>0</v>
      </c>
      <c r="S33" s="13">
        <v>0</v>
      </c>
      <c r="T33" s="13">
        <v>0</v>
      </c>
      <c r="U33" s="13">
        <v>0</v>
      </c>
      <c r="V33" s="5">
        <v>0</v>
      </c>
      <c r="W33" s="110">
        <v>0</v>
      </c>
      <c r="X33" s="22">
        <f t="shared" si="11"/>
        <v>0</v>
      </c>
      <c r="Y33" s="16">
        <v>0</v>
      </c>
      <c r="Z33" s="16">
        <v>0</v>
      </c>
      <c r="AA33" s="16">
        <v>0</v>
      </c>
      <c r="AB33" s="16">
        <v>0</v>
      </c>
      <c r="AC33" s="16">
        <v>0</v>
      </c>
      <c r="AD33" s="16">
        <v>0</v>
      </c>
      <c r="AE33" s="16">
        <v>0</v>
      </c>
      <c r="AF33" s="16">
        <v>0</v>
      </c>
      <c r="AG33" s="16">
        <v>0</v>
      </c>
      <c r="AH33" s="16">
        <v>0</v>
      </c>
      <c r="AI33" s="16">
        <v>0</v>
      </c>
      <c r="AJ33" s="17">
        <v>0</v>
      </c>
      <c r="AK33" s="111" t="s">
        <v>5</v>
      </c>
      <c r="AL33" s="12"/>
      <c r="AM33" s="218"/>
      <c r="AO33" s="72">
        <f t="shared" si="3"/>
        <v>0</v>
      </c>
      <c r="AP33" s="72">
        <f t="shared" si="4"/>
        <v>0</v>
      </c>
      <c r="AQ33" s="72">
        <f t="shared" si="5"/>
        <v>0</v>
      </c>
      <c r="AR33" s="72">
        <f t="shared" si="6"/>
        <v>0</v>
      </c>
    </row>
    <row r="34" spans="2:44" s="62" customFormat="1" ht="15" customHeight="1">
      <c r="B34" s="219" t="s">
        <v>131</v>
      </c>
      <c r="C34" s="112"/>
      <c r="D34" s="107" t="s">
        <v>3</v>
      </c>
      <c r="E34" s="82">
        <f t="shared" si="8"/>
        <v>0</v>
      </c>
      <c r="F34" s="82">
        <f t="shared" si="9"/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  <c r="P34" s="16">
        <v>0</v>
      </c>
      <c r="Q34" s="108">
        <f t="shared" si="10"/>
        <v>0</v>
      </c>
      <c r="R34" s="13">
        <v>0</v>
      </c>
      <c r="S34" s="13">
        <v>0</v>
      </c>
      <c r="T34" s="13">
        <v>0</v>
      </c>
      <c r="U34" s="13">
        <v>0</v>
      </c>
      <c r="V34" s="5">
        <v>0</v>
      </c>
      <c r="W34" s="110">
        <v>0</v>
      </c>
      <c r="X34" s="22">
        <f t="shared" si="11"/>
        <v>0</v>
      </c>
      <c r="Y34" s="16">
        <v>0</v>
      </c>
      <c r="Z34" s="16">
        <v>0</v>
      </c>
      <c r="AA34" s="16">
        <v>0</v>
      </c>
      <c r="AB34" s="16">
        <v>0</v>
      </c>
      <c r="AC34" s="16">
        <v>0</v>
      </c>
      <c r="AD34" s="16">
        <v>0</v>
      </c>
      <c r="AE34" s="16">
        <v>0</v>
      </c>
      <c r="AF34" s="16">
        <v>0</v>
      </c>
      <c r="AG34" s="16">
        <v>0</v>
      </c>
      <c r="AH34" s="16">
        <v>0</v>
      </c>
      <c r="AI34" s="16">
        <v>0</v>
      </c>
      <c r="AJ34" s="17">
        <v>0</v>
      </c>
      <c r="AK34" s="111" t="s">
        <v>3</v>
      </c>
      <c r="AL34" s="12"/>
      <c r="AM34" s="3" t="s">
        <v>55</v>
      </c>
      <c r="AO34" s="72">
        <f t="shared" si="3"/>
        <v>0</v>
      </c>
      <c r="AP34" s="72">
        <f t="shared" si="4"/>
        <v>0</v>
      </c>
      <c r="AQ34" s="72">
        <f t="shared" si="5"/>
        <v>0</v>
      </c>
      <c r="AR34" s="72">
        <f t="shared" si="6"/>
        <v>0</v>
      </c>
    </row>
    <row r="35" spans="2:44" s="62" customFormat="1" ht="15" customHeight="1">
      <c r="B35" s="220"/>
      <c r="C35" s="113"/>
      <c r="D35" s="107" t="s">
        <v>4</v>
      </c>
      <c r="E35" s="82">
        <f t="shared" si="8"/>
        <v>0</v>
      </c>
      <c r="F35" s="82">
        <f t="shared" si="9"/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  <c r="P35" s="16">
        <v>0</v>
      </c>
      <c r="Q35" s="108">
        <f t="shared" si="10"/>
        <v>0</v>
      </c>
      <c r="R35" s="13">
        <v>0</v>
      </c>
      <c r="S35" s="13">
        <v>0</v>
      </c>
      <c r="T35" s="13">
        <v>0</v>
      </c>
      <c r="U35" s="13">
        <v>0</v>
      </c>
      <c r="V35" s="5">
        <v>0</v>
      </c>
      <c r="W35" s="110">
        <v>0</v>
      </c>
      <c r="X35" s="22">
        <f t="shared" si="11"/>
        <v>0</v>
      </c>
      <c r="Y35" s="16">
        <v>0</v>
      </c>
      <c r="Z35" s="16">
        <v>0</v>
      </c>
      <c r="AA35" s="16">
        <v>0</v>
      </c>
      <c r="AB35" s="16">
        <v>0</v>
      </c>
      <c r="AC35" s="16">
        <v>0</v>
      </c>
      <c r="AD35" s="16">
        <v>0</v>
      </c>
      <c r="AE35" s="16">
        <v>0</v>
      </c>
      <c r="AF35" s="16">
        <v>0</v>
      </c>
      <c r="AG35" s="16">
        <v>0</v>
      </c>
      <c r="AH35" s="16">
        <v>0</v>
      </c>
      <c r="AI35" s="16">
        <v>0</v>
      </c>
      <c r="AJ35" s="17">
        <v>0</v>
      </c>
      <c r="AK35" s="111" t="s">
        <v>4</v>
      </c>
      <c r="AL35" s="12"/>
      <c r="AM35" s="49" t="s">
        <v>7</v>
      </c>
      <c r="AO35" s="72">
        <f t="shared" si="3"/>
        <v>0</v>
      </c>
      <c r="AP35" s="72">
        <f t="shared" si="4"/>
        <v>0</v>
      </c>
      <c r="AQ35" s="72">
        <f t="shared" si="5"/>
        <v>0</v>
      </c>
      <c r="AR35" s="72">
        <f t="shared" si="6"/>
        <v>0</v>
      </c>
    </row>
    <row r="36" spans="2:44" s="62" customFormat="1" ht="15" customHeight="1">
      <c r="B36" s="220"/>
      <c r="C36" s="113"/>
      <c r="D36" s="107" t="s">
        <v>132</v>
      </c>
      <c r="E36" s="82">
        <f t="shared" si="8"/>
        <v>0</v>
      </c>
      <c r="F36" s="82">
        <f t="shared" si="9"/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  <c r="P36" s="16">
        <v>0</v>
      </c>
      <c r="Q36" s="108">
        <f t="shared" si="10"/>
        <v>0</v>
      </c>
      <c r="R36" s="13">
        <v>0</v>
      </c>
      <c r="S36" s="13">
        <v>0</v>
      </c>
      <c r="T36" s="13">
        <v>0</v>
      </c>
      <c r="U36" s="13">
        <v>0</v>
      </c>
      <c r="V36" s="5">
        <v>0</v>
      </c>
      <c r="W36" s="110">
        <v>0</v>
      </c>
      <c r="X36" s="22">
        <f t="shared" si="11"/>
        <v>0</v>
      </c>
      <c r="Y36" s="16">
        <v>0</v>
      </c>
      <c r="Z36" s="16">
        <v>0</v>
      </c>
      <c r="AA36" s="16">
        <v>0</v>
      </c>
      <c r="AB36" s="16">
        <v>0</v>
      </c>
      <c r="AC36" s="16">
        <v>0</v>
      </c>
      <c r="AD36" s="16">
        <v>0</v>
      </c>
      <c r="AE36" s="16">
        <v>0</v>
      </c>
      <c r="AF36" s="16">
        <v>0</v>
      </c>
      <c r="AG36" s="16">
        <v>0</v>
      </c>
      <c r="AH36" s="16">
        <v>0</v>
      </c>
      <c r="AI36" s="16">
        <v>0</v>
      </c>
      <c r="AJ36" s="17">
        <v>0</v>
      </c>
      <c r="AK36" s="111" t="s">
        <v>5</v>
      </c>
      <c r="AL36" s="12"/>
      <c r="AM36" s="3" t="s">
        <v>56</v>
      </c>
      <c r="AO36" s="72">
        <f t="shared" si="3"/>
        <v>0</v>
      </c>
      <c r="AP36" s="72">
        <f t="shared" si="4"/>
        <v>0</v>
      </c>
      <c r="AQ36" s="72">
        <f t="shared" si="5"/>
        <v>0</v>
      </c>
      <c r="AR36" s="72">
        <f t="shared" si="6"/>
        <v>0</v>
      </c>
    </row>
    <row r="37" spans="2:44" s="62" customFormat="1" ht="15" customHeight="1">
      <c r="B37" s="49" t="s">
        <v>8</v>
      </c>
      <c r="C37" s="49"/>
      <c r="D37" s="107" t="s">
        <v>3</v>
      </c>
      <c r="E37" s="82">
        <f t="shared" si="8"/>
        <v>0</v>
      </c>
      <c r="F37" s="82">
        <f t="shared" si="9"/>
        <v>0</v>
      </c>
      <c r="G37" s="16">
        <v>0</v>
      </c>
      <c r="H37" s="16">
        <v>0</v>
      </c>
      <c r="I37" s="16">
        <v>0</v>
      </c>
      <c r="J37" s="16">
        <v>0</v>
      </c>
      <c r="K37" s="16">
        <v>0</v>
      </c>
      <c r="L37" s="16">
        <v>0</v>
      </c>
      <c r="M37" s="16">
        <v>0</v>
      </c>
      <c r="N37" s="16">
        <v>0</v>
      </c>
      <c r="O37" s="16">
        <v>0</v>
      </c>
      <c r="P37" s="16">
        <v>0</v>
      </c>
      <c r="Q37" s="108">
        <f t="shared" si="10"/>
        <v>0</v>
      </c>
      <c r="R37" s="13">
        <v>0</v>
      </c>
      <c r="S37" s="13">
        <v>0</v>
      </c>
      <c r="T37" s="13">
        <v>0</v>
      </c>
      <c r="U37" s="13">
        <v>0</v>
      </c>
      <c r="V37" s="5">
        <v>0</v>
      </c>
      <c r="W37" s="110">
        <v>0</v>
      </c>
      <c r="X37" s="22">
        <f t="shared" si="11"/>
        <v>0</v>
      </c>
      <c r="Y37" s="16">
        <v>0</v>
      </c>
      <c r="Z37" s="16">
        <v>0</v>
      </c>
      <c r="AA37" s="16">
        <v>0</v>
      </c>
      <c r="AB37" s="16">
        <v>0</v>
      </c>
      <c r="AC37" s="16">
        <v>0</v>
      </c>
      <c r="AD37" s="16">
        <v>0</v>
      </c>
      <c r="AE37" s="16">
        <v>0</v>
      </c>
      <c r="AF37" s="16">
        <v>0</v>
      </c>
      <c r="AG37" s="16">
        <v>0</v>
      </c>
      <c r="AH37" s="16">
        <v>0</v>
      </c>
      <c r="AI37" s="16">
        <v>0</v>
      </c>
      <c r="AJ37" s="17">
        <v>0</v>
      </c>
      <c r="AK37" s="111" t="s">
        <v>3</v>
      </c>
      <c r="AL37" s="12"/>
      <c r="AM37" s="49" t="s">
        <v>8</v>
      </c>
      <c r="AO37" s="72">
        <f t="shared" si="3"/>
        <v>0</v>
      </c>
      <c r="AP37" s="72">
        <f t="shared" si="4"/>
        <v>0</v>
      </c>
      <c r="AQ37" s="72">
        <f t="shared" si="5"/>
        <v>0</v>
      </c>
      <c r="AR37" s="72">
        <f t="shared" si="6"/>
        <v>0</v>
      </c>
    </row>
    <row r="38" spans="2:44" s="62" customFormat="1" ht="15" customHeight="1">
      <c r="B38" s="3" t="s">
        <v>9</v>
      </c>
      <c r="C38" s="3"/>
      <c r="D38" s="107" t="s">
        <v>4</v>
      </c>
      <c r="E38" s="82">
        <f t="shared" si="8"/>
        <v>0</v>
      </c>
      <c r="F38" s="82">
        <f t="shared" si="9"/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  <c r="L38" s="16">
        <v>0</v>
      </c>
      <c r="M38" s="16">
        <v>0</v>
      </c>
      <c r="N38" s="16">
        <v>0</v>
      </c>
      <c r="O38" s="16">
        <v>0</v>
      </c>
      <c r="P38" s="16">
        <v>0</v>
      </c>
      <c r="Q38" s="108">
        <f t="shared" si="10"/>
        <v>0</v>
      </c>
      <c r="R38" s="13">
        <v>0</v>
      </c>
      <c r="S38" s="13">
        <v>0</v>
      </c>
      <c r="T38" s="13">
        <v>0</v>
      </c>
      <c r="U38" s="13">
        <v>0</v>
      </c>
      <c r="V38" s="5">
        <v>0</v>
      </c>
      <c r="W38" s="110">
        <v>0</v>
      </c>
      <c r="X38" s="22">
        <f t="shared" si="11"/>
        <v>0</v>
      </c>
      <c r="Y38" s="16">
        <v>0</v>
      </c>
      <c r="Z38" s="16">
        <v>0</v>
      </c>
      <c r="AA38" s="16">
        <v>0</v>
      </c>
      <c r="AB38" s="16">
        <v>0</v>
      </c>
      <c r="AC38" s="16">
        <v>0</v>
      </c>
      <c r="AD38" s="16">
        <v>0</v>
      </c>
      <c r="AE38" s="16">
        <v>0</v>
      </c>
      <c r="AF38" s="16">
        <v>0</v>
      </c>
      <c r="AG38" s="16">
        <v>0</v>
      </c>
      <c r="AH38" s="16">
        <v>0</v>
      </c>
      <c r="AI38" s="16">
        <v>0</v>
      </c>
      <c r="AJ38" s="17">
        <v>0</v>
      </c>
      <c r="AK38" s="111" t="s">
        <v>4</v>
      </c>
      <c r="AL38" s="12"/>
      <c r="AM38" s="3" t="s">
        <v>9</v>
      </c>
      <c r="AO38" s="72">
        <f t="shared" si="3"/>
        <v>0</v>
      </c>
      <c r="AP38" s="72">
        <f t="shared" si="4"/>
        <v>0</v>
      </c>
      <c r="AQ38" s="72">
        <f t="shared" si="5"/>
        <v>0</v>
      </c>
      <c r="AR38" s="72">
        <f t="shared" si="6"/>
        <v>0</v>
      </c>
    </row>
    <row r="39" spans="2:44" s="62" customFormat="1" ht="15" customHeight="1">
      <c r="B39" s="3" t="s">
        <v>57</v>
      </c>
      <c r="C39" s="3"/>
      <c r="D39" s="107" t="s">
        <v>132</v>
      </c>
      <c r="E39" s="82">
        <f t="shared" si="8"/>
        <v>0</v>
      </c>
      <c r="F39" s="82">
        <f t="shared" si="9"/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  <c r="L39" s="16">
        <v>0</v>
      </c>
      <c r="M39" s="16">
        <v>0</v>
      </c>
      <c r="N39" s="16">
        <v>0</v>
      </c>
      <c r="O39" s="16">
        <v>0</v>
      </c>
      <c r="P39" s="16">
        <v>0</v>
      </c>
      <c r="Q39" s="108">
        <f t="shared" si="10"/>
        <v>0</v>
      </c>
      <c r="R39" s="13">
        <v>0</v>
      </c>
      <c r="S39" s="13">
        <v>0</v>
      </c>
      <c r="T39" s="13">
        <v>0</v>
      </c>
      <c r="U39" s="13">
        <v>0</v>
      </c>
      <c r="V39" s="5">
        <v>0</v>
      </c>
      <c r="W39" s="110">
        <v>0</v>
      </c>
      <c r="X39" s="22">
        <f t="shared" si="11"/>
        <v>0</v>
      </c>
      <c r="Y39" s="16">
        <v>0</v>
      </c>
      <c r="Z39" s="16">
        <v>0</v>
      </c>
      <c r="AA39" s="16">
        <v>0</v>
      </c>
      <c r="AB39" s="16">
        <v>0</v>
      </c>
      <c r="AC39" s="16">
        <v>0</v>
      </c>
      <c r="AD39" s="16">
        <v>0</v>
      </c>
      <c r="AE39" s="16">
        <v>0</v>
      </c>
      <c r="AF39" s="16">
        <v>0</v>
      </c>
      <c r="AG39" s="16">
        <v>0</v>
      </c>
      <c r="AH39" s="16">
        <v>0</v>
      </c>
      <c r="AI39" s="16">
        <v>0</v>
      </c>
      <c r="AJ39" s="17">
        <v>0</v>
      </c>
      <c r="AK39" s="111" t="s">
        <v>5</v>
      </c>
      <c r="AL39" s="12"/>
      <c r="AM39" s="3" t="s">
        <v>57</v>
      </c>
      <c r="AO39" s="72">
        <f t="shared" si="3"/>
        <v>0</v>
      </c>
      <c r="AP39" s="72">
        <f t="shared" si="4"/>
        <v>0</v>
      </c>
      <c r="AQ39" s="72">
        <f t="shared" si="5"/>
        <v>0</v>
      </c>
      <c r="AR39" s="72">
        <f t="shared" si="6"/>
        <v>0</v>
      </c>
    </row>
    <row r="40" spans="2:44" s="62" customFormat="1" ht="15" customHeight="1">
      <c r="B40" s="3" t="s">
        <v>58</v>
      </c>
      <c r="C40" s="3"/>
      <c r="D40" s="107" t="s">
        <v>3</v>
      </c>
      <c r="E40" s="82">
        <f t="shared" si="8"/>
        <v>8</v>
      </c>
      <c r="F40" s="82">
        <f t="shared" si="9"/>
        <v>6</v>
      </c>
      <c r="G40" s="16">
        <v>0</v>
      </c>
      <c r="H40" s="16">
        <v>0</v>
      </c>
      <c r="I40" s="16">
        <v>0</v>
      </c>
      <c r="J40" s="16">
        <v>0</v>
      </c>
      <c r="K40" s="16">
        <v>4</v>
      </c>
      <c r="L40" s="16">
        <v>1</v>
      </c>
      <c r="M40" s="16">
        <v>0</v>
      </c>
      <c r="N40" s="16">
        <v>1</v>
      </c>
      <c r="O40" s="16">
        <v>0</v>
      </c>
      <c r="P40" s="16">
        <v>0</v>
      </c>
      <c r="Q40" s="108">
        <f t="shared" si="10"/>
        <v>0</v>
      </c>
      <c r="R40" s="13">
        <v>0</v>
      </c>
      <c r="S40" s="13">
        <v>0</v>
      </c>
      <c r="T40" s="13">
        <v>0</v>
      </c>
      <c r="U40" s="13">
        <v>0</v>
      </c>
      <c r="V40" s="5">
        <v>0</v>
      </c>
      <c r="W40" s="110">
        <v>0</v>
      </c>
      <c r="X40" s="22">
        <f t="shared" si="11"/>
        <v>2</v>
      </c>
      <c r="Y40" s="16">
        <v>1</v>
      </c>
      <c r="Z40" s="16">
        <v>1</v>
      </c>
      <c r="AA40" s="16">
        <v>0</v>
      </c>
      <c r="AB40" s="16">
        <v>0</v>
      </c>
      <c r="AC40" s="16">
        <v>0</v>
      </c>
      <c r="AD40" s="16">
        <v>0</v>
      </c>
      <c r="AE40" s="16">
        <v>0</v>
      </c>
      <c r="AF40" s="16">
        <v>0</v>
      </c>
      <c r="AG40" s="16">
        <v>0</v>
      </c>
      <c r="AH40" s="16">
        <v>0</v>
      </c>
      <c r="AI40" s="16">
        <v>0</v>
      </c>
      <c r="AJ40" s="17">
        <v>0</v>
      </c>
      <c r="AK40" s="111" t="s">
        <v>3</v>
      </c>
      <c r="AL40" s="12"/>
      <c r="AM40" s="3" t="s">
        <v>58</v>
      </c>
      <c r="AO40" s="72">
        <f t="shared" si="3"/>
        <v>0</v>
      </c>
      <c r="AP40" s="72">
        <f t="shared" si="4"/>
        <v>0</v>
      </c>
      <c r="AQ40" s="72">
        <f t="shared" si="5"/>
        <v>0</v>
      </c>
      <c r="AR40" s="72">
        <f t="shared" si="6"/>
        <v>0</v>
      </c>
    </row>
    <row r="41" spans="2:44" s="62" customFormat="1" ht="15" customHeight="1">
      <c r="B41" s="3" t="s">
        <v>59</v>
      </c>
      <c r="C41" s="3"/>
      <c r="D41" s="107" t="s">
        <v>4</v>
      </c>
      <c r="E41" s="82">
        <f t="shared" si="8"/>
        <v>9</v>
      </c>
      <c r="F41" s="82">
        <f t="shared" si="9"/>
        <v>7</v>
      </c>
      <c r="G41" s="16">
        <v>0</v>
      </c>
      <c r="H41" s="16">
        <v>0</v>
      </c>
      <c r="I41" s="16">
        <v>0</v>
      </c>
      <c r="J41" s="16">
        <v>0</v>
      </c>
      <c r="K41" s="16">
        <v>4</v>
      </c>
      <c r="L41" s="16">
        <v>1</v>
      </c>
      <c r="M41" s="16">
        <v>0</v>
      </c>
      <c r="N41" s="16">
        <v>2</v>
      </c>
      <c r="O41" s="16">
        <v>0</v>
      </c>
      <c r="P41" s="16">
        <v>0</v>
      </c>
      <c r="Q41" s="108">
        <f t="shared" si="10"/>
        <v>0</v>
      </c>
      <c r="R41" s="13">
        <v>0</v>
      </c>
      <c r="S41" s="13">
        <v>0</v>
      </c>
      <c r="T41" s="13">
        <v>0</v>
      </c>
      <c r="U41" s="13">
        <v>0</v>
      </c>
      <c r="V41" s="5">
        <v>0</v>
      </c>
      <c r="W41" s="110">
        <v>0</v>
      </c>
      <c r="X41" s="22">
        <f t="shared" si="11"/>
        <v>2</v>
      </c>
      <c r="Y41" s="16">
        <v>1</v>
      </c>
      <c r="Z41" s="16">
        <v>1</v>
      </c>
      <c r="AA41" s="16">
        <v>0</v>
      </c>
      <c r="AB41" s="16">
        <v>0</v>
      </c>
      <c r="AC41" s="16">
        <v>0</v>
      </c>
      <c r="AD41" s="16">
        <v>0</v>
      </c>
      <c r="AE41" s="16">
        <v>0</v>
      </c>
      <c r="AF41" s="16">
        <v>0</v>
      </c>
      <c r="AG41" s="16">
        <v>0</v>
      </c>
      <c r="AH41" s="16">
        <v>0</v>
      </c>
      <c r="AI41" s="16">
        <v>0</v>
      </c>
      <c r="AJ41" s="17">
        <v>0</v>
      </c>
      <c r="AK41" s="111" t="s">
        <v>4</v>
      </c>
      <c r="AL41" s="12"/>
      <c r="AM41" s="3" t="s">
        <v>59</v>
      </c>
      <c r="AO41" s="72">
        <f t="shared" si="3"/>
        <v>0</v>
      </c>
      <c r="AP41" s="72">
        <f t="shared" si="4"/>
        <v>0</v>
      </c>
      <c r="AQ41" s="72">
        <f t="shared" si="5"/>
        <v>0</v>
      </c>
      <c r="AR41" s="72">
        <f t="shared" si="6"/>
        <v>0</v>
      </c>
    </row>
    <row r="42" spans="2:44" s="62" customFormat="1" ht="15" customHeight="1">
      <c r="B42" s="49" t="s">
        <v>10</v>
      </c>
      <c r="C42" s="49"/>
      <c r="D42" s="107" t="s">
        <v>132</v>
      </c>
      <c r="E42" s="82">
        <f t="shared" si="8"/>
        <v>2</v>
      </c>
      <c r="F42" s="82">
        <f t="shared" si="9"/>
        <v>1</v>
      </c>
      <c r="G42" s="16">
        <v>0</v>
      </c>
      <c r="H42" s="16">
        <v>0</v>
      </c>
      <c r="I42" s="16">
        <v>0</v>
      </c>
      <c r="J42" s="16">
        <v>0</v>
      </c>
      <c r="K42" s="16">
        <v>1</v>
      </c>
      <c r="L42" s="16">
        <v>0</v>
      </c>
      <c r="M42" s="16">
        <v>0</v>
      </c>
      <c r="N42" s="16">
        <v>0</v>
      </c>
      <c r="O42" s="16">
        <v>0</v>
      </c>
      <c r="P42" s="16">
        <v>0</v>
      </c>
      <c r="Q42" s="108">
        <f t="shared" si="10"/>
        <v>0</v>
      </c>
      <c r="R42" s="13">
        <v>0</v>
      </c>
      <c r="S42" s="13">
        <v>0</v>
      </c>
      <c r="T42" s="13">
        <v>0</v>
      </c>
      <c r="U42" s="13">
        <v>0</v>
      </c>
      <c r="V42" s="5">
        <v>0</v>
      </c>
      <c r="W42" s="110">
        <v>0</v>
      </c>
      <c r="X42" s="22">
        <f t="shared" si="11"/>
        <v>1</v>
      </c>
      <c r="Y42" s="16">
        <v>0</v>
      </c>
      <c r="Z42" s="16">
        <v>1</v>
      </c>
      <c r="AA42" s="16">
        <v>0</v>
      </c>
      <c r="AB42" s="16">
        <v>0</v>
      </c>
      <c r="AC42" s="16">
        <v>0</v>
      </c>
      <c r="AD42" s="16">
        <v>0</v>
      </c>
      <c r="AE42" s="16">
        <v>0</v>
      </c>
      <c r="AF42" s="16">
        <v>0</v>
      </c>
      <c r="AG42" s="16">
        <v>0</v>
      </c>
      <c r="AH42" s="16">
        <v>0</v>
      </c>
      <c r="AI42" s="16">
        <v>0</v>
      </c>
      <c r="AJ42" s="17">
        <v>0</v>
      </c>
      <c r="AK42" s="111" t="s">
        <v>5</v>
      </c>
      <c r="AL42" s="12"/>
      <c r="AM42" s="49" t="s">
        <v>10</v>
      </c>
      <c r="AO42" s="72">
        <f t="shared" si="3"/>
        <v>0</v>
      </c>
      <c r="AP42" s="72">
        <f t="shared" si="4"/>
        <v>0</v>
      </c>
      <c r="AQ42" s="72">
        <f t="shared" si="5"/>
        <v>0</v>
      </c>
      <c r="AR42" s="72">
        <f t="shared" si="6"/>
        <v>0</v>
      </c>
    </row>
    <row r="43" spans="2:44" s="62" customFormat="1" ht="15" customHeight="1">
      <c r="B43" s="217" t="s">
        <v>60</v>
      </c>
      <c r="C43" s="85"/>
      <c r="D43" s="107" t="s">
        <v>3</v>
      </c>
      <c r="E43" s="82">
        <f t="shared" si="8"/>
        <v>0</v>
      </c>
      <c r="F43" s="82">
        <f t="shared" si="9"/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  <c r="L43" s="16">
        <v>0</v>
      </c>
      <c r="M43" s="16">
        <v>0</v>
      </c>
      <c r="N43" s="16">
        <v>0</v>
      </c>
      <c r="O43" s="16">
        <v>0</v>
      </c>
      <c r="P43" s="16">
        <v>0</v>
      </c>
      <c r="Q43" s="108">
        <f t="shared" si="10"/>
        <v>0</v>
      </c>
      <c r="R43" s="13">
        <v>0</v>
      </c>
      <c r="S43" s="13">
        <v>0</v>
      </c>
      <c r="T43" s="13">
        <v>0</v>
      </c>
      <c r="U43" s="13">
        <v>0</v>
      </c>
      <c r="V43" s="5">
        <v>0</v>
      </c>
      <c r="W43" s="110">
        <v>0</v>
      </c>
      <c r="X43" s="22">
        <f t="shared" si="11"/>
        <v>0</v>
      </c>
      <c r="Y43" s="16">
        <v>0</v>
      </c>
      <c r="Z43" s="16">
        <v>0</v>
      </c>
      <c r="AA43" s="16">
        <v>0</v>
      </c>
      <c r="AB43" s="16">
        <v>0</v>
      </c>
      <c r="AC43" s="16">
        <v>0</v>
      </c>
      <c r="AD43" s="16">
        <v>0</v>
      </c>
      <c r="AE43" s="16">
        <v>0</v>
      </c>
      <c r="AF43" s="16">
        <v>0</v>
      </c>
      <c r="AG43" s="16">
        <v>0</v>
      </c>
      <c r="AH43" s="16">
        <v>0</v>
      </c>
      <c r="AI43" s="16">
        <v>0</v>
      </c>
      <c r="AJ43" s="17">
        <v>0</v>
      </c>
      <c r="AK43" s="111" t="s">
        <v>3</v>
      </c>
      <c r="AL43" s="12"/>
      <c r="AM43" s="217" t="s">
        <v>60</v>
      </c>
      <c r="AO43" s="72">
        <f t="shared" si="3"/>
        <v>0</v>
      </c>
      <c r="AP43" s="72">
        <f t="shared" si="4"/>
        <v>0</v>
      </c>
      <c r="AQ43" s="72">
        <f t="shared" si="5"/>
        <v>0</v>
      </c>
      <c r="AR43" s="72">
        <f t="shared" si="6"/>
        <v>0</v>
      </c>
    </row>
    <row r="44" spans="2:44" s="62" customFormat="1" ht="15" customHeight="1">
      <c r="B44" s="218"/>
      <c r="C44" s="3"/>
      <c r="D44" s="107" t="s">
        <v>4</v>
      </c>
      <c r="E44" s="82">
        <f t="shared" si="8"/>
        <v>0</v>
      </c>
      <c r="F44" s="82">
        <f t="shared" si="9"/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  <c r="L44" s="16">
        <v>0</v>
      </c>
      <c r="M44" s="16">
        <v>0</v>
      </c>
      <c r="N44" s="16">
        <v>0</v>
      </c>
      <c r="O44" s="16">
        <v>0</v>
      </c>
      <c r="P44" s="16">
        <v>0</v>
      </c>
      <c r="Q44" s="108">
        <f t="shared" si="10"/>
        <v>0</v>
      </c>
      <c r="R44" s="13">
        <v>0</v>
      </c>
      <c r="S44" s="13">
        <v>0</v>
      </c>
      <c r="T44" s="13">
        <v>0</v>
      </c>
      <c r="U44" s="13">
        <v>0</v>
      </c>
      <c r="V44" s="5">
        <v>0</v>
      </c>
      <c r="W44" s="110">
        <v>0</v>
      </c>
      <c r="X44" s="22">
        <f t="shared" si="11"/>
        <v>0</v>
      </c>
      <c r="Y44" s="16">
        <v>0</v>
      </c>
      <c r="Z44" s="16">
        <v>0</v>
      </c>
      <c r="AA44" s="16">
        <v>0</v>
      </c>
      <c r="AB44" s="16">
        <v>0</v>
      </c>
      <c r="AC44" s="16">
        <v>0</v>
      </c>
      <c r="AD44" s="16">
        <v>0</v>
      </c>
      <c r="AE44" s="16">
        <v>0</v>
      </c>
      <c r="AF44" s="16">
        <v>0</v>
      </c>
      <c r="AG44" s="16">
        <v>0</v>
      </c>
      <c r="AH44" s="16">
        <v>0</v>
      </c>
      <c r="AI44" s="16">
        <v>0</v>
      </c>
      <c r="AJ44" s="17">
        <v>0</v>
      </c>
      <c r="AK44" s="111" t="s">
        <v>4</v>
      </c>
      <c r="AL44" s="12"/>
      <c r="AM44" s="218"/>
      <c r="AO44" s="72">
        <f t="shared" si="3"/>
        <v>0</v>
      </c>
      <c r="AP44" s="72">
        <f t="shared" si="4"/>
        <v>0</v>
      </c>
      <c r="AQ44" s="72">
        <f t="shared" si="5"/>
        <v>0</v>
      </c>
      <c r="AR44" s="72">
        <f t="shared" si="6"/>
        <v>0</v>
      </c>
    </row>
    <row r="45" spans="2:44" s="62" customFormat="1" ht="15" customHeight="1">
      <c r="B45" s="218"/>
      <c r="C45" s="3"/>
      <c r="D45" s="107" t="s">
        <v>132</v>
      </c>
      <c r="E45" s="82">
        <f t="shared" si="8"/>
        <v>0</v>
      </c>
      <c r="F45" s="82">
        <f t="shared" si="9"/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  <c r="L45" s="16">
        <v>0</v>
      </c>
      <c r="M45" s="16">
        <v>0</v>
      </c>
      <c r="N45" s="16">
        <v>0</v>
      </c>
      <c r="O45" s="16">
        <v>0</v>
      </c>
      <c r="P45" s="16">
        <v>0</v>
      </c>
      <c r="Q45" s="108">
        <f t="shared" si="10"/>
        <v>0</v>
      </c>
      <c r="R45" s="13">
        <v>0</v>
      </c>
      <c r="S45" s="13">
        <v>0</v>
      </c>
      <c r="T45" s="13">
        <v>0</v>
      </c>
      <c r="U45" s="13">
        <v>0</v>
      </c>
      <c r="V45" s="5">
        <v>0</v>
      </c>
      <c r="W45" s="110">
        <v>0</v>
      </c>
      <c r="X45" s="22">
        <f t="shared" si="11"/>
        <v>0</v>
      </c>
      <c r="Y45" s="16">
        <v>0</v>
      </c>
      <c r="Z45" s="16">
        <v>0</v>
      </c>
      <c r="AA45" s="16">
        <v>0</v>
      </c>
      <c r="AB45" s="16">
        <v>0</v>
      </c>
      <c r="AC45" s="16">
        <v>0</v>
      </c>
      <c r="AD45" s="16">
        <v>0</v>
      </c>
      <c r="AE45" s="16">
        <v>0</v>
      </c>
      <c r="AF45" s="16">
        <v>0</v>
      </c>
      <c r="AG45" s="16">
        <v>0</v>
      </c>
      <c r="AH45" s="16">
        <v>0</v>
      </c>
      <c r="AI45" s="16">
        <v>0</v>
      </c>
      <c r="AJ45" s="17">
        <v>0</v>
      </c>
      <c r="AK45" s="111" t="s">
        <v>5</v>
      </c>
      <c r="AL45" s="12"/>
      <c r="AM45" s="218"/>
      <c r="AO45" s="72">
        <f t="shared" si="3"/>
        <v>0</v>
      </c>
      <c r="AP45" s="72">
        <f t="shared" si="4"/>
        <v>0</v>
      </c>
      <c r="AQ45" s="72">
        <f t="shared" si="5"/>
        <v>0</v>
      </c>
      <c r="AR45" s="72">
        <f t="shared" si="6"/>
        <v>0</v>
      </c>
    </row>
    <row r="46" spans="2:44" s="62" customFormat="1" ht="15" customHeight="1">
      <c r="B46" s="214" t="s">
        <v>61</v>
      </c>
      <c r="C46" s="48"/>
      <c r="D46" s="107" t="s">
        <v>3</v>
      </c>
      <c r="E46" s="82">
        <f t="shared" si="8"/>
        <v>41</v>
      </c>
      <c r="F46" s="82">
        <f t="shared" si="9"/>
        <v>25</v>
      </c>
      <c r="G46" s="16">
        <v>1</v>
      </c>
      <c r="H46" s="16">
        <v>0</v>
      </c>
      <c r="I46" s="16">
        <v>0</v>
      </c>
      <c r="J46" s="16">
        <v>4</v>
      </c>
      <c r="K46" s="16">
        <v>17</v>
      </c>
      <c r="L46" s="16">
        <v>3</v>
      </c>
      <c r="M46" s="16">
        <v>0</v>
      </c>
      <c r="N46" s="16">
        <v>0</v>
      </c>
      <c r="O46" s="16">
        <v>0</v>
      </c>
      <c r="P46" s="16">
        <v>0</v>
      </c>
      <c r="Q46" s="108">
        <f t="shared" si="10"/>
        <v>0</v>
      </c>
      <c r="R46" s="13">
        <v>0</v>
      </c>
      <c r="S46" s="13">
        <v>0</v>
      </c>
      <c r="T46" s="13">
        <v>0</v>
      </c>
      <c r="U46" s="13">
        <v>0</v>
      </c>
      <c r="V46" s="5">
        <v>0</v>
      </c>
      <c r="W46" s="110">
        <v>0</v>
      </c>
      <c r="X46" s="22">
        <f t="shared" si="11"/>
        <v>16</v>
      </c>
      <c r="Y46" s="16">
        <v>11</v>
      </c>
      <c r="Z46" s="16">
        <v>3</v>
      </c>
      <c r="AA46" s="16">
        <v>0</v>
      </c>
      <c r="AB46" s="16">
        <v>1</v>
      </c>
      <c r="AC46" s="16">
        <v>1</v>
      </c>
      <c r="AD46" s="16">
        <v>0</v>
      </c>
      <c r="AE46" s="16">
        <v>0</v>
      </c>
      <c r="AF46" s="16">
        <v>0</v>
      </c>
      <c r="AG46" s="16">
        <v>0</v>
      </c>
      <c r="AH46" s="16">
        <v>0</v>
      </c>
      <c r="AI46" s="16">
        <v>0</v>
      </c>
      <c r="AJ46" s="17">
        <v>0</v>
      </c>
      <c r="AK46" s="111" t="s">
        <v>3</v>
      </c>
      <c r="AL46" s="12"/>
      <c r="AM46" s="214" t="s">
        <v>61</v>
      </c>
      <c r="AO46" s="72">
        <f t="shared" si="3"/>
        <v>0</v>
      </c>
      <c r="AP46" s="72">
        <f t="shared" si="4"/>
        <v>0</v>
      </c>
      <c r="AQ46" s="72">
        <f t="shared" si="5"/>
        <v>0</v>
      </c>
      <c r="AR46" s="72">
        <f t="shared" si="6"/>
        <v>0</v>
      </c>
    </row>
    <row r="47" spans="2:44" s="62" customFormat="1" ht="15" customHeight="1">
      <c r="B47" s="214"/>
      <c r="C47" s="48"/>
      <c r="D47" s="107" t="s">
        <v>4</v>
      </c>
      <c r="E47" s="82">
        <f t="shared" si="8"/>
        <v>40</v>
      </c>
      <c r="F47" s="82">
        <f t="shared" si="9"/>
        <v>26</v>
      </c>
      <c r="G47" s="16">
        <v>0</v>
      </c>
      <c r="H47" s="16">
        <v>0</v>
      </c>
      <c r="I47" s="16">
        <v>0</v>
      </c>
      <c r="J47" s="16">
        <v>7</v>
      </c>
      <c r="K47" s="16">
        <v>18</v>
      </c>
      <c r="L47" s="16">
        <v>1</v>
      </c>
      <c r="M47" s="16">
        <v>0</v>
      </c>
      <c r="N47" s="16">
        <v>0</v>
      </c>
      <c r="O47" s="16">
        <v>0</v>
      </c>
      <c r="P47" s="16">
        <v>0</v>
      </c>
      <c r="Q47" s="108">
        <f t="shared" si="10"/>
        <v>0</v>
      </c>
      <c r="R47" s="13">
        <v>0</v>
      </c>
      <c r="S47" s="13">
        <v>0</v>
      </c>
      <c r="T47" s="13">
        <v>0</v>
      </c>
      <c r="U47" s="13">
        <v>0</v>
      </c>
      <c r="V47" s="5">
        <v>0</v>
      </c>
      <c r="W47" s="110">
        <v>0</v>
      </c>
      <c r="X47" s="22">
        <f t="shared" si="11"/>
        <v>14</v>
      </c>
      <c r="Y47" s="16">
        <v>10</v>
      </c>
      <c r="Z47" s="16">
        <v>3</v>
      </c>
      <c r="AA47" s="16">
        <v>0</v>
      </c>
      <c r="AB47" s="16">
        <v>1</v>
      </c>
      <c r="AC47" s="16">
        <v>0</v>
      </c>
      <c r="AD47" s="16">
        <v>0</v>
      </c>
      <c r="AE47" s="16">
        <v>0</v>
      </c>
      <c r="AF47" s="16">
        <v>0</v>
      </c>
      <c r="AG47" s="16">
        <v>0</v>
      </c>
      <c r="AH47" s="16">
        <v>0</v>
      </c>
      <c r="AI47" s="16">
        <v>0</v>
      </c>
      <c r="AJ47" s="17">
        <v>0</v>
      </c>
      <c r="AK47" s="111" t="s">
        <v>4</v>
      </c>
      <c r="AL47" s="12"/>
      <c r="AM47" s="214"/>
      <c r="AO47" s="72">
        <f t="shared" si="3"/>
        <v>0</v>
      </c>
      <c r="AP47" s="72">
        <f t="shared" si="4"/>
        <v>0</v>
      </c>
      <c r="AQ47" s="72">
        <f t="shared" si="5"/>
        <v>0</v>
      </c>
      <c r="AR47" s="72">
        <f t="shared" si="6"/>
        <v>0</v>
      </c>
    </row>
    <row r="48" spans="2:44" s="62" customFormat="1" ht="15" customHeight="1">
      <c r="B48" s="214"/>
      <c r="C48" s="48"/>
      <c r="D48" s="107" t="s">
        <v>132</v>
      </c>
      <c r="E48" s="82">
        <f t="shared" si="8"/>
        <v>25</v>
      </c>
      <c r="F48" s="82">
        <f t="shared" si="9"/>
        <v>7</v>
      </c>
      <c r="G48" s="16">
        <v>0</v>
      </c>
      <c r="H48" s="16">
        <v>0</v>
      </c>
      <c r="I48" s="16">
        <v>0</v>
      </c>
      <c r="J48" s="16">
        <v>2</v>
      </c>
      <c r="K48" s="16">
        <v>5</v>
      </c>
      <c r="L48" s="16">
        <v>0</v>
      </c>
      <c r="M48" s="16">
        <v>0</v>
      </c>
      <c r="N48" s="16">
        <v>0</v>
      </c>
      <c r="O48" s="16">
        <v>0</v>
      </c>
      <c r="P48" s="16">
        <v>0</v>
      </c>
      <c r="Q48" s="108">
        <f t="shared" si="10"/>
        <v>0</v>
      </c>
      <c r="R48" s="13">
        <v>0</v>
      </c>
      <c r="S48" s="13">
        <v>0</v>
      </c>
      <c r="T48" s="13">
        <v>0</v>
      </c>
      <c r="U48" s="13">
        <v>0</v>
      </c>
      <c r="V48" s="5">
        <v>0</v>
      </c>
      <c r="W48" s="110">
        <v>0</v>
      </c>
      <c r="X48" s="22">
        <f t="shared" si="11"/>
        <v>18</v>
      </c>
      <c r="Y48" s="16">
        <v>11</v>
      </c>
      <c r="Z48" s="16">
        <v>2</v>
      </c>
      <c r="AA48" s="16">
        <v>0</v>
      </c>
      <c r="AB48" s="16">
        <v>4</v>
      </c>
      <c r="AC48" s="16">
        <v>1</v>
      </c>
      <c r="AD48" s="16">
        <v>0</v>
      </c>
      <c r="AE48" s="16">
        <v>0</v>
      </c>
      <c r="AF48" s="16">
        <v>0</v>
      </c>
      <c r="AG48" s="16">
        <v>0</v>
      </c>
      <c r="AH48" s="16">
        <v>0</v>
      </c>
      <c r="AI48" s="16">
        <v>0</v>
      </c>
      <c r="AJ48" s="17">
        <v>0</v>
      </c>
      <c r="AK48" s="111" t="s">
        <v>5</v>
      </c>
      <c r="AL48" s="12"/>
      <c r="AM48" s="214"/>
      <c r="AO48" s="72">
        <f t="shared" si="3"/>
        <v>0</v>
      </c>
      <c r="AP48" s="72">
        <f t="shared" si="4"/>
        <v>0</v>
      </c>
      <c r="AQ48" s="72">
        <f t="shared" si="5"/>
        <v>0</v>
      </c>
      <c r="AR48" s="72">
        <f t="shared" si="6"/>
        <v>0</v>
      </c>
    </row>
    <row r="49" spans="2:44" s="62" customFormat="1" ht="15" customHeight="1">
      <c r="B49" s="49"/>
      <c r="C49" s="49"/>
      <c r="D49" s="107" t="s">
        <v>3</v>
      </c>
      <c r="E49" s="82">
        <f t="shared" si="8"/>
        <v>69</v>
      </c>
      <c r="F49" s="82">
        <f t="shared" si="9"/>
        <v>69</v>
      </c>
      <c r="G49" s="16">
        <v>0</v>
      </c>
      <c r="H49" s="16">
        <v>0</v>
      </c>
      <c r="I49" s="16">
        <v>0</v>
      </c>
      <c r="J49" s="16">
        <v>6</v>
      </c>
      <c r="K49" s="16">
        <v>57</v>
      </c>
      <c r="L49" s="16">
        <v>6</v>
      </c>
      <c r="M49" s="16">
        <v>0</v>
      </c>
      <c r="N49" s="16">
        <v>0</v>
      </c>
      <c r="O49" s="16">
        <v>0</v>
      </c>
      <c r="P49" s="16">
        <v>0</v>
      </c>
      <c r="Q49" s="108">
        <f t="shared" si="10"/>
        <v>0</v>
      </c>
      <c r="R49" s="13">
        <v>0</v>
      </c>
      <c r="S49" s="13">
        <v>0</v>
      </c>
      <c r="T49" s="13">
        <v>0</v>
      </c>
      <c r="U49" s="13">
        <v>0</v>
      </c>
      <c r="V49" s="5">
        <v>0</v>
      </c>
      <c r="W49" s="110">
        <v>0</v>
      </c>
      <c r="X49" s="22">
        <f t="shared" si="11"/>
        <v>0</v>
      </c>
      <c r="Y49" s="16">
        <v>0</v>
      </c>
      <c r="Z49" s="16">
        <v>0</v>
      </c>
      <c r="AA49" s="16">
        <v>0</v>
      </c>
      <c r="AB49" s="16">
        <v>0</v>
      </c>
      <c r="AC49" s="16">
        <v>0</v>
      </c>
      <c r="AD49" s="16">
        <v>0</v>
      </c>
      <c r="AE49" s="16">
        <v>0</v>
      </c>
      <c r="AF49" s="16">
        <v>0</v>
      </c>
      <c r="AG49" s="16">
        <v>0</v>
      </c>
      <c r="AH49" s="16">
        <v>0</v>
      </c>
      <c r="AI49" s="16">
        <v>0</v>
      </c>
      <c r="AJ49" s="17">
        <v>0</v>
      </c>
      <c r="AK49" s="111" t="s">
        <v>3</v>
      </c>
      <c r="AL49" s="12"/>
      <c r="AM49" s="49"/>
      <c r="AO49" s="72">
        <f t="shared" si="3"/>
        <v>0</v>
      </c>
      <c r="AP49" s="72">
        <f t="shared" si="4"/>
        <v>0</v>
      </c>
      <c r="AQ49" s="72">
        <f t="shared" si="5"/>
        <v>0</v>
      </c>
      <c r="AR49" s="72">
        <f t="shared" si="6"/>
        <v>0</v>
      </c>
    </row>
    <row r="50" spans="2:44" s="62" customFormat="1" ht="15" customHeight="1">
      <c r="B50" s="49" t="s">
        <v>11</v>
      </c>
      <c r="C50" s="49"/>
      <c r="D50" s="107" t="s">
        <v>4</v>
      </c>
      <c r="E50" s="82">
        <f t="shared" si="8"/>
        <v>60</v>
      </c>
      <c r="F50" s="82">
        <f t="shared" si="9"/>
        <v>60</v>
      </c>
      <c r="G50" s="16">
        <v>0</v>
      </c>
      <c r="H50" s="16">
        <v>0</v>
      </c>
      <c r="I50" s="16">
        <v>0</v>
      </c>
      <c r="J50" s="16">
        <v>6</v>
      </c>
      <c r="K50" s="16">
        <v>48</v>
      </c>
      <c r="L50" s="16">
        <v>6</v>
      </c>
      <c r="M50" s="16">
        <v>0</v>
      </c>
      <c r="N50" s="16">
        <v>0</v>
      </c>
      <c r="O50" s="16">
        <v>0</v>
      </c>
      <c r="P50" s="16">
        <v>0</v>
      </c>
      <c r="Q50" s="108">
        <f t="shared" si="10"/>
        <v>0</v>
      </c>
      <c r="R50" s="13">
        <v>0</v>
      </c>
      <c r="S50" s="13">
        <v>0</v>
      </c>
      <c r="T50" s="13">
        <v>0</v>
      </c>
      <c r="U50" s="13">
        <v>0</v>
      </c>
      <c r="V50" s="5">
        <v>0</v>
      </c>
      <c r="W50" s="110">
        <v>0</v>
      </c>
      <c r="X50" s="22">
        <f t="shared" si="11"/>
        <v>0</v>
      </c>
      <c r="Y50" s="16">
        <v>0</v>
      </c>
      <c r="Z50" s="16">
        <v>0</v>
      </c>
      <c r="AA50" s="16">
        <v>0</v>
      </c>
      <c r="AB50" s="16">
        <v>0</v>
      </c>
      <c r="AC50" s="16">
        <v>0</v>
      </c>
      <c r="AD50" s="16">
        <v>0</v>
      </c>
      <c r="AE50" s="16">
        <v>0</v>
      </c>
      <c r="AF50" s="16">
        <v>0</v>
      </c>
      <c r="AG50" s="16">
        <v>0</v>
      </c>
      <c r="AH50" s="16">
        <v>0</v>
      </c>
      <c r="AI50" s="16">
        <v>0</v>
      </c>
      <c r="AJ50" s="17">
        <v>0</v>
      </c>
      <c r="AK50" s="111" t="s">
        <v>4</v>
      </c>
      <c r="AL50" s="12"/>
      <c r="AM50" s="49" t="s">
        <v>11</v>
      </c>
      <c r="AO50" s="72">
        <f t="shared" si="3"/>
        <v>0</v>
      </c>
      <c r="AP50" s="72">
        <f t="shared" si="4"/>
        <v>0</v>
      </c>
      <c r="AQ50" s="72">
        <f t="shared" si="5"/>
        <v>0</v>
      </c>
      <c r="AR50" s="72">
        <f t="shared" si="6"/>
        <v>0</v>
      </c>
    </row>
    <row r="51" spans="2:44" s="62" customFormat="1" ht="15" customHeight="1">
      <c r="B51" s="49"/>
      <c r="C51" s="49"/>
      <c r="D51" s="107" t="s">
        <v>132</v>
      </c>
      <c r="E51" s="82">
        <f t="shared" si="8"/>
        <v>31</v>
      </c>
      <c r="F51" s="82">
        <f t="shared" si="9"/>
        <v>31</v>
      </c>
      <c r="G51" s="16">
        <v>0</v>
      </c>
      <c r="H51" s="16">
        <v>0</v>
      </c>
      <c r="I51" s="16">
        <v>0</v>
      </c>
      <c r="J51" s="16">
        <v>5</v>
      </c>
      <c r="K51" s="16">
        <v>24</v>
      </c>
      <c r="L51" s="16">
        <v>2</v>
      </c>
      <c r="M51" s="16">
        <v>0</v>
      </c>
      <c r="N51" s="16">
        <v>0</v>
      </c>
      <c r="O51" s="16">
        <v>0</v>
      </c>
      <c r="P51" s="16">
        <v>0</v>
      </c>
      <c r="Q51" s="108">
        <f t="shared" si="10"/>
        <v>0</v>
      </c>
      <c r="R51" s="13">
        <v>0</v>
      </c>
      <c r="S51" s="13">
        <v>0</v>
      </c>
      <c r="T51" s="13">
        <v>0</v>
      </c>
      <c r="U51" s="13">
        <v>0</v>
      </c>
      <c r="V51" s="5">
        <v>0</v>
      </c>
      <c r="W51" s="110">
        <v>0</v>
      </c>
      <c r="X51" s="22">
        <f t="shared" si="11"/>
        <v>0</v>
      </c>
      <c r="Y51" s="16">
        <v>0</v>
      </c>
      <c r="Z51" s="16">
        <v>0</v>
      </c>
      <c r="AA51" s="16">
        <v>0</v>
      </c>
      <c r="AB51" s="16">
        <v>0</v>
      </c>
      <c r="AC51" s="16">
        <v>0</v>
      </c>
      <c r="AD51" s="16">
        <v>0</v>
      </c>
      <c r="AE51" s="16">
        <v>0</v>
      </c>
      <c r="AF51" s="16">
        <v>0</v>
      </c>
      <c r="AG51" s="16">
        <v>0</v>
      </c>
      <c r="AH51" s="16">
        <v>0</v>
      </c>
      <c r="AI51" s="16">
        <v>0</v>
      </c>
      <c r="AJ51" s="17">
        <v>0</v>
      </c>
      <c r="AK51" s="111" t="s">
        <v>5</v>
      </c>
      <c r="AL51" s="12"/>
      <c r="AM51" s="49"/>
      <c r="AO51" s="72">
        <f t="shared" si="3"/>
        <v>0</v>
      </c>
      <c r="AP51" s="72">
        <f t="shared" si="4"/>
        <v>0</v>
      </c>
      <c r="AQ51" s="72">
        <f t="shared" si="5"/>
        <v>0</v>
      </c>
      <c r="AR51" s="72">
        <f t="shared" si="6"/>
        <v>0</v>
      </c>
    </row>
    <row r="52" spans="2:44" s="62" customFormat="1" ht="15" customHeight="1">
      <c r="B52" s="214" t="s">
        <v>62</v>
      </c>
      <c r="C52" s="48"/>
      <c r="D52" s="1" t="s">
        <v>3</v>
      </c>
      <c r="E52" s="82">
        <f t="shared" si="8"/>
        <v>44</v>
      </c>
      <c r="F52" s="82">
        <f t="shared" si="9"/>
        <v>44</v>
      </c>
      <c r="G52" s="16">
        <v>0</v>
      </c>
      <c r="H52" s="16">
        <v>0</v>
      </c>
      <c r="I52" s="16">
        <v>0</v>
      </c>
      <c r="J52" s="16">
        <v>8</v>
      </c>
      <c r="K52" s="16">
        <v>35</v>
      </c>
      <c r="L52" s="16">
        <v>1</v>
      </c>
      <c r="M52" s="16">
        <v>0</v>
      </c>
      <c r="N52" s="16">
        <v>0</v>
      </c>
      <c r="O52" s="16">
        <v>0</v>
      </c>
      <c r="P52" s="16">
        <v>0</v>
      </c>
      <c r="Q52" s="108">
        <f t="shared" si="10"/>
        <v>0</v>
      </c>
      <c r="R52" s="13">
        <v>0</v>
      </c>
      <c r="S52" s="13">
        <v>0</v>
      </c>
      <c r="T52" s="13">
        <v>0</v>
      </c>
      <c r="U52" s="13">
        <v>0</v>
      </c>
      <c r="V52" s="5">
        <v>0</v>
      </c>
      <c r="W52" s="110">
        <v>0</v>
      </c>
      <c r="X52" s="22">
        <f t="shared" si="11"/>
        <v>0</v>
      </c>
      <c r="Y52" s="16">
        <v>0</v>
      </c>
      <c r="Z52" s="16">
        <v>0</v>
      </c>
      <c r="AA52" s="16">
        <v>0</v>
      </c>
      <c r="AB52" s="16">
        <v>0</v>
      </c>
      <c r="AC52" s="16">
        <v>0</v>
      </c>
      <c r="AD52" s="16">
        <v>0</v>
      </c>
      <c r="AE52" s="16">
        <v>0</v>
      </c>
      <c r="AF52" s="16">
        <v>0</v>
      </c>
      <c r="AG52" s="16">
        <v>0</v>
      </c>
      <c r="AH52" s="16">
        <v>0</v>
      </c>
      <c r="AI52" s="16">
        <v>0</v>
      </c>
      <c r="AJ52" s="17">
        <v>0</v>
      </c>
      <c r="AK52" s="111" t="s">
        <v>3</v>
      </c>
      <c r="AL52" s="12"/>
      <c r="AM52" s="214" t="s">
        <v>62</v>
      </c>
      <c r="AO52" s="72">
        <f t="shared" si="3"/>
        <v>0</v>
      </c>
      <c r="AP52" s="72">
        <f t="shared" si="4"/>
        <v>0</v>
      </c>
      <c r="AQ52" s="72">
        <f t="shared" si="5"/>
        <v>0</v>
      </c>
      <c r="AR52" s="72">
        <f t="shared" si="6"/>
        <v>0</v>
      </c>
    </row>
    <row r="53" spans="2:44" s="62" customFormat="1" ht="15" customHeight="1">
      <c r="B53" s="215"/>
      <c r="C53" s="49"/>
      <c r="D53" s="1" t="s">
        <v>4</v>
      </c>
      <c r="E53" s="82">
        <f t="shared" si="8"/>
        <v>37</v>
      </c>
      <c r="F53" s="82">
        <f t="shared" si="9"/>
        <v>37</v>
      </c>
      <c r="G53" s="16">
        <v>0</v>
      </c>
      <c r="H53" s="16">
        <v>0</v>
      </c>
      <c r="I53" s="16">
        <v>0</v>
      </c>
      <c r="J53" s="16">
        <v>6</v>
      </c>
      <c r="K53" s="16">
        <v>30</v>
      </c>
      <c r="L53" s="16">
        <v>1</v>
      </c>
      <c r="M53" s="16">
        <v>0</v>
      </c>
      <c r="N53" s="16">
        <v>0</v>
      </c>
      <c r="O53" s="16">
        <v>0</v>
      </c>
      <c r="P53" s="16">
        <v>0</v>
      </c>
      <c r="Q53" s="108">
        <f t="shared" si="10"/>
        <v>0</v>
      </c>
      <c r="R53" s="13">
        <v>0</v>
      </c>
      <c r="S53" s="13">
        <v>0</v>
      </c>
      <c r="T53" s="13">
        <v>0</v>
      </c>
      <c r="U53" s="13">
        <v>0</v>
      </c>
      <c r="V53" s="5">
        <v>0</v>
      </c>
      <c r="W53" s="110">
        <v>0</v>
      </c>
      <c r="X53" s="22">
        <f t="shared" si="11"/>
        <v>0</v>
      </c>
      <c r="Y53" s="16">
        <v>0</v>
      </c>
      <c r="Z53" s="16">
        <v>0</v>
      </c>
      <c r="AA53" s="16">
        <v>0</v>
      </c>
      <c r="AB53" s="16">
        <v>0</v>
      </c>
      <c r="AC53" s="16">
        <v>0</v>
      </c>
      <c r="AD53" s="16">
        <v>0</v>
      </c>
      <c r="AE53" s="16">
        <v>0</v>
      </c>
      <c r="AF53" s="16">
        <v>0</v>
      </c>
      <c r="AG53" s="16">
        <v>0</v>
      </c>
      <c r="AH53" s="16">
        <v>0</v>
      </c>
      <c r="AI53" s="16">
        <v>0</v>
      </c>
      <c r="AJ53" s="17">
        <v>0</v>
      </c>
      <c r="AK53" s="111" t="s">
        <v>4</v>
      </c>
      <c r="AL53" s="12"/>
      <c r="AM53" s="215"/>
      <c r="AO53" s="72">
        <f t="shared" si="3"/>
        <v>0</v>
      </c>
      <c r="AP53" s="72">
        <f t="shared" si="4"/>
        <v>0</v>
      </c>
      <c r="AQ53" s="72">
        <f t="shared" si="5"/>
        <v>0</v>
      </c>
      <c r="AR53" s="72">
        <f t="shared" si="6"/>
        <v>0</v>
      </c>
    </row>
    <row r="54" spans="2:44" s="62" customFormat="1" ht="15" customHeight="1" thickBot="1">
      <c r="B54" s="216"/>
      <c r="C54" s="114"/>
      <c r="D54" s="115" t="s">
        <v>132</v>
      </c>
      <c r="E54" s="87">
        <f t="shared" si="8"/>
        <v>18</v>
      </c>
      <c r="F54" s="88">
        <f t="shared" si="9"/>
        <v>18</v>
      </c>
      <c r="G54" s="19">
        <v>0</v>
      </c>
      <c r="H54" s="19">
        <v>0</v>
      </c>
      <c r="I54" s="19">
        <v>0</v>
      </c>
      <c r="J54" s="19">
        <v>3</v>
      </c>
      <c r="K54" s="19">
        <v>14</v>
      </c>
      <c r="L54" s="19">
        <v>1</v>
      </c>
      <c r="M54" s="19">
        <v>0</v>
      </c>
      <c r="N54" s="19">
        <v>0</v>
      </c>
      <c r="O54" s="19">
        <v>0</v>
      </c>
      <c r="P54" s="19">
        <v>0</v>
      </c>
      <c r="Q54" s="116">
        <f t="shared" si="10"/>
        <v>0</v>
      </c>
      <c r="R54" s="18">
        <v>0</v>
      </c>
      <c r="S54" s="18">
        <v>0</v>
      </c>
      <c r="T54" s="18">
        <v>0</v>
      </c>
      <c r="U54" s="18">
        <v>0</v>
      </c>
      <c r="V54" s="5">
        <v>0</v>
      </c>
      <c r="W54" s="20">
        <v>0</v>
      </c>
      <c r="X54" s="40">
        <f t="shared" si="11"/>
        <v>0</v>
      </c>
      <c r="Y54" s="19">
        <v>0</v>
      </c>
      <c r="Z54" s="19">
        <v>0</v>
      </c>
      <c r="AA54" s="19">
        <v>0</v>
      </c>
      <c r="AB54" s="19">
        <v>0</v>
      </c>
      <c r="AC54" s="19">
        <v>0</v>
      </c>
      <c r="AD54" s="19">
        <v>0</v>
      </c>
      <c r="AE54" s="19">
        <v>0</v>
      </c>
      <c r="AF54" s="19">
        <v>0</v>
      </c>
      <c r="AG54" s="19">
        <v>0</v>
      </c>
      <c r="AH54" s="19">
        <v>0</v>
      </c>
      <c r="AI54" s="19">
        <v>0</v>
      </c>
      <c r="AJ54" s="21">
        <v>0</v>
      </c>
      <c r="AK54" s="117" t="s">
        <v>5</v>
      </c>
      <c r="AL54" s="42"/>
      <c r="AM54" s="216"/>
      <c r="AO54" s="72">
        <f t="shared" si="3"/>
        <v>0</v>
      </c>
      <c r="AP54" s="72">
        <f t="shared" si="4"/>
        <v>0</v>
      </c>
      <c r="AQ54" s="72">
        <f t="shared" si="5"/>
        <v>0</v>
      </c>
      <c r="AR54" s="72">
        <f t="shared" si="6"/>
        <v>0</v>
      </c>
    </row>
    <row r="55" spans="2:39" ht="15" customHeight="1">
      <c r="B55" s="118"/>
      <c r="C55" s="118"/>
      <c r="D55" s="119"/>
      <c r="E55" s="120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52"/>
      <c r="W55" s="118"/>
      <c r="X55" s="118"/>
      <c r="Y55" s="118"/>
      <c r="Z55" s="118"/>
      <c r="AA55" s="118"/>
      <c r="AB55" s="118"/>
      <c r="AC55" s="118"/>
      <c r="AD55" s="118"/>
      <c r="AE55" s="118"/>
      <c r="AF55" s="118"/>
      <c r="AG55" s="118"/>
      <c r="AH55" s="118"/>
      <c r="AI55" s="118"/>
      <c r="AJ55" s="118"/>
      <c r="AK55" s="119"/>
      <c r="AL55" s="119"/>
      <c r="AM55" s="118"/>
    </row>
    <row r="56" spans="2:39" ht="15" customHeight="1">
      <c r="B56" s="50"/>
      <c r="C56" s="50"/>
      <c r="D56" s="121" t="s">
        <v>137</v>
      </c>
      <c r="E56" s="122">
        <f>E10+E13+E16+E19+E22+E25+E28+E31+E34+E37+E40+E43+E46+E49+E52</f>
        <v>163</v>
      </c>
      <c r="F56" s="122">
        <f aca="true" t="shared" si="12" ref="F56:AJ56">F10+F13+F16+F19+F22+F25+F28+F31+F34+F37+F40+F43+F46+F49+F52</f>
        <v>144</v>
      </c>
      <c r="G56" s="122">
        <f t="shared" si="12"/>
        <v>1</v>
      </c>
      <c r="H56" s="122">
        <f t="shared" si="12"/>
        <v>0</v>
      </c>
      <c r="I56" s="122">
        <f t="shared" si="12"/>
        <v>0</v>
      </c>
      <c r="J56" s="122">
        <f t="shared" si="12"/>
        <v>18</v>
      </c>
      <c r="K56" s="122">
        <f t="shared" si="12"/>
        <v>113</v>
      </c>
      <c r="L56" s="122">
        <f t="shared" si="12"/>
        <v>11</v>
      </c>
      <c r="M56" s="122"/>
      <c r="N56" s="122">
        <f t="shared" si="12"/>
        <v>1</v>
      </c>
      <c r="O56" s="122">
        <f t="shared" si="12"/>
        <v>0</v>
      </c>
      <c r="P56" s="122">
        <f t="shared" si="12"/>
        <v>0</v>
      </c>
      <c r="Q56" s="122">
        <f t="shared" si="12"/>
        <v>0</v>
      </c>
      <c r="R56" s="122">
        <f t="shared" si="12"/>
        <v>0</v>
      </c>
      <c r="S56" s="122">
        <f t="shared" si="12"/>
        <v>0</v>
      </c>
      <c r="T56" s="122">
        <f t="shared" si="12"/>
        <v>0</v>
      </c>
      <c r="U56" s="122">
        <f t="shared" si="12"/>
        <v>0</v>
      </c>
      <c r="V56" s="52"/>
      <c r="W56" s="123">
        <f t="shared" si="12"/>
        <v>1</v>
      </c>
      <c r="X56" s="123">
        <f t="shared" si="12"/>
        <v>18</v>
      </c>
      <c r="Y56" s="123">
        <f t="shared" si="12"/>
        <v>12</v>
      </c>
      <c r="Z56" s="123">
        <f t="shared" si="12"/>
        <v>4</v>
      </c>
      <c r="AA56" s="123">
        <f t="shared" si="12"/>
        <v>0</v>
      </c>
      <c r="AB56" s="123">
        <f t="shared" si="12"/>
        <v>1</v>
      </c>
      <c r="AC56" s="123">
        <f t="shared" si="12"/>
        <v>1</v>
      </c>
      <c r="AD56" s="123">
        <f t="shared" si="12"/>
        <v>0</v>
      </c>
      <c r="AE56" s="123">
        <f t="shared" si="12"/>
        <v>0</v>
      </c>
      <c r="AF56" s="123">
        <f t="shared" si="12"/>
        <v>0</v>
      </c>
      <c r="AG56" s="123">
        <f t="shared" si="12"/>
        <v>0</v>
      </c>
      <c r="AH56" s="123">
        <f t="shared" si="12"/>
        <v>0</v>
      </c>
      <c r="AI56" s="123">
        <f t="shared" si="12"/>
        <v>0</v>
      </c>
      <c r="AJ56" s="123">
        <f t="shared" si="12"/>
        <v>0</v>
      </c>
      <c r="AK56" s="124"/>
      <c r="AL56" s="124"/>
      <c r="AM56" s="50"/>
    </row>
    <row r="57" spans="2:39" ht="15" customHeight="1">
      <c r="B57" s="50"/>
      <c r="C57" s="50"/>
      <c r="D57" s="121" t="s">
        <v>138</v>
      </c>
      <c r="E57" s="122">
        <f aca="true" t="shared" si="13" ref="E57:U58">E11+E14+E17+E20+E23+E26+E29+E32+E35+E38+E41+E44+E47+E50+E53</f>
        <v>147</v>
      </c>
      <c r="F57" s="122">
        <f t="shared" si="13"/>
        <v>130</v>
      </c>
      <c r="G57" s="122">
        <f t="shared" si="13"/>
        <v>0</v>
      </c>
      <c r="H57" s="122">
        <f t="shared" si="13"/>
        <v>0</v>
      </c>
      <c r="I57" s="122">
        <f t="shared" si="13"/>
        <v>0</v>
      </c>
      <c r="J57" s="122">
        <f t="shared" si="13"/>
        <v>19</v>
      </c>
      <c r="K57" s="122">
        <f t="shared" si="13"/>
        <v>100</v>
      </c>
      <c r="L57" s="122">
        <f t="shared" si="13"/>
        <v>9</v>
      </c>
      <c r="M57" s="122"/>
      <c r="N57" s="122">
        <f t="shared" si="13"/>
        <v>2</v>
      </c>
      <c r="O57" s="122">
        <f t="shared" si="13"/>
        <v>0</v>
      </c>
      <c r="P57" s="122">
        <f t="shared" si="13"/>
        <v>0</v>
      </c>
      <c r="Q57" s="122">
        <f t="shared" si="13"/>
        <v>0</v>
      </c>
      <c r="R57" s="122">
        <f t="shared" si="13"/>
        <v>0</v>
      </c>
      <c r="S57" s="122">
        <f t="shared" si="13"/>
        <v>0</v>
      </c>
      <c r="T57" s="122">
        <f t="shared" si="13"/>
        <v>0</v>
      </c>
      <c r="U57" s="122">
        <f t="shared" si="13"/>
        <v>0</v>
      </c>
      <c r="V57" s="52"/>
      <c r="W57" s="123">
        <f aca="true" t="shared" si="14" ref="W57:AJ57">W11+W14+W17+W20+W23+W26+W29+W32+W35+W38+W41+W44+W47+W50+W53</f>
        <v>1</v>
      </c>
      <c r="X57" s="123">
        <f t="shared" si="14"/>
        <v>16</v>
      </c>
      <c r="Y57" s="123">
        <f t="shared" si="14"/>
        <v>11</v>
      </c>
      <c r="Z57" s="123">
        <f t="shared" si="14"/>
        <v>4</v>
      </c>
      <c r="AA57" s="123">
        <f t="shared" si="14"/>
        <v>0</v>
      </c>
      <c r="AB57" s="123">
        <f t="shared" si="14"/>
        <v>1</v>
      </c>
      <c r="AC57" s="123">
        <f t="shared" si="14"/>
        <v>0</v>
      </c>
      <c r="AD57" s="123">
        <f t="shared" si="14"/>
        <v>0</v>
      </c>
      <c r="AE57" s="123">
        <f t="shared" si="14"/>
        <v>0</v>
      </c>
      <c r="AF57" s="123">
        <f t="shared" si="14"/>
        <v>0</v>
      </c>
      <c r="AG57" s="123">
        <f t="shared" si="14"/>
        <v>0</v>
      </c>
      <c r="AH57" s="123">
        <f t="shared" si="14"/>
        <v>0</v>
      </c>
      <c r="AI57" s="123">
        <f t="shared" si="14"/>
        <v>0</v>
      </c>
      <c r="AJ57" s="123">
        <f t="shared" si="14"/>
        <v>0</v>
      </c>
      <c r="AK57" s="124"/>
      <c r="AL57" s="124"/>
      <c r="AM57" s="50"/>
    </row>
    <row r="58" spans="2:39" ht="12">
      <c r="B58" s="50"/>
      <c r="C58" s="50"/>
      <c r="D58" s="121" t="s">
        <v>139</v>
      </c>
      <c r="E58" s="122">
        <f t="shared" si="13"/>
        <v>76</v>
      </c>
      <c r="F58" s="122">
        <f t="shared" si="13"/>
        <v>57</v>
      </c>
      <c r="G58" s="122">
        <f t="shared" si="13"/>
        <v>0</v>
      </c>
      <c r="H58" s="122">
        <f t="shared" si="13"/>
        <v>0</v>
      </c>
      <c r="I58" s="122">
        <f t="shared" si="13"/>
        <v>0</v>
      </c>
      <c r="J58" s="122">
        <f t="shared" si="13"/>
        <v>10</v>
      </c>
      <c r="K58" s="122">
        <f t="shared" si="13"/>
        <v>44</v>
      </c>
      <c r="L58" s="122">
        <f t="shared" si="13"/>
        <v>3</v>
      </c>
      <c r="M58" s="122"/>
      <c r="N58" s="122">
        <f t="shared" si="13"/>
        <v>0</v>
      </c>
      <c r="O58" s="122">
        <f t="shared" si="13"/>
        <v>0</v>
      </c>
      <c r="P58" s="122">
        <f t="shared" si="13"/>
        <v>0</v>
      </c>
      <c r="Q58" s="122">
        <f t="shared" si="13"/>
        <v>0</v>
      </c>
      <c r="R58" s="122">
        <f t="shared" si="13"/>
        <v>0</v>
      </c>
      <c r="S58" s="122">
        <f t="shared" si="13"/>
        <v>0</v>
      </c>
      <c r="T58" s="122">
        <f t="shared" si="13"/>
        <v>0</v>
      </c>
      <c r="U58" s="122">
        <f t="shared" si="13"/>
        <v>0</v>
      </c>
      <c r="V58" s="52"/>
      <c r="W58" s="123">
        <f aca="true" t="shared" si="15" ref="W58:AJ58">W12+W15+W18+W21+W24+W27+W30+W33+W36+W39+W42+W45+W48+W51+W54</f>
        <v>0</v>
      </c>
      <c r="X58" s="123">
        <f t="shared" si="15"/>
        <v>19</v>
      </c>
      <c r="Y58" s="123">
        <f t="shared" si="15"/>
        <v>11</v>
      </c>
      <c r="Z58" s="123">
        <f t="shared" si="15"/>
        <v>3</v>
      </c>
      <c r="AA58" s="123">
        <f t="shared" si="15"/>
        <v>0</v>
      </c>
      <c r="AB58" s="123">
        <f t="shared" si="15"/>
        <v>4</v>
      </c>
      <c r="AC58" s="123">
        <f t="shared" si="15"/>
        <v>1</v>
      </c>
      <c r="AD58" s="123">
        <f t="shared" si="15"/>
        <v>0</v>
      </c>
      <c r="AE58" s="123">
        <f t="shared" si="15"/>
        <v>0</v>
      </c>
      <c r="AF58" s="123">
        <f t="shared" si="15"/>
        <v>0</v>
      </c>
      <c r="AG58" s="123">
        <f t="shared" si="15"/>
        <v>0</v>
      </c>
      <c r="AH58" s="123">
        <f t="shared" si="15"/>
        <v>0</v>
      </c>
      <c r="AI58" s="123">
        <f t="shared" si="15"/>
        <v>0</v>
      </c>
      <c r="AJ58" s="123">
        <f t="shared" si="15"/>
        <v>0</v>
      </c>
      <c r="AK58" s="124"/>
      <c r="AL58" s="124"/>
      <c r="AM58" s="50"/>
    </row>
    <row r="59" spans="2:39" ht="12">
      <c r="B59" s="50"/>
      <c r="C59" s="50"/>
      <c r="D59" s="124"/>
      <c r="E59" s="125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2"/>
      <c r="AB59" s="52"/>
      <c r="AC59" s="52"/>
      <c r="AD59" s="52"/>
      <c r="AE59" s="52"/>
      <c r="AF59" s="52"/>
      <c r="AG59" s="52"/>
      <c r="AH59" s="52"/>
      <c r="AI59" s="52"/>
      <c r="AJ59" s="52"/>
      <c r="AK59" s="124"/>
      <c r="AL59" s="124"/>
      <c r="AM59" s="50"/>
    </row>
    <row r="60" spans="2:39" ht="12">
      <c r="B60" s="50"/>
      <c r="C60" s="50"/>
      <c r="D60" s="50"/>
      <c r="E60" s="51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2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</row>
    <row r="61" spans="2:39" ht="12">
      <c r="B61" s="50"/>
      <c r="C61" s="50"/>
      <c r="D61" s="50"/>
      <c r="E61" s="51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2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</row>
    <row r="62" spans="2:39" ht="12">
      <c r="B62" s="50"/>
      <c r="C62" s="50"/>
      <c r="D62" s="50"/>
      <c r="E62" s="51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2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50"/>
      <c r="AL62" s="50"/>
      <c r="AM62" s="50"/>
    </row>
    <row r="63" spans="2:39" ht="12">
      <c r="B63" s="50"/>
      <c r="C63" s="50"/>
      <c r="D63" s="50"/>
      <c r="E63" s="51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2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  <c r="AK63" s="50"/>
      <c r="AL63" s="50"/>
      <c r="AM63" s="50"/>
    </row>
    <row r="64" spans="2:39" ht="12">
      <c r="B64" s="50"/>
      <c r="C64" s="50"/>
      <c r="D64" s="50"/>
      <c r="E64" s="51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2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J64" s="50"/>
      <c r="AK64" s="50"/>
      <c r="AL64" s="50"/>
      <c r="AM64" s="50"/>
    </row>
    <row r="65" spans="2:39" ht="12">
      <c r="B65" s="50"/>
      <c r="C65" s="50"/>
      <c r="D65" s="50"/>
      <c r="E65" s="51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2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J65" s="50"/>
      <c r="AK65" s="50"/>
      <c r="AL65" s="50"/>
      <c r="AM65" s="50"/>
    </row>
    <row r="66" spans="2:39" ht="12">
      <c r="B66" s="50"/>
      <c r="C66" s="50"/>
      <c r="D66" s="50"/>
      <c r="E66" s="51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2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  <c r="AK66" s="50"/>
      <c r="AL66" s="50"/>
      <c r="AM66" s="50"/>
    </row>
    <row r="67" spans="2:39" ht="12">
      <c r="B67" s="50"/>
      <c r="C67" s="50"/>
      <c r="D67" s="50"/>
      <c r="E67" s="51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2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  <c r="AJ67" s="50"/>
      <c r="AK67" s="50"/>
      <c r="AL67" s="50"/>
      <c r="AM67" s="50"/>
    </row>
  </sheetData>
  <sheetProtection/>
  <mergeCells count="60">
    <mergeCell ref="M5:M6"/>
    <mergeCell ref="AM10:AM12"/>
    <mergeCell ref="AM13:AM15"/>
    <mergeCell ref="AM16:AM18"/>
    <mergeCell ref="AM19:AM21"/>
    <mergeCell ref="AK4:AM6"/>
    <mergeCell ref="AD4:AD6"/>
    <mergeCell ref="AE4:AE6"/>
    <mergeCell ref="AF4:AF6"/>
    <mergeCell ref="AG4:AG6"/>
    <mergeCell ref="AJ4:AJ6"/>
    <mergeCell ref="B31:B33"/>
    <mergeCell ref="B34:B36"/>
    <mergeCell ref="AM46:AM48"/>
    <mergeCell ref="AM52:AM54"/>
    <mergeCell ref="AM22:AM24"/>
    <mergeCell ref="AM25:AM27"/>
    <mergeCell ref="AM28:AM30"/>
    <mergeCell ref="AM31:AM33"/>
    <mergeCell ref="AM43:AM45"/>
    <mergeCell ref="B10:B12"/>
    <mergeCell ref="B13:B15"/>
    <mergeCell ref="B16:B18"/>
    <mergeCell ref="B19:B21"/>
    <mergeCell ref="B52:B54"/>
    <mergeCell ref="B46:B48"/>
    <mergeCell ref="B43:B45"/>
    <mergeCell ref="B22:B24"/>
    <mergeCell ref="B25:B27"/>
    <mergeCell ref="B28:B30"/>
    <mergeCell ref="E4:E6"/>
    <mergeCell ref="F4:P4"/>
    <mergeCell ref="Q4:U4"/>
    <mergeCell ref="W4:W6"/>
    <mergeCell ref="X4:AC4"/>
    <mergeCell ref="F5:F6"/>
    <mergeCell ref="I5:I6"/>
    <mergeCell ref="J5:J6"/>
    <mergeCell ref="K5:K6"/>
    <mergeCell ref="L5:L6"/>
    <mergeCell ref="N5:N6"/>
    <mergeCell ref="O5:O6"/>
    <mergeCell ref="P5:P6"/>
    <mergeCell ref="Q5:Q6"/>
    <mergeCell ref="AB5:AB6"/>
    <mergeCell ref="AC5:AC6"/>
    <mergeCell ref="X5:X6"/>
    <mergeCell ref="Y5:Y6"/>
    <mergeCell ref="Z5:Z6"/>
    <mergeCell ref="AA5:AA6"/>
    <mergeCell ref="E2:T2"/>
    <mergeCell ref="X2:AI2"/>
    <mergeCell ref="G5:H5"/>
    <mergeCell ref="B4:D6"/>
    <mergeCell ref="AH4:AH6"/>
    <mergeCell ref="AI4:AI6"/>
    <mergeCell ref="R5:R6"/>
    <mergeCell ref="S5:S6"/>
    <mergeCell ref="T5:T6"/>
    <mergeCell ref="U5:U6"/>
  </mergeCells>
  <printOptions horizontalCentered="1"/>
  <pageMargins left="0.3937007874015748" right="0.3937007874015748" top="0.5905511811023623" bottom="0.2362204724409449" header="0.31496062992125984" footer="0.31496062992125984"/>
  <pageSetup horizontalDpi="300" verticalDpi="300" orientation="portrait" paperSize="9" scale="96" r:id="rId2"/>
  <colBreaks count="1" manualBreakCount="1">
    <brk id="21" min="1" max="53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AR57"/>
  <sheetViews>
    <sheetView view="pageBreakPreview" zoomScaleSheetLayoutView="100" zoomScalePageLayoutView="0" workbookViewId="0" topLeftCell="A1">
      <pane xSplit="3" ySplit="6" topLeftCell="D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3" sqref="B3"/>
    </sheetView>
  </sheetViews>
  <sheetFormatPr defaultColWidth="9.125" defaultRowHeight="12.75"/>
  <cols>
    <col min="1" max="1" width="2.625" style="53" customWidth="1"/>
    <col min="2" max="2" width="17.625" style="53" customWidth="1"/>
    <col min="3" max="3" width="1.625" style="53" customWidth="1"/>
    <col min="4" max="4" width="9.00390625" style="53" customWidth="1"/>
    <col min="5" max="5" width="8.375" style="95" customWidth="1"/>
    <col min="6" max="6" width="8.375" style="53" customWidth="1"/>
    <col min="7" max="16" width="4.50390625" style="53" customWidth="1"/>
    <col min="17" max="21" width="3.875" style="53" customWidth="1"/>
    <col min="22" max="22" width="1.37890625" style="91" customWidth="1"/>
    <col min="23" max="23" width="3.625" style="53" customWidth="1"/>
    <col min="24" max="24" width="4.50390625" style="53" customWidth="1"/>
    <col min="25" max="26" width="4.125" style="53" customWidth="1"/>
    <col min="27" max="31" width="5.375" style="53" customWidth="1"/>
    <col min="32" max="32" width="6.50390625" style="53" customWidth="1"/>
    <col min="33" max="35" width="5.125" style="53" customWidth="1"/>
    <col min="36" max="36" width="4.125" style="53" customWidth="1"/>
    <col min="37" max="37" width="10.50390625" style="53" customWidth="1"/>
    <col min="38" max="38" width="1.625" style="53" customWidth="1"/>
    <col min="39" max="39" width="17.50390625" style="53" customWidth="1"/>
    <col min="40" max="16384" width="9.125" style="53" customWidth="1"/>
  </cols>
  <sheetData>
    <row r="1" spans="2:39" ht="12">
      <c r="B1" s="50" t="s">
        <v>155</v>
      </c>
      <c r="C1" s="50"/>
      <c r="D1" s="50"/>
      <c r="E1" s="51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2"/>
      <c r="W1" s="50" t="s">
        <v>156</v>
      </c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</row>
    <row r="2" spans="2:39" s="58" customFormat="1" ht="14.25" customHeight="1">
      <c r="B2" s="54"/>
      <c r="C2" s="54"/>
      <c r="D2" s="55"/>
      <c r="E2" s="165" t="s">
        <v>142</v>
      </c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55"/>
      <c r="V2" s="56"/>
      <c r="W2" s="57"/>
      <c r="X2" s="221" t="s">
        <v>135</v>
      </c>
      <c r="Y2" s="221"/>
      <c r="Z2" s="221"/>
      <c r="AA2" s="221"/>
      <c r="AB2" s="221"/>
      <c r="AC2" s="221"/>
      <c r="AD2" s="221"/>
      <c r="AE2" s="221"/>
      <c r="AF2" s="221"/>
      <c r="AG2" s="221"/>
      <c r="AH2" s="221"/>
      <c r="AI2" s="221"/>
      <c r="AK2" s="55"/>
      <c r="AL2" s="55"/>
      <c r="AM2" s="55"/>
    </row>
    <row r="3" spans="2:39" s="62" customFormat="1" ht="12" thickBot="1">
      <c r="B3" s="59"/>
      <c r="C3" s="59"/>
      <c r="D3" s="59"/>
      <c r="E3" s="60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61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</row>
    <row r="4" spans="2:39" s="62" customFormat="1" ht="12">
      <c r="B4" s="173" t="s">
        <v>31</v>
      </c>
      <c r="C4" s="173"/>
      <c r="D4" s="174"/>
      <c r="E4" s="186" t="s">
        <v>78</v>
      </c>
      <c r="F4" s="190" t="s">
        <v>79</v>
      </c>
      <c r="G4" s="191"/>
      <c r="H4" s="191"/>
      <c r="I4" s="191"/>
      <c r="J4" s="191"/>
      <c r="K4" s="191"/>
      <c r="L4" s="191"/>
      <c r="M4" s="191"/>
      <c r="N4" s="191"/>
      <c r="O4" s="191"/>
      <c r="P4" s="192"/>
      <c r="Q4" s="184" t="s">
        <v>80</v>
      </c>
      <c r="R4" s="185"/>
      <c r="S4" s="185"/>
      <c r="T4" s="185"/>
      <c r="U4" s="185"/>
      <c r="V4" s="63"/>
      <c r="W4" s="179" t="s">
        <v>94</v>
      </c>
      <c r="X4" s="184" t="s">
        <v>97</v>
      </c>
      <c r="Y4" s="185"/>
      <c r="Z4" s="185"/>
      <c r="AA4" s="185"/>
      <c r="AB4" s="185"/>
      <c r="AC4" s="209"/>
      <c r="AD4" s="206" t="s">
        <v>105</v>
      </c>
      <c r="AE4" s="206" t="s">
        <v>106</v>
      </c>
      <c r="AF4" s="204" t="s">
        <v>98</v>
      </c>
      <c r="AG4" s="204" t="s">
        <v>99</v>
      </c>
      <c r="AH4" s="204" t="s">
        <v>100</v>
      </c>
      <c r="AI4" s="204" t="s">
        <v>101</v>
      </c>
      <c r="AJ4" s="204" t="s">
        <v>102</v>
      </c>
      <c r="AK4" s="167" t="s">
        <v>22</v>
      </c>
      <c r="AL4" s="168"/>
      <c r="AM4" s="168"/>
    </row>
    <row r="5" spans="2:39" s="62" customFormat="1" ht="12">
      <c r="B5" s="175"/>
      <c r="C5" s="175"/>
      <c r="D5" s="176"/>
      <c r="E5" s="187"/>
      <c r="F5" s="189" t="s">
        <v>2</v>
      </c>
      <c r="G5" s="196" t="s">
        <v>18</v>
      </c>
      <c r="H5" s="197"/>
      <c r="I5" s="182" t="s">
        <v>83</v>
      </c>
      <c r="J5" s="182" t="s">
        <v>84</v>
      </c>
      <c r="K5" s="182" t="s">
        <v>85</v>
      </c>
      <c r="L5" s="182" t="s">
        <v>86</v>
      </c>
      <c r="M5" s="182" t="s">
        <v>148</v>
      </c>
      <c r="N5" s="182" t="s">
        <v>87</v>
      </c>
      <c r="O5" s="193" t="s">
        <v>103</v>
      </c>
      <c r="P5" s="182" t="s">
        <v>88</v>
      </c>
      <c r="Q5" s="182" t="s">
        <v>89</v>
      </c>
      <c r="R5" s="207" t="s">
        <v>90</v>
      </c>
      <c r="S5" s="182" t="s">
        <v>91</v>
      </c>
      <c r="T5" s="182" t="s">
        <v>92</v>
      </c>
      <c r="U5" s="199" t="s">
        <v>93</v>
      </c>
      <c r="V5" s="63"/>
      <c r="W5" s="180"/>
      <c r="X5" s="182" t="s">
        <v>89</v>
      </c>
      <c r="Y5" s="182" t="s">
        <v>0</v>
      </c>
      <c r="Z5" s="182" t="s">
        <v>1</v>
      </c>
      <c r="AA5" s="193" t="s">
        <v>104</v>
      </c>
      <c r="AB5" s="182" t="s">
        <v>95</v>
      </c>
      <c r="AC5" s="182" t="s">
        <v>96</v>
      </c>
      <c r="AD5" s="189"/>
      <c r="AE5" s="189"/>
      <c r="AF5" s="189"/>
      <c r="AG5" s="189"/>
      <c r="AH5" s="189"/>
      <c r="AI5" s="189"/>
      <c r="AJ5" s="189"/>
      <c r="AK5" s="169"/>
      <c r="AL5" s="170"/>
      <c r="AM5" s="170"/>
    </row>
    <row r="6" spans="2:44" s="62" customFormat="1" ht="60.75">
      <c r="B6" s="177"/>
      <c r="C6" s="177"/>
      <c r="D6" s="178"/>
      <c r="E6" s="188"/>
      <c r="F6" s="183"/>
      <c r="G6" s="64" t="s">
        <v>81</v>
      </c>
      <c r="H6" s="64" t="s">
        <v>82</v>
      </c>
      <c r="I6" s="183"/>
      <c r="J6" s="183"/>
      <c r="K6" s="183"/>
      <c r="L6" s="183"/>
      <c r="M6" s="183"/>
      <c r="N6" s="183"/>
      <c r="O6" s="183"/>
      <c r="P6" s="183"/>
      <c r="Q6" s="183"/>
      <c r="R6" s="208"/>
      <c r="S6" s="183"/>
      <c r="T6" s="183"/>
      <c r="U6" s="200"/>
      <c r="V6" s="63"/>
      <c r="W6" s="181"/>
      <c r="X6" s="183"/>
      <c r="Y6" s="183"/>
      <c r="Z6" s="183"/>
      <c r="AA6" s="183"/>
      <c r="AB6" s="183"/>
      <c r="AC6" s="183"/>
      <c r="AD6" s="183"/>
      <c r="AE6" s="183"/>
      <c r="AF6" s="183"/>
      <c r="AG6" s="183"/>
      <c r="AH6" s="183"/>
      <c r="AI6" s="183"/>
      <c r="AJ6" s="183"/>
      <c r="AK6" s="171"/>
      <c r="AL6" s="172"/>
      <c r="AM6" s="172"/>
      <c r="AO6" s="65" t="s">
        <v>140</v>
      </c>
      <c r="AP6" s="65" t="s">
        <v>79</v>
      </c>
      <c r="AQ6" s="65" t="s">
        <v>80</v>
      </c>
      <c r="AR6" s="65" t="s">
        <v>97</v>
      </c>
    </row>
    <row r="7" spans="2:44" s="62" customFormat="1" ht="12" hidden="1">
      <c r="B7" s="46"/>
      <c r="C7" s="46"/>
      <c r="D7" s="66" t="s">
        <v>137</v>
      </c>
      <c r="E7" s="67">
        <f>SUM(E10,E13,E16,E19,E22,E25,E28,E31,E34,E37,E40)</f>
        <v>5805</v>
      </c>
      <c r="F7" s="68">
        <f aca="true" t="shared" si="0" ref="F7:AJ9">SUM(F10,F13,F16,F19,F22,F25,F28,F31,F34,F37,F40)</f>
        <v>84</v>
      </c>
      <c r="G7" s="68">
        <f t="shared" si="0"/>
        <v>0</v>
      </c>
      <c r="H7" s="68">
        <f t="shared" si="0"/>
        <v>0</v>
      </c>
      <c r="I7" s="68">
        <f t="shared" si="0"/>
        <v>0</v>
      </c>
      <c r="J7" s="68">
        <f t="shared" si="0"/>
        <v>10</v>
      </c>
      <c r="K7" s="68">
        <f t="shared" si="0"/>
        <v>53</v>
      </c>
      <c r="L7" s="68">
        <f t="shared" si="0"/>
        <v>5</v>
      </c>
      <c r="M7" s="68"/>
      <c r="N7" s="68">
        <f t="shared" si="0"/>
        <v>14</v>
      </c>
      <c r="O7" s="68">
        <f t="shared" si="0"/>
        <v>1</v>
      </c>
      <c r="P7" s="68">
        <f t="shared" si="0"/>
        <v>1</v>
      </c>
      <c r="Q7" s="68">
        <f t="shared" si="0"/>
        <v>0</v>
      </c>
      <c r="R7" s="68">
        <f t="shared" si="0"/>
        <v>0</v>
      </c>
      <c r="S7" s="68">
        <f t="shared" si="0"/>
        <v>0</v>
      </c>
      <c r="T7" s="68">
        <f t="shared" si="0"/>
        <v>0</v>
      </c>
      <c r="U7" s="68">
        <f t="shared" si="0"/>
        <v>0</v>
      </c>
      <c r="V7" s="69"/>
      <c r="W7" s="68">
        <f t="shared" si="0"/>
        <v>1</v>
      </c>
      <c r="X7" s="68">
        <f t="shared" si="0"/>
        <v>46</v>
      </c>
      <c r="Y7" s="68">
        <f t="shared" si="0"/>
        <v>28</v>
      </c>
      <c r="Z7" s="68">
        <f t="shared" si="0"/>
        <v>10</v>
      </c>
      <c r="AA7" s="68">
        <f t="shared" si="0"/>
        <v>1</v>
      </c>
      <c r="AB7" s="68">
        <f t="shared" si="0"/>
        <v>2</v>
      </c>
      <c r="AC7" s="68">
        <f t="shared" si="0"/>
        <v>5</v>
      </c>
      <c r="AD7" s="68">
        <f t="shared" si="0"/>
        <v>40</v>
      </c>
      <c r="AE7" s="68">
        <f t="shared" si="0"/>
        <v>322</v>
      </c>
      <c r="AF7" s="68">
        <f t="shared" si="0"/>
        <v>5035</v>
      </c>
      <c r="AG7" s="68">
        <f t="shared" si="0"/>
        <v>0</v>
      </c>
      <c r="AH7" s="68">
        <f t="shared" si="0"/>
        <v>0</v>
      </c>
      <c r="AI7" s="68">
        <f t="shared" si="0"/>
        <v>272</v>
      </c>
      <c r="AJ7" s="70">
        <f t="shared" si="0"/>
        <v>5</v>
      </c>
      <c r="AK7" s="71"/>
      <c r="AL7" s="46"/>
      <c r="AM7" s="46"/>
      <c r="AO7" s="72">
        <f aca="true" t="shared" si="1" ref="AO7:AO42">SUM(F7,Q7,W7,X7,AD7:AJ7)-E7</f>
        <v>0</v>
      </c>
      <c r="AP7" s="72">
        <f aca="true" t="shared" si="2" ref="AP7:AP42">SUM(G7:P7)-F7</f>
        <v>0</v>
      </c>
      <c r="AQ7" s="72">
        <f>SUM(R7:U7)-Q7</f>
        <v>0</v>
      </c>
      <c r="AR7" s="72">
        <f>SUM(Y7:AC7)-X7</f>
        <v>0</v>
      </c>
    </row>
    <row r="8" spans="2:44" s="62" customFormat="1" ht="12" hidden="1">
      <c r="B8" s="46" t="s">
        <v>136</v>
      </c>
      <c r="C8" s="46"/>
      <c r="D8" s="66" t="s">
        <v>138</v>
      </c>
      <c r="E8" s="73">
        <f aca="true" t="shared" si="3" ref="E8:U9">SUM(E11,E14,E17,E20,E23,E26,E29,E32,E35,E38,E41)</f>
        <v>4792</v>
      </c>
      <c r="F8" s="74">
        <f t="shared" si="3"/>
        <v>72</v>
      </c>
      <c r="G8" s="74">
        <f t="shared" si="3"/>
        <v>0</v>
      </c>
      <c r="H8" s="74">
        <f t="shared" si="3"/>
        <v>0</v>
      </c>
      <c r="I8" s="74">
        <f>SUM(I11,I14,I17,I20,I23,I26,I29,I32,I35,I38,I41)</f>
        <v>0</v>
      </c>
      <c r="J8" s="74">
        <f>SUM(J11,J14,J17,J20,J23,J26,J29,J32,J35,J38,J41)</f>
        <v>7</v>
      </c>
      <c r="K8" s="74">
        <f t="shared" si="3"/>
        <v>45</v>
      </c>
      <c r="L8" s="74">
        <f t="shared" si="3"/>
        <v>3</v>
      </c>
      <c r="M8" s="74"/>
      <c r="N8" s="74">
        <f t="shared" si="3"/>
        <v>14</v>
      </c>
      <c r="O8" s="74">
        <f t="shared" si="3"/>
        <v>1</v>
      </c>
      <c r="P8" s="74">
        <f t="shared" si="3"/>
        <v>1</v>
      </c>
      <c r="Q8" s="74">
        <f t="shared" si="3"/>
        <v>0</v>
      </c>
      <c r="R8" s="74">
        <f t="shared" si="3"/>
        <v>0</v>
      </c>
      <c r="S8" s="74">
        <f t="shared" si="3"/>
        <v>0</v>
      </c>
      <c r="T8" s="74">
        <f t="shared" si="3"/>
        <v>0</v>
      </c>
      <c r="U8" s="74">
        <f t="shared" si="3"/>
        <v>0</v>
      </c>
      <c r="V8" s="75"/>
      <c r="W8" s="74">
        <f t="shared" si="0"/>
        <v>0</v>
      </c>
      <c r="X8" s="74">
        <f t="shared" si="0"/>
        <v>40</v>
      </c>
      <c r="Y8" s="74">
        <f t="shared" si="0"/>
        <v>24</v>
      </c>
      <c r="Z8" s="74">
        <f t="shared" si="0"/>
        <v>10</v>
      </c>
      <c r="AA8" s="74">
        <f t="shared" si="0"/>
        <v>0</v>
      </c>
      <c r="AB8" s="74">
        <f t="shared" si="0"/>
        <v>2</v>
      </c>
      <c r="AC8" s="74">
        <f t="shared" si="0"/>
        <v>4</v>
      </c>
      <c r="AD8" s="74">
        <f t="shared" si="0"/>
        <v>35</v>
      </c>
      <c r="AE8" s="74">
        <f t="shared" si="0"/>
        <v>283</v>
      </c>
      <c r="AF8" s="74">
        <f t="shared" si="0"/>
        <v>4111</v>
      </c>
      <c r="AG8" s="74">
        <f t="shared" si="0"/>
        <v>0</v>
      </c>
      <c r="AH8" s="74">
        <f t="shared" si="0"/>
        <v>0</v>
      </c>
      <c r="AI8" s="74">
        <f t="shared" si="0"/>
        <v>248</v>
      </c>
      <c r="AJ8" s="76">
        <f t="shared" si="0"/>
        <v>3</v>
      </c>
      <c r="AK8" s="71"/>
      <c r="AL8" s="46"/>
      <c r="AM8" s="46"/>
      <c r="AO8" s="72">
        <f t="shared" si="1"/>
        <v>0</v>
      </c>
      <c r="AP8" s="72">
        <f t="shared" si="2"/>
        <v>-1</v>
      </c>
      <c r="AQ8" s="72">
        <f aca="true" t="shared" si="4" ref="AQ8:AQ42">SUM(R8:U8)-Q8</f>
        <v>0</v>
      </c>
      <c r="AR8" s="72">
        <f aca="true" t="shared" si="5" ref="AR8:AR42">SUM(Y8:AC8)-X8</f>
        <v>0</v>
      </c>
    </row>
    <row r="9" spans="2:44" s="62" customFormat="1" ht="12" hidden="1">
      <c r="B9" s="46"/>
      <c r="C9" s="46"/>
      <c r="D9" s="66" t="s">
        <v>139</v>
      </c>
      <c r="E9" s="77">
        <f t="shared" si="3"/>
        <v>4400</v>
      </c>
      <c r="F9" s="78">
        <f t="shared" si="3"/>
        <v>64</v>
      </c>
      <c r="G9" s="78">
        <f t="shared" si="3"/>
        <v>6</v>
      </c>
      <c r="H9" s="78">
        <f t="shared" si="3"/>
        <v>0</v>
      </c>
      <c r="I9" s="78">
        <f t="shared" si="3"/>
        <v>0</v>
      </c>
      <c r="J9" s="78">
        <f t="shared" si="3"/>
        <v>4</v>
      </c>
      <c r="K9" s="78">
        <f t="shared" si="3"/>
        <v>41</v>
      </c>
      <c r="L9" s="78">
        <f t="shared" si="3"/>
        <v>1</v>
      </c>
      <c r="M9" s="78"/>
      <c r="N9" s="78">
        <f t="shared" si="3"/>
        <v>5</v>
      </c>
      <c r="O9" s="78">
        <f t="shared" si="3"/>
        <v>2</v>
      </c>
      <c r="P9" s="78">
        <f t="shared" si="3"/>
        <v>3</v>
      </c>
      <c r="Q9" s="78">
        <f t="shared" si="3"/>
        <v>0</v>
      </c>
      <c r="R9" s="78">
        <f t="shared" si="3"/>
        <v>0</v>
      </c>
      <c r="S9" s="78">
        <f t="shared" si="3"/>
        <v>0</v>
      </c>
      <c r="T9" s="78">
        <f t="shared" si="3"/>
        <v>0</v>
      </c>
      <c r="U9" s="78">
        <f t="shared" si="3"/>
        <v>0</v>
      </c>
      <c r="V9" s="79"/>
      <c r="W9" s="78">
        <f t="shared" si="0"/>
        <v>6</v>
      </c>
      <c r="X9" s="78">
        <f t="shared" si="0"/>
        <v>31</v>
      </c>
      <c r="Y9" s="78">
        <f t="shared" si="0"/>
        <v>20</v>
      </c>
      <c r="Z9" s="78">
        <f t="shared" si="0"/>
        <v>7</v>
      </c>
      <c r="AA9" s="78">
        <f t="shared" si="0"/>
        <v>1</v>
      </c>
      <c r="AB9" s="78">
        <f t="shared" si="0"/>
        <v>0</v>
      </c>
      <c r="AC9" s="78">
        <f t="shared" si="0"/>
        <v>3</v>
      </c>
      <c r="AD9" s="78">
        <f t="shared" si="0"/>
        <v>34</v>
      </c>
      <c r="AE9" s="78">
        <f t="shared" si="0"/>
        <v>241</v>
      </c>
      <c r="AF9" s="78">
        <f t="shared" si="0"/>
        <v>3846</v>
      </c>
      <c r="AG9" s="78">
        <f t="shared" si="0"/>
        <v>0</v>
      </c>
      <c r="AH9" s="78">
        <f t="shared" si="0"/>
        <v>0</v>
      </c>
      <c r="AI9" s="78">
        <f t="shared" si="0"/>
        <v>178</v>
      </c>
      <c r="AJ9" s="80">
        <f t="shared" si="0"/>
        <v>0</v>
      </c>
      <c r="AK9" s="71"/>
      <c r="AL9" s="46"/>
      <c r="AM9" s="46"/>
      <c r="AO9" s="72">
        <f t="shared" si="1"/>
        <v>0</v>
      </c>
      <c r="AP9" s="72">
        <f t="shared" si="2"/>
        <v>-2</v>
      </c>
      <c r="AQ9" s="72">
        <f t="shared" si="4"/>
        <v>0</v>
      </c>
      <c r="AR9" s="72">
        <f t="shared" si="5"/>
        <v>0</v>
      </c>
    </row>
    <row r="10" spans="2:44" s="84" customFormat="1" ht="15" customHeight="1">
      <c r="B10" s="4"/>
      <c r="C10" s="4"/>
      <c r="D10" s="81" t="s">
        <v>3</v>
      </c>
      <c r="E10" s="82">
        <f aca="true" t="shared" si="6" ref="E10:E42">SUM(F10,Q10,W10,X10,AD10:AJ10)</f>
        <v>5397</v>
      </c>
      <c r="F10" s="82">
        <f>SUM(G10:P10)</f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0</v>
      </c>
      <c r="O10" s="13">
        <v>0</v>
      </c>
      <c r="P10" s="13">
        <v>0</v>
      </c>
      <c r="Q10" s="13">
        <f>SUM(R10:U10)</f>
        <v>0</v>
      </c>
      <c r="R10" s="13">
        <v>0</v>
      </c>
      <c r="S10" s="13">
        <v>0</v>
      </c>
      <c r="T10" s="13">
        <v>0</v>
      </c>
      <c r="U10" s="13">
        <v>0</v>
      </c>
      <c r="V10" s="14">
        <v>0</v>
      </c>
      <c r="W10" s="15">
        <v>0</v>
      </c>
      <c r="X10" s="22">
        <f>SUM(Y10:AC10)</f>
        <v>0</v>
      </c>
      <c r="Y10" s="13">
        <v>0</v>
      </c>
      <c r="Z10" s="13">
        <v>0</v>
      </c>
      <c r="AA10" s="13">
        <v>0</v>
      </c>
      <c r="AB10" s="13">
        <v>0</v>
      </c>
      <c r="AC10" s="13">
        <v>0</v>
      </c>
      <c r="AD10" s="13">
        <v>40</v>
      </c>
      <c r="AE10" s="13">
        <v>322</v>
      </c>
      <c r="AF10" s="13">
        <v>5035</v>
      </c>
      <c r="AG10" s="13">
        <v>0</v>
      </c>
      <c r="AH10" s="13">
        <v>0</v>
      </c>
      <c r="AI10" s="13">
        <v>0</v>
      </c>
      <c r="AJ10" s="13">
        <v>0</v>
      </c>
      <c r="AK10" s="83" t="s">
        <v>3</v>
      </c>
      <c r="AL10" s="4"/>
      <c r="AM10" s="49"/>
      <c r="AO10" s="72">
        <f t="shared" si="1"/>
        <v>0</v>
      </c>
      <c r="AP10" s="72">
        <f t="shared" si="2"/>
        <v>0</v>
      </c>
      <c r="AQ10" s="72">
        <f t="shared" si="4"/>
        <v>0</v>
      </c>
      <c r="AR10" s="72">
        <f t="shared" si="5"/>
        <v>0</v>
      </c>
    </row>
    <row r="11" spans="2:44" s="84" customFormat="1" ht="15" customHeight="1">
      <c r="B11" s="3" t="s">
        <v>19</v>
      </c>
      <c r="C11" s="3"/>
      <c r="D11" s="81" t="s">
        <v>4</v>
      </c>
      <c r="E11" s="82">
        <f t="shared" si="6"/>
        <v>4429</v>
      </c>
      <c r="F11" s="82">
        <f aca="true" t="shared" si="7" ref="F11:F42">SUM(G11:P11)</f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13">
        <v>0</v>
      </c>
      <c r="P11" s="13">
        <v>0</v>
      </c>
      <c r="Q11" s="13">
        <f aca="true" t="shared" si="8" ref="Q11:Q42">SUM(R11:U11)</f>
        <v>0</v>
      </c>
      <c r="R11" s="13">
        <v>0</v>
      </c>
      <c r="S11" s="13">
        <v>0</v>
      </c>
      <c r="T11" s="13">
        <v>0</v>
      </c>
      <c r="U11" s="13">
        <v>0</v>
      </c>
      <c r="V11" s="14">
        <v>0</v>
      </c>
      <c r="W11" s="15">
        <v>0</v>
      </c>
      <c r="X11" s="22">
        <f aca="true" t="shared" si="9" ref="X11:X42">SUM(Y11:AC11)</f>
        <v>0</v>
      </c>
      <c r="Y11" s="13">
        <v>0</v>
      </c>
      <c r="Z11" s="13">
        <v>0</v>
      </c>
      <c r="AA11" s="13">
        <v>0</v>
      </c>
      <c r="AB11" s="13">
        <v>0</v>
      </c>
      <c r="AC11" s="13">
        <v>0</v>
      </c>
      <c r="AD11" s="13">
        <v>35</v>
      </c>
      <c r="AE11" s="13">
        <v>283</v>
      </c>
      <c r="AF11" s="13">
        <v>4111</v>
      </c>
      <c r="AG11" s="13">
        <v>0</v>
      </c>
      <c r="AH11" s="13">
        <v>0</v>
      </c>
      <c r="AI11" s="13">
        <v>0</v>
      </c>
      <c r="AJ11" s="13">
        <v>0</v>
      </c>
      <c r="AK11" s="83" t="s">
        <v>4</v>
      </c>
      <c r="AL11" s="4"/>
      <c r="AM11" s="3" t="s">
        <v>19</v>
      </c>
      <c r="AO11" s="72">
        <f t="shared" si="1"/>
        <v>0</v>
      </c>
      <c r="AP11" s="72">
        <f t="shared" si="2"/>
        <v>0</v>
      </c>
      <c r="AQ11" s="72">
        <f t="shared" si="4"/>
        <v>0</v>
      </c>
      <c r="AR11" s="72">
        <f t="shared" si="5"/>
        <v>0</v>
      </c>
    </row>
    <row r="12" spans="2:44" s="84" customFormat="1" ht="15" customHeight="1">
      <c r="B12" s="49"/>
      <c r="C12" s="49"/>
      <c r="D12" s="81" t="s">
        <v>70</v>
      </c>
      <c r="E12" s="82">
        <f t="shared" si="6"/>
        <v>4121</v>
      </c>
      <c r="F12" s="82">
        <f t="shared" si="7"/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3">
        <v>0</v>
      </c>
      <c r="O12" s="13">
        <v>0</v>
      </c>
      <c r="P12" s="13">
        <v>0</v>
      </c>
      <c r="Q12" s="13">
        <f t="shared" si="8"/>
        <v>0</v>
      </c>
      <c r="R12" s="13">
        <v>0</v>
      </c>
      <c r="S12" s="13">
        <v>0</v>
      </c>
      <c r="T12" s="13">
        <v>0</v>
      </c>
      <c r="U12" s="13">
        <v>0</v>
      </c>
      <c r="V12" s="14">
        <v>0</v>
      </c>
      <c r="W12" s="15">
        <v>0</v>
      </c>
      <c r="X12" s="22">
        <f t="shared" si="9"/>
        <v>0</v>
      </c>
      <c r="Y12" s="13">
        <v>0</v>
      </c>
      <c r="Z12" s="13">
        <v>0</v>
      </c>
      <c r="AA12" s="13">
        <v>0</v>
      </c>
      <c r="AB12" s="13">
        <v>0</v>
      </c>
      <c r="AC12" s="13">
        <v>0</v>
      </c>
      <c r="AD12" s="13">
        <v>34</v>
      </c>
      <c r="AE12" s="13">
        <v>241</v>
      </c>
      <c r="AF12" s="13">
        <v>3846</v>
      </c>
      <c r="AG12" s="13">
        <v>0</v>
      </c>
      <c r="AH12" s="13">
        <v>0</v>
      </c>
      <c r="AI12" s="13">
        <v>0</v>
      </c>
      <c r="AJ12" s="13">
        <v>0</v>
      </c>
      <c r="AK12" s="83" t="s">
        <v>70</v>
      </c>
      <c r="AL12" s="4"/>
      <c r="AM12" s="49"/>
      <c r="AO12" s="72">
        <f t="shared" si="1"/>
        <v>0</v>
      </c>
      <c r="AP12" s="72">
        <f t="shared" si="2"/>
        <v>0</v>
      </c>
      <c r="AQ12" s="72">
        <f t="shared" si="4"/>
        <v>0</v>
      </c>
      <c r="AR12" s="72">
        <f t="shared" si="5"/>
        <v>0</v>
      </c>
    </row>
    <row r="13" spans="2:44" s="62" customFormat="1" ht="15" customHeight="1">
      <c r="B13" s="3"/>
      <c r="C13" s="3"/>
      <c r="D13" s="81" t="s">
        <v>3</v>
      </c>
      <c r="E13" s="82">
        <f t="shared" si="6"/>
        <v>272</v>
      </c>
      <c r="F13" s="82">
        <f t="shared" si="7"/>
        <v>0</v>
      </c>
      <c r="G13" s="13">
        <v>0</v>
      </c>
      <c r="H13" s="13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  <c r="Q13" s="13">
        <f t="shared" si="8"/>
        <v>0</v>
      </c>
      <c r="R13" s="13">
        <v>0</v>
      </c>
      <c r="S13" s="13">
        <v>0</v>
      </c>
      <c r="T13" s="13">
        <v>0</v>
      </c>
      <c r="U13" s="13">
        <v>0</v>
      </c>
      <c r="V13" s="5">
        <v>0</v>
      </c>
      <c r="W13" s="15">
        <v>0</v>
      </c>
      <c r="X13" s="22">
        <f t="shared" si="9"/>
        <v>0</v>
      </c>
      <c r="Y13" s="16">
        <v>0</v>
      </c>
      <c r="Z13" s="16">
        <v>0</v>
      </c>
      <c r="AA13" s="16">
        <v>0</v>
      </c>
      <c r="AB13" s="16">
        <v>0</v>
      </c>
      <c r="AC13" s="16">
        <v>0</v>
      </c>
      <c r="AD13" s="16">
        <v>0</v>
      </c>
      <c r="AE13" s="16">
        <v>0</v>
      </c>
      <c r="AF13" s="16">
        <v>0</v>
      </c>
      <c r="AG13" s="16">
        <v>0</v>
      </c>
      <c r="AH13" s="16">
        <v>0</v>
      </c>
      <c r="AI13" s="16">
        <v>272</v>
      </c>
      <c r="AJ13" s="16">
        <v>0</v>
      </c>
      <c r="AK13" s="83" t="s">
        <v>3</v>
      </c>
      <c r="AL13" s="4"/>
      <c r="AM13" s="3"/>
      <c r="AO13" s="72">
        <f t="shared" si="1"/>
        <v>0</v>
      </c>
      <c r="AP13" s="72">
        <f t="shared" si="2"/>
        <v>0</v>
      </c>
      <c r="AQ13" s="72">
        <f t="shared" si="4"/>
        <v>0</v>
      </c>
      <c r="AR13" s="72">
        <f t="shared" si="5"/>
        <v>0</v>
      </c>
    </row>
    <row r="14" spans="2:44" s="62" customFormat="1" ht="15" customHeight="1">
      <c r="B14" s="49" t="s">
        <v>12</v>
      </c>
      <c r="C14" s="49"/>
      <c r="D14" s="81" t="s">
        <v>4</v>
      </c>
      <c r="E14" s="82">
        <f t="shared" si="6"/>
        <v>248</v>
      </c>
      <c r="F14" s="82">
        <f t="shared" si="7"/>
        <v>0</v>
      </c>
      <c r="G14" s="13">
        <v>0</v>
      </c>
      <c r="H14" s="13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  <c r="Q14" s="13">
        <f t="shared" si="8"/>
        <v>0</v>
      </c>
      <c r="R14" s="13">
        <v>0</v>
      </c>
      <c r="S14" s="13">
        <v>0</v>
      </c>
      <c r="T14" s="13">
        <v>0</v>
      </c>
      <c r="U14" s="13">
        <v>0</v>
      </c>
      <c r="V14" s="5">
        <v>0</v>
      </c>
      <c r="W14" s="15">
        <v>0</v>
      </c>
      <c r="X14" s="22">
        <f t="shared" si="9"/>
        <v>0</v>
      </c>
      <c r="Y14" s="16">
        <v>0</v>
      </c>
      <c r="Z14" s="16">
        <v>0</v>
      </c>
      <c r="AA14" s="16">
        <v>0</v>
      </c>
      <c r="AB14" s="16">
        <v>0</v>
      </c>
      <c r="AC14" s="16">
        <v>0</v>
      </c>
      <c r="AD14" s="16">
        <v>0</v>
      </c>
      <c r="AE14" s="16">
        <v>0</v>
      </c>
      <c r="AF14" s="16">
        <v>0</v>
      </c>
      <c r="AG14" s="16">
        <v>0</v>
      </c>
      <c r="AH14" s="16">
        <v>0</v>
      </c>
      <c r="AI14" s="16">
        <v>248</v>
      </c>
      <c r="AJ14" s="16">
        <v>0</v>
      </c>
      <c r="AK14" s="83" t="s">
        <v>4</v>
      </c>
      <c r="AL14" s="4"/>
      <c r="AM14" s="49" t="s">
        <v>12</v>
      </c>
      <c r="AO14" s="72">
        <f t="shared" si="1"/>
        <v>0</v>
      </c>
      <c r="AP14" s="72">
        <f t="shared" si="2"/>
        <v>0</v>
      </c>
      <c r="AQ14" s="72">
        <f t="shared" si="4"/>
        <v>0</v>
      </c>
      <c r="AR14" s="72">
        <f t="shared" si="5"/>
        <v>0</v>
      </c>
    </row>
    <row r="15" spans="2:44" s="62" customFormat="1" ht="15" customHeight="1">
      <c r="B15" s="49"/>
      <c r="C15" s="49"/>
      <c r="D15" s="81" t="s">
        <v>70</v>
      </c>
      <c r="E15" s="82">
        <f t="shared" si="6"/>
        <v>178</v>
      </c>
      <c r="F15" s="82">
        <f t="shared" si="7"/>
        <v>0</v>
      </c>
      <c r="G15" s="13">
        <v>0</v>
      </c>
      <c r="H15" s="13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3">
        <f t="shared" si="8"/>
        <v>0</v>
      </c>
      <c r="R15" s="13">
        <v>0</v>
      </c>
      <c r="S15" s="13">
        <v>0</v>
      </c>
      <c r="T15" s="13">
        <v>0</v>
      </c>
      <c r="U15" s="13">
        <v>0</v>
      </c>
      <c r="V15" s="5">
        <v>0</v>
      </c>
      <c r="W15" s="15">
        <v>0</v>
      </c>
      <c r="X15" s="22">
        <f t="shared" si="9"/>
        <v>0</v>
      </c>
      <c r="Y15" s="16">
        <v>0</v>
      </c>
      <c r="Z15" s="16">
        <v>0</v>
      </c>
      <c r="AA15" s="16">
        <v>0</v>
      </c>
      <c r="AB15" s="16">
        <v>0</v>
      </c>
      <c r="AC15" s="16">
        <v>0</v>
      </c>
      <c r="AD15" s="16">
        <v>0</v>
      </c>
      <c r="AE15" s="16">
        <v>0</v>
      </c>
      <c r="AF15" s="16">
        <v>0</v>
      </c>
      <c r="AG15" s="16">
        <v>0</v>
      </c>
      <c r="AH15" s="16">
        <v>0</v>
      </c>
      <c r="AI15" s="16">
        <v>178</v>
      </c>
      <c r="AJ15" s="16">
        <v>0</v>
      </c>
      <c r="AK15" s="83" t="s">
        <v>70</v>
      </c>
      <c r="AL15" s="4"/>
      <c r="AM15" s="49"/>
      <c r="AO15" s="72">
        <f t="shared" si="1"/>
        <v>0</v>
      </c>
      <c r="AP15" s="72">
        <f t="shared" si="2"/>
        <v>0</v>
      </c>
      <c r="AQ15" s="72">
        <f t="shared" si="4"/>
        <v>0</v>
      </c>
      <c r="AR15" s="72">
        <f t="shared" si="5"/>
        <v>0</v>
      </c>
    </row>
    <row r="16" spans="2:44" s="62" customFormat="1" ht="15" customHeight="1">
      <c r="B16" s="214" t="s">
        <v>63</v>
      </c>
      <c r="C16" s="48"/>
      <c r="D16" s="81" t="s">
        <v>3</v>
      </c>
      <c r="E16" s="82">
        <f t="shared" si="6"/>
        <v>7</v>
      </c>
      <c r="F16" s="82">
        <f t="shared" si="7"/>
        <v>0</v>
      </c>
      <c r="G16" s="16">
        <v>0</v>
      </c>
      <c r="H16" s="13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3">
        <f t="shared" si="8"/>
        <v>0</v>
      </c>
      <c r="R16" s="13">
        <v>0</v>
      </c>
      <c r="S16" s="13">
        <v>0</v>
      </c>
      <c r="T16" s="13">
        <v>0</v>
      </c>
      <c r="U16" s="13">
        <v>0</v>
      </c>
      <c r="V16" s="5">
        <v>0</v>
      </c>
      <c r="W16" s="15">
        <v>0</v>
      </c>
      <c r="X16" s="22">
        <f t="shared" si="9"/>
        <v>7</v>
      </c>
      <c r="Y16" s="16">
        <v>7</v>
      </c>
      <c r="Z16" s="16">
        <v>0</v>
      </c>
      <c r="AA16" s="16">
        <v>0</v>
      </c>
      <c r="AB16" s="16">
        <v>0</v>
      </c>
      <c r="AC16" s="16">
        <v>0</v>
      </c>
      <c r="AD16" s="16">
        <v>0</v>
      </c>
      <c r="AE16" s="16">
        <v>0</v>
      </c>
      <c r="AF16" s="16">
        <v>0</v>
      </c>
      <c r="AG16" s="16">
        <v>0</v>
      </c>
      <c r="AH16" s="16">
        <v>0</v>
      </c>
      <c r="AI16" s="16">
        <v>0</v>
      </c>
      <c r="AJ16" s="16">
        <v>0</v>
      </c>
      <c r="AK16" s="83" t="s">
        <v>3</v>
      </c>
      <c r="AL16" s="4"/>
      <c r="AM16" s="214" t="s">
        <v>63</v>
      </c>
      <c r="AO16" s="72">
        <f t="shared" si="1"/>
        <v>0</v>
      </c>
      <c r="AP16" s="72">
        <f t="shared" si="2"/>
        <v>0</v>
      </c>
      <c r="AQ16" s="72">
        <f t="shared" si="4"/>
        <v>0</v>
      </c>
      <c r="AR16" s="72">
        <f t="shared" si="5"/>
        <v>0</v>
      </c>
    </row>
    <row r="17" spans="2:44" s="62" customFormat="1" ht="15" customHeight="1">
      <c r="B17" s="215"/>
      <c r="C17" s="49"/>
      <c r="D17" s="81" t="s">
        <v>4</v>
      </c>
      <c r="E17" s="82">
        <f t="shared" si="6"/>
        <v>5</v>
      </c>
      <c r="F17" s="82">
        <f t="shared" si="7"/>
        <v>0</v>
      </c>
      <c r="G17" s="16">
        <v>0</v>
      </c>
      <c r="H17" s="13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3">
        <f t="shared" si="8"/>
        <v>0</v>
      </c>
      <c r="R17" s="13">
        <v>0</v>
      </c>
      <c r="S17" s="13">
        <v>0</v>
      </c>
      <c r="T17" s="13">
        <v>0</v>
      </c>
      <c r="U17" s="13">
        <v>0</v>
      </c>
      <c r="V17" s="5">
        <v>0</v>
      </c>
      <c r="W17" s="15">
        <v>0</v>
      </c>
      <c r="X17" s="22">
        <f t="shared" si="9"/>
        <v>5</v>
      </c>
      <c r="Y17" s="16">
        <v>5</v>
      </c>
      <c r="Z17" s="16">
        <v>0</v>
      </c>
      <c r="AA17" s="16">
        <v>0</v>
      </c>
      <c r="AB17" s="16">
        <v>0</v>
      </c>
      <c r="AC17" s="16">
        <v>0</v>
      </c>
      <c r="AD17" s="16">
        <v>0</v>
      </c>
      <c r="AE17" s="16">
        <v>0</v>
      </c>
      <c r="AF17" s="16">
        <v>0</v>
      </c>
      <c r="AG17" s="16">
        <v>0</v>
      </c>
      <c r="AH17" s="16">
        <v>0</v>
      </c>
      <c r="AI17" s="16">
        <v>0</v>
      </c>
      <c r="AJ17" s="16">
        <v>0</v>
      </c>
      <c r="AK17" s="83" t="s">
        <v>4</v>
      </c>
      <c r="AL17" s="4"/>
      <c r="AM17" s="215"/>
      <c r="AO17" s="72">
        <f t="shared" si="1"/>
        <v>0</v>
      </c>
      <c r="AP17" s="72">
        <f t="shared" si="2"/>
        <v>0</v>
      </c>
      <c r="AQ17" s="72">
        <f t="shared" si="4"/>
        <v>0</v>
      </c>
      <c r="AR17" s="72">
        <f t="shared" si="5"/>
        <v>0</v>
      </c>
    </row>
    <row r="18" spans="2:44" s="62" customFormat="1" ht="15" customHeight="1">
      <c r="B18" s="215"/>
      <c r="C18" s="49"/>
      <c r="D18" s="81" t="s">
        <v>70</v>
      </c>
      <c r="E18" s="82">
        <f t="shared" si="6"/>
        <v>6</v>
      </c>
      <c r="F18" s="82">
        <f t="shared" si="7"/>
        <v>1</v>
      </c>
      <c r="G18" s="13">
        <v>0</v>
      </c>
      <c r="H18" s="13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v>1</v>
      </c>
      <c r="O18" s="16">
        <v>0</v>
      </c>
      <c r="P18" s="16">
        <v>0</v>
      </c>
      <c r="Q18" s="13">
        <f t="shared" si="8"/>
        <v>0</v>
      </c>
      <c r="R18" s="13">
        <v>0</v>
      </c>
      <c r="S18" s="13">
        <v>0</v>
      </c>
      <c r="T18" s="13">
        <v>0</v>
      </c>
      <c r="U18" s="13">
        <v>0</v>
      </c>
      <c r="V18" s="5">
        <v>0</v>
      </c>
      <c r="W18" s="15">
        <v>0</v>
      </c>
      <c r="X18" s="22">
        <f t="shared" si="9"/>
        <v>5</v>
      </c>
      <c r="Y18" s="16">
        <v>5</v>
      </c>
      <c r="Z18" s="16">
        <v>0</v>
      </c>
      <c r="AA18" s="16">
        <v>0</v>
      </c>
      <c r="AB18" s="16">
        <v>0</v>
      </c>
      <c r="AC18" s="16">
        <v>0</v>
      </c>
      <c r="AD18" s="16">
        <v>0</v>
      </c>
      <c r="AE18" s="16">
        <v>0</v>
      </c>
      <c r="AF18" s="16">
        <v>0</v>
      </c>
      <c r="AG18" s="16">
        <v>0</v>
      </c>
      <c r="AH18" s="16">
        <v>0</v>
      </c>
      <c r="AI18" s="16">
        <v>0</v>
      </c>
      <c r="AJ18" s="16">
        <v>0</v>
      </c>
      <c r="AK18" s="83" t="s">
        <v>70</v>
      </c>
      <c r="AL18" s="4"/>
      <c r="AM18" s="215"/>
      <c r="AO18" s="72">
        <f t="shared" si="1"/>
        <v>0</v>
      </c>
      <c r="AP18" s="72">
        <f t="shared" si="2"/>
        <v>0</v>
      </c>
      <c r="AQ18" s="72">
        <f t="shared" si="4"/>
        <v>0</v>
      </c>
      <c r="AR18" s="72">
        <f t="shared" si="5"/>
        <v>0</v>
      </c>
    </row>
    <row r="19" spans="2:44" s="62" customFormat="1" ht="15" customHeight="1">
      <c r="B19" s="49" t="s">
        <v>13</v>
      </c>
      <c r="C19" s="49"/>
      <c r="D19" s="81" t="s">
        <v>3</v>
      </c>
      <c r="E19" s="82">
        <f t="shared" si="6"/>
        <v>11</v>
      </c>
      <c r="F19" s="82">
        <f t="shared" si="7"/>
        <v>10</v>
      </c>
      <c r="G19" s="13">
        <v>0</v>
      </c>
      <c r="H19" s="13">
        <v>0</v>
      </c>
      <c r="I19" s="16">
        <v>0</v>
      </c>
      <c r="J19" s="16">
        <v>2</v>
      </c>
      <c r="K19" s="16">
        <v>3</v>
      </c>
      <c r="L19" s="16">
        <v>0</v>
      </c>
      <c r="M19" s="16">
        <v>0</v>
      </c>
      <c r="N19" s="16">
        <v>5</v>
      </c>
      <c r="O19" s="16">
        <v>0</v>
      </c>
      <c r="P19" s="16">
        <v>0</v>
      </c>
      <c r="Q19" s="13">
        <f t="shared" si="8"/>
        <v>0</v>
      </c>
      <c r="R19" s="13">
        <v>0</v>
      </c>
      <c r="S19" s="13">
        <v>0</v>
      </c>
      <c r="T19" s="13">
        <v>0</v>
      </c>
      <c r="U19" s="13">
        <v>0</v>
      </c>
      <c r="V19" s="5">
        <v>0</v>
      </c>
      <c r="W19" s="15">
        <v>0</v>
      </c>
      <c r="X19" s="22">
        <f t="shared" si="9"/>
        <v>1</v>
      </c>
      <c r="Y19" s="16">
        <v>1</v>
      </c>
      <c r="Z19" s="16">
        <v>0</v>
      </c>
      <c r="AA19" s="16">
        <v>0</v>
      </c>
      <c r="AB19" s="16">
        <v>0</v>
      </c>
      <c r="AC19" s="16">
        <v>0</v>
      </c>
      <c r="AD19" s="16">
        <v>0</v>
      </c>
      <c r="AE19" s="16">
        <v>0</v>
      </c>
      <c r="AF19" s="16">
        <v>0</v>
      </c>
      <c r="AG19" s="16">
        <v>0</v>
      </c>
      <c r="AH19" s="16">
        <v>0</v>
      </c>
      <c r="AI19" s="16">
        <v>0</v>
      </c>
      <c r="AJ19" s="16">
        <v>0</v>
      </c>
      <c r="AK19" s="83" t="s">
        <v>3</v>
      </c>
      <c r="AL19" s="4"/>
      <c r="AM19" s="49" t="s">
        <v>13</v>
      </c>
      <c r="AO19" s="72">
        <f t="shared" si="1"/>
        <v>0</v>
      </c>
      <c r="AP19" s="72">
        <f t="shared" si="2"/>
        <v>0</v>
      </c>
      <c r="AQ19" s="72">
        <f t="shared" si="4"/>
        <v>0</v>
      </c>
      <c r="AR19" s="72">
        <f t="shared" si="5"/>
        <v>0</v>
      </c>
    </row>
    <row r="20" spans="2:44" s="62" customFormat="1" ht="15" customHeight="1">
      <c r="B20" s="3" t="s">
        <v>14</v>
      </c>
      <c r="C20" s="3"/>
      <c r="D20" s="81" t="s">
        <v>4</v>
      </c>
      <c r="E20" s="82">
        <f t="shared" si="6"/>
        <v>11</v>
      </c>
      <c r="F20" s="82">
        <f t="shared" si="7"/>
        <v>10</v>
      </c>
      <c r="G20" s="13">
        <v>0</v>
      </c>
      <c r="H20" s="13">
        <v>0</v>
      </c>
      <c r="I20" s="16">
        <v>0</v>
      </c>
      <c r="J20" s="16">
        <v>2</v>
      </c>
      <c r="K20" s="16">
        <v>3</v>
      </c>
      <c r="L20" s="16">
        <v>0</v>
      </c>
      <c r="M20" s="16">
        <v>0</v>
      </c>
      <c r="N20" s="16">
        <v>5</v>
      </c>
      <c r="O20" s="16">
        <v>0</v>
      </c>
      <c r="P20" s="16">
        <v>0</v>
      </c>
      <c r="Q20" s="13">
        <f t="shared" si="8"/>
        <v>0</v>
      </c>
      <c r="R20" s="13">
        <v>0</v>
      </c>
      <c r="S20" s="13">
        <v>0</v>
      </c>
      <c r="T20" s="13">
        <v>0</v>
      </c>
      <c r="U20" s="13">
        <v>0</v>
      </c>
      <c r="V20" s="5">
        <v>0</v>
      </c>
      <c r="W20" s="15">
        <v>0</v>
      </c>
      <c r="X20" s="22">
        <f t="shared" si="9"/>
        <v>1</v>
      </c>
      <c r="Y20" s="16">
        <v>1</v>
      </c>
      <c r="Z20" s="16">
        <v>0</v>
      </c>
      <c r="AA20" s="16">
        <v>0</v>
      </c>
      <c r="AB20" s="16">
        <v>0</v>
      </c>
      <c r="AC20" s="16">
        <v>0</v>
      </c>
      <c r="AD20" s="16">
        <v>0</v>
      </c>
      <c r="AE20" s="16">
        <v>0</v>
      </c>
      <c r="AF20" s="16">
        <v>0</v>
      </c>
      <c r="AG20" s="16">
        <v>0</v>
      </c>
      <c r="AH20" s="16">
        <v>0</v>
      </c>
      <c r="AI20" s="16">
        <v>0</v>
      </c>
      <c r="AJ20" s="16">
        <v>0</v>
      </c>
      <c r="AK20" s="83" t="s">
        <v>4</v>
      </c>
      <c r="AL20" s="4"/>
      <c r="AM20" s="3" t="s">
        <v>14</v>
      </c>
      <c r="AO20" s="72">
        <f t="shared" si="1"/>
        <v>0</v>
      </c>
      <c r="AP20" s="72">
        <f t="shared" si="2"/>
        <v>0</v>
      </c>
      <c r="AQ20" s="72">
        <f t="shared" si="4"/>
        <v>0</v>
      </c>
      <c r="AR20" s="72">
        <f t="shared" si="5"/>
        <v>0</v>
      </c>
    </row>
    <row r="21" spans="2:44" s="62" customFormat="1" ht="15" customHeight="1">
      <c r="B21" s="3" t="s">
        <v>15</v>
      </c>
      <c r="C21" s="3"/>
      <c r="D21" s="81" t="s">
        <v>70</v>
      </c>
      <c r="E21" s="82">
        <f t="shared" si="6"/>
        <v>1</v>
      </c>
      <c r="F21" s="82">
        <f t="shared" si="7"/>
        <v>0</v>
      </c>
      <c r="G21" s="13">
        <v>0</v>
      </c>
      <c r="H21" s="13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3">
        <f t="shared" si="8"/>
        <v>0</v>
      </c>
      <c r="R21" s="13">
        <v>0</v>
      </c>
      <c r="S21" s="13">
        <v>0</v>
      </c>
      <c r="T21" s="13">
        <v>0</v>
      </c>
      <c r="U21" s="13">
        <v>0</v>
      </c>
      <c r="V21" s="5">
        <v>0</v>
      </c>
      <c r="W21" s="15">
        <v>0</v>
      </c>
      <c r="X21" s="22">
        <f t="shared" si="9"/>
        <v>1</v>
      </c>
      <c r="Y21" s="16">
        <v>1</v>
      </c>
      <c r="Z21" s="16">
        <v>0</v>
      </c>
      <c r="AA21" s="16">
        <v>0</v>
      </c>
      <c r="AB21" s="16">
        <v>0</v>
      </c>
      <c r="AC21" s="16">
        <v>0</v>
      </c>
      <c r="AD21" s="16">
        <v>0</v>
      </c>
      <c r="AE21" s="16">
        <v>0</v>
      </c>
      <c r="AF21" s="16">
        <v>0</v>
      </c>
      <c r="AG21" s="16">
        <v>0</v>
      </c>
      <c r="AH21" s="16">
        <v>0</v>
      </c>
      <c r="AI21" s="16">
        <v>0</v>
      </c>
      <c r="AJ21" s="16">
        <v>0</v>
      </c>
      <c r="AK21" s="83" t="s">
        <v>70</v>
      </c>
      <c r="AL21" s="4"/>
      <c r="AM21" s="3" t="s">
        <v>15</v>
      </c>
      <c r="AO21" s="72">
        <f t="shared" si="1"/>
        <v>0</v>
      </c>
      <c r="AP21" s="72">
        <f t="shared" si="2"/>
        <v>0</v>
      </c>
      <c r="AQ21" s="72">
        <f t="shared" si="4"/>
        <v>0</v>
      </c>
      <c r="AR21" s="72">
        <f t="shared" si="5"/>
        <v>0</v>
      </c>
    </row>
    <row r="22" spans="2:44" s="62" customFormat="1" ht="15" customHeight="1">
      <c r="B22" s="214" t="s">
        <v>64</v>
      </c>
      <c r="C22" s="48"/>
      <c r="D22" s="81" t="s">
        <v>3</v>
      </c>
      <c r="E22" s="82">
        <f t="shared" si="6"/>
        <v>2</v>
      </c>
      <c r="F22" s="82">
        <f t="shared" si="7"/>
        <v>1</v>
      </c>
      <c r="G22" s="13">
        <v>0</v>
      </c>
      <c r="H22" s="13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1</v>
      </c>
      <c r="Q22" s="13">
        <f t="shared" si="8"/>
        <v>0</v>
      </c>
      <c r="R22" s="13">
        <v>0</v>
      </c>
      <c r="S22" s="13">
        <v>0</v>
      </c>
      <c r="T22" s="13">
        <v>0</v>
      </c>
      <c r="U22" s="13">
        <v>0</v>
      </c>
      <c r="V22" s="5">
        <v>0</v>
      </c>
      <c r="W22" s="15">
        <v>0</v>
      </c>
      <c r="X22" s="22">
        <f t="shared" si="9"/>
        <v>1</v>
      </c>
      <c r="Y22" s="16">
        <v>1</v>
      </c>
      <c r="Z22" s="16">
        <v>0</v>
      </c>
      <c r="AA22" s="16">
        <v>0</v>
      </c>
      <c r="AB22" s="16">
        <v>0</v>
      </c>
      <c r="AC22" s="16">
        <v>0</v>
      </c>
      <c r="AD22" s="16">
        <v>0</v>
      </c>
      <c r="AE22" s="16">
        <v>0</v>
      </c>
      <c r="AF22" s="16">
        <v>0</v>
      </c>
      <c r="AG22" s="16">
        <v>0</v>
      </c>
      <c r="AH22" s="16">
        <v>0</v>
      </c>
      <c r="AI22" s="16">
        <v>0</v>
      </c>
      <c r="AJ22" s="16">
        <v>0</v>
      </c>
      <c r="AK22" s="83" t="s">
        <v>3</v>
      </c>
      <c r="AL22" s="4"/>
      <c r="AM22" s="214" t="s">
        <v>64</v>
      </c>
      <c r="AO22" s="72">
        <f t="shared" si="1"/>
        <v>0</v>
      </c>
      <c r="AP22" s="72">
        <f t="shared" si="2"/>
        <v>0</v>
      </c>
      <c r="AQ22" s="72">
        <f t="shared" si="4"/>
        <v>0</v>
      </c>
      <c r="AR22" s="72">
        <f t="shared" si="5"/>
        <v>0</v>
      </c>
    </row>
    <row r="23" spans="2:44" s="62" customFormat="1" ht="15" customHeight="1">
      <c r="B23" s="215"/>
      <c r="C23" s="49"/>
      <c r="D23" s="81" t="s">
        <v>4</v>
      </c>
      <c r="E23" s="82">
        <f t="shared" si="6"/>
        <v>2</v>
      </c>
      <c r="F23" s="82">
        <f t="shared" si="7"/>
        <v>1</v>
      </c>
      <c r="G23" s="13">
        <v>0</v>
      </c>
      <c r="H23" s="13">
        <v>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6">
        <v>1</v>
      </c>
      <c r="Q23" s="13">
        <f t="shared" si="8"/>
        <v>0</v>
      </c>
      <c r="R23" s="13">
        <v>0</v>
      </c>
      <c r="S23" s="13">
        <v>0</v>
      </c>
      <c r="T23" s="13">
        <v>0</v>
      </c>
      <c r="U23" s="13">
        <v>0</v>
      </c>
      <c r="V23" s="5">
        <v>0</v>
      </c>
      <c r="W23" s="15">
        <v>0</v>
      </c>
      <c r="X23" s="22">
        <f t="shared" si="9"/>
        <v>1</v>
      </c>
      <c r="Y23" s="16">
        <v>1</v>
      </c>
      <c r="Z23" s="16">
        <v>0</v>
      </c>
      <c r="AA23" s="16">
        <v>0</v>
      </c>
      <c r="AB23" s="16">
        <v>0</v>
      </c>
      <c r="AC23" s="16">
        <v>0</v>
      </c>
      <c r="AD23" s="16">
        <v>0</v>
      </c>
      <c r="AE23" s="16">
        <v>0</v>
      </c>
      <c r="AF23" s="16">
        <v>0</v>
      </c>
      <c r="AG23" s="16">
        <v>0</v>
      </c>
      <c r="AH23" s="16">
        <v>0</v>
      </c>
      <c r="AI23" s="16">
        <v>0</v>
      </c>
      <c r="AJ23" s="16">
        <v>0</v>
      </c>
      <c r="AK23" s="83" t="s">
        <v>4</v>
      </c>
      <c r="AL23" s="4"/>
      <c r="AM23" s="215"/>
      <c r="AO23" s="72">
        <f t="shared" si="1"/>
        <v>0</v>
      </c>
      <c r="AP23" s="72">
        <f t="shared" si="2"/>
        <v>0</v>
      </c>
      <c r="AQ23" s="72">
        <f t="shared" si="4"/>
        <v>0</v>
      </c>
      <c r="AR23" s="72">
        <f t="shared" si="5"/>
        <v>0</v>
      </c>
    </row>
    <row r="24" spans="2:44" s="62" customFormat="1" ht="15" customHeight="1">
      <c r="B24" s="215"/>
      <c r="C24" s="49"/>
      <c r="D24" s="81" t="s">
        <v>70</v>
      </c>
      <c r="E24" s="82">
        <f t="shared" si="6"/>
        <v>3</v>
      </c>
      <c r="F24" s="82">
        <f t="shared" si="7"/>
        <v>2</v>
      </c>
      <c r="G24" s="13">
        <v>0</v>
      </c>
      <c r="H24" s="13">
        <v>0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6">
        <v>2</v>
      </c>
      <c r="Q24" s="13">
        <f t="shared" si="8"/>
        <v>0</v>
      </c>
      <c r="R24" s="13">
        <v>0</v>
      </c>
      <c r="S24" s="13">
        <v>0</v>
      </c>
      <c r="T24" s="13">
        <v>0</v>
      </c>
      <c r="U24" s="13">
        <v>0</v>
      </c>
      <c r="V24" s="5">
        <v>0</v>
      </c>
      <c r="W24" s="15">
        <v>0</v>
      </c>
      <c r="X24" s="22">
        <f t="shared" si="9"/>
        <v>1</v>
      </c>
      <c r="Y24" s="16">
        <v>1</v>
      </c>
      <c r="Z24" s="16">
        <v>0</v>
      </c>
      <c r="AA24" s="16">
        <v>0</v>
      </c>
      <c r="AB24" s="16">
        <v>0</v>
      </c>
      <c r="AC24" s="16">
        <v>0</v>
      </c>
      <c r="AD24" s="16">
        <v>0</v>
      </c>
      <c r="AE24" s="16">
        <v>0</v>
      </c>
      <c r="AF24" s="16">
        <v>0</v>
      </c>
      <c r="AG24" s="16">
        <v>0</v>
      </c>
      <c r="AH24" s="16">
        <v>0</v>
      </c>
      <c r="AI24" s="16">
        <v>0</v>
      </c>
      <c r="AJ24" s="16">
        <v>0</v>
      </c>
      <c r="AK24" s="83" t="s">
        <v>70</v>
      </c>
      <c r="AL24" s="4"/>
      <c r="AM24" s="215"/>
      <c r="AO24" s="72">
        <f t="shared" si="1"/>
        <v>0</v>
      </c>
      <c r="AP24" s="72">
        <f t="shared" si="2"/>
        <v>0</v>
      </c>
      <c r="AQ24" s="72">
        <f t="shared" si="4"/>
        <v>0</v>
      </c>
      <c r="AR24" s="72">
        <f t="shared" si="5"/>
        <v>0</v>
      </c>
    </row>
    <row r="25" spans="2:44" s="62" customFormat="1" ht="15" customHeight="1">
      <c r="B25" s="217" t="s">
        <v>65</v>
      </c>
      <c r="C25" s="85"/>
      <c r="D25" s="81" t="s">
        <v>3</v>
      </c>
      <c r="E25" s="82">
        <f t="shared" si="6"/>
        <v>0</v>
      </c>
      <c r="F25" s="82">
        <f t="shared" si="7"/>
        <v>0</v>
      </c>
      <c r="G25" s="13">
        <v>0</v>
      </c>
      <c r="H25" s="13">
        <v>0</v>
      </c>
      <c r="I25" s="16">
        <v>0</v>
      </c>
      <c r="J25" s="16">
        <v>0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  <c r="P25" s="16">
        <v>0</v>
      </c>
      <c r="Q25" s="13">
        <f t="shared" si="8"/>
        <v>0</v>
      </c>
      <c r="R25" s="13">
        <v>0</v>
      </c>
      <c r="S25" s="13">
        <v>0</v>
      </c>
      <c r="T25" s="13">
        <v>0</v>
      </c>
      <c r="U25" s="13">
        <v>0</v>
      </c>
      <c r="V25" s="5">
        <v>0</v>
      </c>
      <c r="W25" s="15">
        <v>0</v>
      </c>
      <c r="X25" s="22">
        <f t="shared" si="9"/>
        <v>0</v>
      </c>
      <c r="Y25" s="16">
        <v>0</v>
      </c>
      <c r="Z25" s="16">
        <v>0</v>
      </c>
      <c r="AA25" s="16">
        <v>0</v>
      </c>
      <c r="AB25" s="16">
        <v>0</v>
      </c>
      <c r="AC25" s="16">
        <v>0</v>
      </c>
      <c r="AD25" s="16">
        <v>0</v>
      </c>
      <c r="AE25" s="16">
        <v>0</v>
      </c>
      <c r="AF25" s="16">
        <v>0</v>
      </c>
      <c r="AG25" s="16">
        <v>0</v>
      </c>
      <c r="AH25" s="16">
        <v>0</v>
      </c>
      <c r="AI25" s="16">
        <v>0</v>
      </c>
      <c r="AJ25" s="16">
        <v>0</v>
      </c>
      <c r="AK25" s="83" t="s">
        <v>3</v>
      </c>
      <c r="AL25" s="4"/>
      <c r="AM25" s="217" t="s">
        <v>65</v>
      </c>
      <c r="AO25" s="72">
        <f t="shared" si="1"/>
        <v>0</v>
      </c>
      <c r="AP25" s="72">
        <f t="shared" si="2"/>
        <v>0</v>
      </c>
      <c r="AQ25" s="72">
        <f t="shared" si="4"/>
        <v>0</v>
      </c>
      <c r="AR25" s="72">
        <f t="shared" si="5"/>
        <v>0</v>
      </c>
    </row>
    <row r="26" spans="2:44" s="62" customFormat="1" ht="15" customHeight="1">
      <c r="B26" s="218"/>
      <c r="C26" s="3"/>
      <c r="D26" s="81" t="s">
        <v>4</v>
      </c>
      <c r="E26" s="82">
        <f t="shared" si="6"/>
        <v>0</v>
      </c>
      <c r="F26" s="82">
        <f t="shared" si="7"/>
        <v>0</v>
      </c>
      <c r="G26" s="13">
        <v>0</v>
      </c>
      <c r="H26" s="13">
        <v>0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6">
        <v>0</v>
      </c>
      <c r="Q26" s="13">
        <f t="shared" si="8"/>
        <v>0</v>
      </c>
      <c r="R26" s="13">
        <v>0</v>
      </c>
      <c r="S26" s="13">
        <v>0</v>
      </c>
      <c r="T26" s="13">
        <v>0</v>
      </c>
      <c r="U26" s="13">
        <v>0</v>
      </c>
      <c r="V26" s="5">
        <v>0</v>
      </c>
      <c r="W26" s="15">
        <v>0</v>
      </c>
      <c r="X26" s="22">
        <f t="shared" si="9"/>
        <v>0</v>
      </c>
      <c r="Y26" s="16">
        <v>0</v>
      </c>
      <c r="Z26" s="16">
        <v>0</v>
      </c>
      <c r="AA26" s="16">
        <v>0</v>
      </c>
      <c r="AB26" s="16">
        <v>0</v>
      </c>
      <c r="AC26" s="16">
        <v>0</v>
      </c>
      <c r="AD26" s="16">
        <v>0</v>
      </c>
      <c r="AE26" s="16">
        <v>0</v>
      </c>
      <c r="AF26" s="16">
        <v>0</v>
      </c>
      <c r="AG26" s="16">
        <v>0</v>
      </c>
      <c r="AH26" s="16">
        <v>0</v>
      </c>
      <c r="AI26" s="16">
        <v>0</v>
      </c>
      <c r="AJ26" s="16">
        <v>0</v>
      </c>
      <c r="AK26" s="83" t="s">
        <v>4</v>
      </c>
      <c r="AL26" s="4"/>
      <c r="AM26" s="218"/>
      <c r="AO26" s="72">
        <f t="shared" si="1"/>
        <v>0</v>
      </c>
      <c r="AP26" s="72">
        <f t="shared" si="2"/>
        <v>0</v>
      </c>
      <c r="AQ26" s="72">
        <f t="shared" si="4"/>
        <v>0</v>
      </c>
      <c r="AR26" s="72">
        <f t="shared" si="5"/>
        <v>0</v>
      </c>
    </row>
    <row r="27" spans="2:44" s="62" customFormat="1" ht="15" customHeight="1">
      <c r="B27" s="218"/>
      <c r="C27" s="3"/>
      <c r="D27" s="81" t="s">
        <v>70</v>
      </c>
      <c r="E27" s="82">
        <f t="shared" si="6"/>
        <v>0</v>
      </c>
      <c r="F27" s="82">
        <f t="shared" si="7"/>
        <v>0</v>
      </c>
      <c r="G27" s="13">
        <v>0</v>
      </c>
      <c r="H27" s="13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13">
        <f t="shared" si="8"/>
        <v>0</v>
      </c>
      <c r="R27" s="13">
        <v>0</v>
      </c>
      <c r="S27" s="13">
        <v>0</v>
      </c>
      <c r="T27" s="13">
        <v>0</v>
      </c>
      <c r="U27" s="13">
        <v>0</v>
      </c>
      <c r="V27" s="5">
        <v>0</v>
      </c>
      <c r="W27" s="15">
        <v>0</v>
      </c>
      <c r="X27" s="22">
        <f t="shared" si="9"/>
        <v>0</v>
      </c>
      <c r="Y27" s="16">
        <v>0</v>
      </c>
      <c r="Z27" s="16">
        <v>0</v>
      </c>
      <c r="AA27" s="16">
        <v>0</v>
      </c>
      <c r="AB27" s="16">
        <v>0</v>
      </c>
      <c r="AC27" s="16">
        <v>0</v>
      </c>
      <c r="AD27" s="16">
        <v>0</v>
      </c>
      <c r="AE27" s="16">
        <v>0</v>
      </c>
      <c r="AF27" s="16">
        <v>0</v>
      </c>
      <c r="AG27" s="16">
        <v>0</v>
      </c>
      <c r="AH27" s="16">
        <v>0</v>
      </c>
      <c r="AI27" s="16">
        <v>0</v>
      </c>
      <c r="AJ27" s="16">
        <v>0</v>
      </c>
      <c r="AK27" s="83" t="s">
        <v>70</v>
      </c>
      <c r="AL27" s="4"/>
      <c r="AM27" s="218"/>
      <c r="AO27" s="72">
        <f t="shared" si="1"/>
        <v>0</v>
      </c>
      <c r="AP27" s="72">
        <f t="shared" si="2"/>
        <v>0</v>
      </c>
      <c r="AQ27" s="72">
        <f t="shared" si="4"/>
        <v>0</v>
      </c>
      <c r="AR27" s="72">
        <f t="shared" si="5"/>
        <v>0</v>
      </c>
    </row>
    <row r="28" spans="2:44" s="62" customFormat="1" ht="15" customHeight="1">
      <c r="B28" s="3"/>
      <c r="C28" s="3"/>
      <c r="D28" s="81" t="s">
        <v>3</v>
      </c>
      <c r="E28" s="82">
        <f t="shared" si="6"/>
        <v>51</v>
      </c>
      <c r="F28" s="82">
        <f t="shared" si="7"/>
        <v>51</v>
      </c>
      <c r="G28" s="13">
        <v>0</v>
      </c>
      <c r="H28" s="13">
        <v>0</v>
      </c>
      <c r="I28" s="16">
        <v>0</v>
      </c>
      <c r="J28" s="16">
        <v>5</v>
      </c>
      <c r="K28" s="16">
        <v>35</v>
      </c>
      <c r="L28" s="16">
        <v>2</v>
      </c>
      <c r="M28" s="16">
        <v>0</v>
      </c>
      <c r="N28" s="16">
        <v>9</v>
      </c>
      <c r="O28" s="16">
        <v>0</v>
      </c>
      <c r="P28" s="16">
        <v>0</v>
      </c>
      <c r="Q28" s="13">
        <f t="shared" si="8"/>
        <v>0</v>
      </c>
      <c r="R28" s="13">
        <v>0</v>
      </c>
      <c r="S28" s="13">
        <v>0</v>
      </c>
      <c r="T28" s="13">
        <v>0</v>
      </c>
      <c r="U28" s="13">
        <v>0</v>
      </c>
      <c r="V28" s="5">
        <v>0</v>
      </c>
      <c r="W28" s="15">
        <v>0</v>
      </c>
      <c r="X28" s="22">
        <f t="shared" si="9"/>
        <v>0</v>
      </c>
      <c r="Y28" s="16">
        <v>0</v>
      </c>
      <c r="Z28" s="16">
        <v>0</v>
      </c>
      <c r="AA28" s="16">
        <v>0</v>
      </c>
      <c r="AB28" s="16">
        <v>0</v>
      </c>
      <c r="AC28" s="16">
        <v>0</v>
      </c>
      <c r="AD28" s="16">
        <v>0</v>
      </c>
      <c r="AE28" s="16">
        <v>0</v>
      </c>
      <c r="AF28" s="16">
        <v>0</v>
      </c>
      <c r="AG28" s="16">
        <v>0</v>
      </c>
      <c r="AH28" s="16">
        <v>0</v>
      </c>
      <c r="AI28" s="16">
        <v>0</v>
      </c>
      <c r="AJ28" s="16">
        <v>0</v>
      </c>
      <c r="AK28" s="83" t="s">
        <v>3</v>
      </c>
      <c r="AL28" s="4"/>
      <c r="AM28" s="3"/>
      <c r="AO28" s="72">
        <f t="shared" si="1"/>
        <v>0</v>
      </c>
      <c r="AP28" s="72">
        <f t="shared" si="2"/>
        <v>0</v>
      </c>
      <c r="AQ28" s="72">
        <f t="shared" si="4"/>
        <v>0</v>
      </c>
      <c r="AR28" s="72">
        <f t="shared" si="5"/>
        <v>0</v>
      </c>
    </row>
    <row r="29" spans="2:44" s="62" customFormat="1" ht="15" customHeight="1">
      <c r="B29" s="3" t="s">
        <v>20</v>
      </c>
      <c r="C29" s="3"/>
      <c r="D29" s="81" t="s">
        <v>4</v>
      </c>
      <c r="E29" s="82">
        <f t="shared" si="6"/>
        <v>42</v>
      </c>
      <c r="F29" s="82">
        <f t="shared" si="7"/>
        <v>42</v>
      </c>
      <c r="G29" s="13">
        <v>0</v>
      </c>
      <c r="H29" s="13">
        <v>0</v>
      </c>
      <c r="I29" s="16">
        <v>0</v>
      </c>
      <c r="J29" s="16">
        <v>3</v>
      </c>
      <c r="K29" s="16">
        <v>29</v>
      </c>
      <c r="L29" s="16">
        <v>0</v>
      </c>
      <c r="M29" s="16">
        <v>1</v>
      </c>
      <c r="N29" s="16">
        <v>9</v>
      </c>
      <c r="O29" s="16">
        <v>0</v>
      </c>
      <c r="P29" s="16">
        <v>0</v>
      </c>
      <c r="Q29" s="13">
        <f t="shared" si="8"/>
        <v>0</v>
      </c>
      <c r="R29" s="13">
        <v>0</v>
      </c>
      <c r="S29" s="13">
        <v>0</v>
      </c>
      <c r="T29" s="13">
        <v>0</v>
      </c>
      <c r="U29" s="13">
        <v>0</v>
      </c>
      <c r="V29" s="5">
        <v>0</v>
      </c>
      <c r="W29" s="15">
        <v>0</v>
      </c>
      <c r="X29" s="22">
        <f t="shared" si="9"/>
        <v>0</v>
      </c>
      <c r="Y29" s="16">
        <v>0</v>
      </c>
      <c r="Z29" s="16">
        <v>0</v>
      </c>
      <c r="AA29" s="16">
        <v>0</v>
      </c>
      <c r="AB29" s="16">
        <v>0</v>
      </c>
      <c r="AC29" s="16">
        <v>0</v>
      </c>
      <c r="AD29" s="16">
        <v>0</v>
      </c>
      <c r="AE29" s="16">
        <v>0</v>
      </c>
      <c r="AF29" s="16">
        <v>0</v>
      </c>
      <c r="AG29" s="16">
        <v>0</v>
      </c>
      <c r="AH29" s="16">
        <v>0</v>
      </c>
      <c r="AI29" s="16">
        <v>0</v>
      </c>
      <c r="AJ29" s="16">
        <v>0</v>
      </c>
      <c r="AK29" s="83" t="s">
        <v>4</v>
      </c>
      <c r="AL29" s="4"/>
      <c r="AM29" s="3" t="s">
        <v>20</v>
      </c>
      <c r="AO29" s="72">
        <f t="shared" si="1"/>
        <v>0</v>
      </c>
      <c r="AP29" s="72">
        <f t="shared" si="2"/>
        <v>0</v>
      </c>
      <c r="AQ29" s="72">
        <f t="shared" si="4"/>
        <v>0</v>
      </c>
      <c r="AR29" s="72">
        <f t="shared" si="5"/>
        <v>0</v>
      </c>
    </row>
    <row r="30" spans="2:44" s="62" customFormat="1" ht="15" customHeight="1">
      <c r="B30" s="49"/>
      <c r="C30" s="49"/>
      <c r="D30" s="81" t="s">
        <v>70</v>
      </c>
      <c r="E30" s="82">
        <f t="shared" si="6"/>
        <v>35</v>
      </c>
      <c r="F30" s="82">
        <f t="shared" si="7"/>
        <v>35</v>
      </c>
      <c r="G30" s="13">
        <v>0</v>
      </c>
      <c r="H30" s="13">
        <v>0</v>
      </c>
      <c r="I30" s="16">
        <v>0</v>
      </c>
      <c r="J30" s="16">
        <v>4</v>
      </c>
      <c r="K30" s="16">
        <v>26</v>
      </c>
      <c r="L30" s="16">
        <v>0</v>
      </c>
      <c r="M30" s="16">
        <v>1</v>
      </c>
      <c r="N30" s="16">
        <v>4</v>
      </c>
      <c r="O30" s="16">
        <v>0</v>
      </c>
      <c r="P30" s="16">
        <v>0</v>
      </c>
      <c r="Q30" s="13">
        <f t="shared" si="8"/>
        <v>0</v>
      </c>
      <c r="R30" s="13">
        <v>0</v>
      </c>
      <c r="S30" s="13">
        <v>0</v>
      </c>
      <c r="T30" s="13">
        <v>0</v>
      </c>
      <c r="U30" s="13">
        <v>0</v>
      </c>
      <c r="V30" s="5">
        <v>0</v>
      </c>
      <c r="W30" s="15">
        <v>0</v>
      </c>
      <c r="X30" s="22">
        <f t="shared" si="9"/>
        <v>0</v>
      </c>
      <c r="Y30" s="16">
        <v>0</v>
      </c>
      <c r="Z30" s="16">
        <v>0</v>
      </c>
      <c r="AA30" s="16">
        <v>0</v>
      </c>
      <c r="AB30" s="16">
        <v>0</v>
      </c>
      <c r="AC30" s="16">
        <v>0</v>
      </c>
      <c r="AD30" s="16">
        <v>0</v>
      </c>
      <c r="AE30" s="16">
        <v>0</v>
      </c>
      <c r="AF30" s="16">
        <v>0</v>
      </c>
      <c r="AG30" s="16">
        <v>0</v>
      </c>
      <c r="AH30" s="16">
        <v>0</v>
      </c>
      <c r="AI30" s="16">
        <v>0</v>
      </c>
      <c r="AJ30" s="16">
        <v>0</v>
      </c>
      <c r="AK30" s="83" t="s">
        <v>70</v>
      </c>
      <c r="AL30" s="4"/>
      <c r="AM30" s="49"/>
      <c r="AO30" s="72">
        <f t="shared" si="1"/>
        <v>0</v>
      </c>
      <c r="AP30" s="72">
        <f t="shared" si="2"/>
        <v>0</v>
      </c>
      <c r="AQ30" s="72">
        <f t="shared" si="4"/>
        <v>0</v>
      </c>
      <c r="AR30" s="72">
        <f t="shared" si="5"/>
        <v>0</v>
      </c>
    </row>
    <row r="31" spans="2:44" s="62" customFormat="1" ht="15" customHeight="1">
      <c r="B31" s="214" t="s">
        <v>66</v>
      </c>
      <c r="C31" s="48"/>
      <c r="D31" s="81" t="s">
        <v>3</v>
      </c>
      <c r="E31" s="82">
        <f t="shared" si="6"/>
        <v>0</v>
      </c>
      <c r="F31" s="82">
        <f t="shared" si="7"/>
        <v>0</v>
      </c>
      <c r="G31" s="13">
        <v>0</v>
      </c>
      <c r="H31" s="13">
        <v>0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6">
        <v>0</v>
      </c>
      <c r="Q31" s="13">
        <f t="shared" si="8"/>
        <v>0</v>
      </c>
      <c r="R31" s="13">
        <v>0</v>
      </c>
      <c r="S31" s="13">
        <v>0</v>
      </c>
      <c r="T31" s="13">
        <v>0</v>
      </c>
      <c r="U31" s="13">
        <v>0</v>
      </c>
      <c r="V31" s="5">
        <v>0</v>
      </c>
      <c r="W31" s="15">
        <v>0</v>
      </c>
      <c r="X31" s="22">
        <f t="shared" si="9"/>
        <v>0</v>
      </c>
      <c r="Y31" s="16">
        <v>0</v>
      </c>
      <c r="Z31" s="16">
        <v>0</v>
      </c>
      <c r="AA31" s="16">
        <v>0</v>
      </c>
      <c r="AB31" s="16">
        <v>0</v>
      </c>
      <c r="AC31" s="16">
        <v>0</v>
      </c>
      <c r="AD31" s="16">
        <v>0</v>
      </c>
      <c r="AE31" s="16">
        <v>0</v>
      </c>
      <c r="AF31" s="16">
        <v>0</v>
      </c>
      <c r="AG31" s="16">
        <v>0</v>
      </c>
      <c r="AH31" s="16">
        <v>0</v>
      </c>
      <c r="AI31" s="16">
        <v>0</v>
      </c>
      <c r="AJ31" s="16">
        <v>0</v>
      </c>
      <c r="AK31" s="83" t="s">
        <v>3</v>
      </c>
      <c r="AL31" s="4"/>
      <c r="AM31" s="214" t="s">
        <v>66</v>
      </c>
      <c r="AO31" s="72">
        <f t="shared" si="1"/>
        <v>0</v>
      </c>
      <c r="AP31" s="72">
        <f t="shared" si="2"/>
        <v>0</v>
      </c>
      <c r="AQ31" s="72">
        <f t="shared" si="4"/>
        <v>0</v>
      </c>
      <c r="AR31" s="72">
        <f t="shared" si="5"/>
        <v>0</v>
      </c>
    </row>
    <row r="32" spans="2:44" s="62" customFormat="1" ht="15" customHeight="1">
      <c r="B32" s="215"/>
      <c r="C32" s="49"/>
      <c r="D32" s="81" t="s">
        <v>4</v>
      </c>
      <c r="E32" s="82">
        <f t="shared" si="6"/>
        <v>0</v>
      </c>
      <c r="F32" s="82">
        <f t="shared" si="7"/>
        <v>0</v>
      </c>
      <c r="G32" s="13">
        <v>0</v>
      </c>
      <c r="H32" s="13">
        <v>0</v>
      </c>
      <c r="I32" s="16">
        <v>0</v>
      </c>
      <c r="J32" s="16">
        <v>0</v>
      </c>
      <c r="K32" s="16">
        <v>0</v>
      </c>
      <c r="L32" s="16">
        <v>0</v>
      </c>
      <c r="M32" s="16">
        <v>0</v>
      </c>
      <c r="N32" s="16">
        <v>0</v>
      </c>
      <c r="O32" s="16">
        <v>0</v>
      </c>
      <c r="P32" s="16">
        <v>0</v>
      </c>
      <c r="Q32" s="13">
        <f t="shared" si="8"/>
        <v>0</v>
      </c>
      <c r="R32" s="13">
        <v>0</v>
      </c>
      <c r="S32" s="13">
        <v>0</v>
      </c>
      <c r="T32" s="13">
        <v>0</v>
      </c>
      <c r="U32" s="13">
        <v>0</v>
      </c>
      <c r="V32" s="5">
        <v>0</v>
      </c>
      <c r="W32" s="15">
        <v>0</v>
      </c>
      <c r="X32" s="22">
        <f t="shared" si="9"/>
        <v>0</v>
      </c>
      <c r="Y32" s="16">
        <v>0</v>
      </c>
      <c r="Z32" s="16">
        <v>0</v>
      </c>
      <c r="AA32" s="16">
        <v>0</v>
      </c>
      <c r="AB32" s="16">
        <v>0</v>
      </c>
      <c r="AC32" s="16">
        <v>0</v>
      </c>
      <c r="AD32" s="16">
        <v>0</v>
      </c>
      <c r="AE32" s="16">
        <v>0</v>
      </c>
      <c r="AF32" s="16">
        <v>0</v>
      </c>
      <c r="AG32" s="16">
        <v>0</v>
      </c>
      <c r="AH32" s="16">
        <v>0</v>
      </c>
      <c r="AI32" s="16">
        <v>0</v>
      </c>
      <c r="AJ32" s="16">
        <v>0</v>
      </c>
      <c r="AK32" s="83" t="s">
        <v>4</v>
      </c>
      <c r="AL32" s="4"/>
      <c r="AM32" s="215"/>
      <c r="AO32" s="72">
        <f t="shared" si="1"/>
        <v>0</v>
      </c>
      <c r="AP32" s="72">
        <f t="shared" si="2"/>
        <v>0</v>
      </c>
      <c r="AQ32" s="72">
        <f t="shared" si="4"/>
        <v>0</v>
      </c>
      <c r="AR32" s="72">
        <f t="shared" si="5"/>
        <v>0</v>
      </c>
    </row>
    <row r="33" spans="2:44" s="62" customFormat="1" ht="15" customHeight="1">
      <c r="B33" s="215"/>
      <c r="C33" s="49"/>
      <c r="D33" s="81" t="s">
        <v>70</v>
      </c>
      <c r="E33" s="82">
        <f t="shared" si="6"/>
        <v>0</v>
      </c>
      <c r="F33" s="82">
        <f t="shared" si="7"/>
        <v>0</v>
      </c>
      <c r="G33" s="13">
        <v>0</v>
      </c>
      <c r="H33" s="13">
        <v>0</v>
      </c>
      <c r="I33" s="16">
        <v>0</v>
      </c>
      <c r="J33" s="16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  <c r="P33" s="16">
        <v>0</v>
      </c>
      <c r="Q33" s="13">
        <f t="shared" si="8"/>
        <v>0</v>
      </c>
      <c r="R33" s="13">
        <v>0</v>
      </c>
      <c r="S33" s="13">
        <v>0</v>
      </c>
      <c r="T33" s="13">
        <v>0</v>
      </c>
      <c r="U33" s="13">
        <v>0</v>
      </c>
      <c r="V33" s="5">
        <v>0</v>
      </c>
      <c r="W33" s="15">
        <v>0</v>
      </c>
      <c r="X33" s="22">
        <f t="shared" si="9"/>
        <v>0</v>
      </c>
      <c r="Y33" s="16">
        <v>0</v>
      </c>
      <c r="Z33" s="16">
        <v>0</v>
      </c>
      <c r="AA33" s="16">
        <v>0</v>
      </c>
      <c r="AB33" s="16">
        <v>0</v>
      </c>
      <c r="AC33" s="16">
        <v>0</v>
      </c>
      <c r="AD33" s="16">
        <v>0</v>
      </c>
      <c r="AE33" s="16">
        <v>0</v>
      </c>
      <c r="AF33" s="16">
        <v>0</v>
      </c>
      <c r="AG33" s="16">
        <v>0</v>
      </c>
      <c r="AH33" s="16">
        <v>0</v>
      </c>
      <c r="AI33" s="16">
        <v>0</v>
      </c>
      <c r="AJ33" s="16">
        <v>0</v>
      </c>
      <c r="AK33" s="83" t="s">
        <v>70</v>
      </c>
      <c r="AL33" s="4"/>
      <c r="AM33" s="215"/>
      <c r="AO33" s="72">
        <f t="shared" si="1"/>
        <v>0</v>
      </c>
      <c r="AP33" s="72">
        <f t="shared" si="2"/>
        <v>0</v>
      </c>
      <c r="AQ33" s="72">
        <f t="shared" si="4"/>
        <v>0</v>
      </c>
      <c r="AR33" s="72">
        <f t="shared" si="5"/>
        <v>0</v>
      </c>
    </row>
    <row r="34" spans="2:44" s="62" customFormat="1" ht="15" customHeight="1">
      <c r="B34" s="214" t="s">
        <v>67</v>
      </c>
      <c r="C34" s="48"/>
      <c r="D34" s="81" t="s">
        <v>3</v>
      </c>
      <c r="E34" s="82">
        <f t="shared" si="6"/>
        <v>10</v>
      </c>
      <c r="F34" s="82">
        <f t="shared" si="7"/>
        <v>10</v>
      </c>
      <c r="G34" s="13">
        <v>0</v>
      </c>
      <c r="H34" s="13">
        <v>0</v>
      </c>
      <c r="I34" s="16">
        <v>0</v>
      </c>
      <c r="J34" s="16">
        <v>2</v>
      </c>
      <c r="K34" s="16">
        <v>8</v>
      </c>
      <c r="L34" s="16">
        <v>0</v>
      </c>
      <c r="M34" s="16">
        <v>0</v>
      </c>
      <c r="N34" s="16">
        <v>0</v>
      </c>
      <c r="O34" s="16">
        <v>0</v>
      </c>
      <c r="P34" s="16">
        <v>0</v>
      </c>
      <c r="Q34" s="13">
        <f t="shared" si="8"/>
        <v>0</v>
      </c>
      <c r="R34" s="13">
        <v>0</v>
      </c>
      <c r="S34" s="13">
        <v>0</v>
      </c>
      <c r="T34" s="13">
        <v>0</v>
      </c>
      <c r="U34" s="13">
        <v>0</v>
      </c>
      <c r="V34" s="5">
        <v>0</v>
      </c>
      <c r="W34" s="15">
        <v>0</v>
      </c>
      <c r="X34" s="22">
        <f t="shared" si="9"/>
        <v>0</v>
      </c>
      <c r="Y34" s="16">
        <v>0</v>
      </c>
      <c r="Z34" s="16">
        <v>0</v>
      </c>
      <c r="AA34" s="16">
        <v>0</v>
      </c>
      <c r="AB34" s="16">
        <v>0</v>
      </c>
      <c r="AC34" s="16">
        <v>0</v>
      </c>
      <c r="AD34" s="16">
        <v>0</v>
      </c>
      <c r="AE34" s="16">
        <v>0</v>
      </c>
      <c r="AF34" s="16">
        <v>0</v>
      </c>
      <c r="AG34" s="16">
        <v>0</v>
      </c>
      <c r="AH34" s="16">
        <v>0</v>
      </c>
      <c r="AI34" s="16">
        <v>0</v>
      </c>
      <c r="AJ34" s="16">
        <v>0</v>
      </c>
      <c r="AK34" s="83" t="s">
        <v>3</v>
      </c>
      <c r="AL34" s="4"/>
      <c r="AM34" s="214" t="s">
        <v>67</v>
      </c>
      <c r="AO34" s="72">
        <f t="shared" si="1"/>
        <v>0</v>
      </c>
      <c r="AP34" s="72">
        <f t="shared" si="2"/>
        <v>0</v>
      </c>
      <c r="AQ34" s="72">
        <f t="shared" si="4"/>
        <v>0</v>
      </c>
      <c r="AR34" s="72">
        <f t="shared" si="5"/>
        <v>0</v>
      </c>
    </row>
    <row r="35" spans="2:44" s="62" customFormat="1" ht="15" customHeight="1">
      <c r="B35" s="215"/>
      <c r="C35" s="49"/>
      <c r="D35" s="81" t="s">
        <v>4</v>
      </c>
      <c r="E35" s="82">
        <f t="shared" si="6"/>
        <v>7</v>
      </c>
      <c r="F35" s="82">
        <f t="shared" si="7"/>
        <v>7</v>
      </c>
      <c r="G35" s="13">
        <v>0</v>
      </c>
      <c r="H35" s="13">
        <v>0</v>
      </c>
      <c r="I35" s="16">
        <v>0</v>
      </c>
      <c r="J35" s="16">
        <v>1</v>
      </c>
      <c r="K35" s="16">
        <v>6</v>
      </c>
      <c r="L35" s="16">
        <v>0</v>
      </c>
      <c r="M35" s="16">
        <v>0</v>
      </c>
      <c r="N35" s="16">
        <v>0</v>
      </c>
      <c r="O35" s="16">
        <v>0</v>
      </c>
      <c r="P35" s="16">
        <v>0</v>
      </c>
      <c r="Q35" s="13">
        <f t="shared" si="8"/>
        <v>0</v>
      </c>
      <c r="R35" s="13">
        <v>0</v>
      </c>
      <c r="S35" s="13">
        <v>0</v>
      </c>
      <c r="T35" s="13">
        <v>0</v>
      </c>
      <c r="U35" s="13">
        <v>0</v>
      </c>
      <c r="V35" s="5">
        <v>0</v>
      </c>
      <c r="W35" s="15">
        <v>0</v>
      </c>
      <c r="X35" s="22">
        <f t="shared" si="9"/>
        <v>0</v>
      </c>
      <c r="Y35" s="16">
        <v>0</v>
      </c>
      <c r="Z35" s="16">
        <v>0</v>
      </c>
      <c r="AA35" s="16">
        <v>0</v>
      </c>
      <c r="AB35" s="16">
        <v>0</v>
      </c>
      <c r="AC35" s="16">
        <v>0</v>
      </c>
      <c r="AD35" s="16">
        <v>0</v>
      </c>
      <c r="AE35" s="16">
        <v>0</v>
      </c>
      <c r="AF35" s="16">
        <v>0</v>
      </c>
      <c r="AG35" s="16">
        <v>0</v>
      </c>
      <c r="AH35" s="16">
        <v>0</v>
      </c>
      <c r="AI35" s="16">
        <v>0</v>
      </c>
      <c r="AJ35" s="16">
        <v>0</v>
      </c>
      <c r="AK35" s="83" t="s">
        <v>4</v>
      </c>
      <c r="AL35" s="4"/>
      <c r="AM35" s="215"/>
      <c r="AO35" s="72">
        <f t="shared" si="1"/>
        <v>0</v>
      </c>
      <c r="AP35" s="72">
        <f t="shared" si="2"/>
        <v>0</v>
      </c>
      <c r="AQ35" s="72">
        <f t="shared" si="4"/>
        <v>0</v>
      </c>
      <c r="AR35" s="72">
        <f t="shared" si="5"/>
        <v>0</v>
      </c>
    </row>
    <row r="36" spans="2:44" s="62" customFormat="1" ht="15" customHeight="1">
      <c r="B36" s="215"/>
      <c r="C36" s="49"/>
      <c r="D36" s="81" t="s">
        <v>70</v>
      </c>
      <c r="E36" s="82">
        <f t="shared" si="6"/>
        <v>3</v>
      </c>
      <c r="F36" s="82">
        <f t="shared" si="7"/>
        <v>3</v>
      </c>
      <c r="G36" s="13">
        <v>0</v>
      </c>
      <c r="H36" s="13">
        <v>0</v>
      </c>
      <c r="I36" s="16">
        <v>0</v>
      </c>
      <c r="J36" s="16">
        <v>0</v>
      </c>
      <c r="K36" s="16">
        <v>3</v>
      </c>
      <c r="L36" s="16">
        <v>0</v>
      </c>
      <c r="M36" s="16">
        <v>0</v>
      </c>
      <c r="N36" s="16">
        <v>0</v>
      </c>
      <c r="O36" s="16">
        <v>0</v>
      </c>
      <c r="P36" s="16">
        <v>0</v>
      </c>
      <c r="Q36" s="13">
        <f t="shared" si="8"/>
        <v>0</v>
      </c>
      <c r="R36" s="13">
        <v>0</v>
      </c>
      <c r="S36" s="13">
        <v>0</v>
      </c>
      <c r="T36" s="13">
        <v>0</v>
      </c>
      <c r="U36" s="13">
        <v>0</v>
      </c>
      <c r="V36" s="5">
        <v>0</v>
      </c>
      <c r="W36" s="15">
        <v>0</v>
      </c>
      <c r="X36" s="22">
        <f t="shared" si="9"/>
        <v>0</v>
      </c>
      <c r="Y36" s="16">
        <v>0</v>
      </c>
      <c r="Z36" s="16">
        <v>0</v>
      </c>
      <c r="AA36" s="16">
        <v>0</v>
      </c>
      <c r="AB36" s="16">
        <v>0</v>
      </c>
      <c r="AC36" s="16">
        <v>0</v>
      </c>
      <c r="AD36" s="16">
        <v>0</v>
      </c>
      <c r="AE36" s="16">
        <v>0</v>
      </c>
      <c r="AF36" s="16">
        <v>0</v>
      </c>
      <c r="AG36" s="16">
        <v>0</v>
      </c>
      <c r="AH36" s="16">
        <v>0</v>
      </c>
      <c r="AI36" s="16">
        <v>0</v>
      </c>
      <c r="AJ36" s="16">
        <v>0</v>
      </c>
      <c r="AK36" s="83" t="s">
        <v>70</v>
      </c>
      <c r="AL36" s="4"/>
      <c r="AM36" s="215"/>
      <c r="AO36" s="72">
        <f t="shared" si="1"/>
        <v>0</v>
      </c>
      <c r="AP36" s="72">
        <f t="shared" si="2"/>
        <v>0</v>
      </c>
      <c r="AQ36" s="72">
        <f t="shared" si="4"/>
        <v>0</v>
      </c>
      <c r="AR36" s="72">
        <f t="shared" si="5"/>
        <v>0</v>
      </c>
    </row>
    <row r="37" spans="2:44" s="62" customFormat="1" ht="15" customHeight="1">
      <c r="B37" s="214" t="s">
        <v>68</v>
      </c>
      <c r="C37" s="48"/>
      <c r="D37" s="81" t="s">
        <v>3</v>
      </c>
      <c r="E37" s="82">
        <f t="shared" si="6"/>
        <v>2</v>
      </c>
      <c r="F37" s="82">
        <f t="shared" si="7"/>
        <v>2</v>
      </c>
      <c r="G37" s="13">
        <v>0</v>
      </c>
      <c r="H37" s="13">
        <v>0</v>
      </c>
      <c r="I37" s="16">
        <v>0</v>
      </c>
      <c r="J37" s="16">
        <v>0</v>
      </c>
      <c r="K37" s="16">
        <v>1</v>
      </c>
      <c r="L37" s="16">
        <v>1</v>
      </c>
      <c r="M37" s="16">
        <v>0</v>
      </c>
      <c r="N37" s="16">
        <v>0</v>
      </c>
      <c r="O37" s="16">
        <v>0</v>
      </c>
      <c r="P37" s="16">
        <v>0</v>
      </c>
      <c r="Q37" s="13">
        <f t="shared" si="8"/>
        <v>0</v>
      </c>
      <c r="R37" s="13">
        <v>0</v>
      </c>
      <c r="S37" s="13">
        <v>0</v>
      </c>
      <c r="T37" s="13">
        <v>0</v>
      </c>
      <c r="U37" s="13">
        <v>0</v>
      </c>
      <c r="V37" s="5">
        <v>0</v>
      </c>
      <c r="W37" s="15">
        <v>0</v>
      </c>
      <c r="X37" s="22">
        <f t="shared" si="9"/>
        <v>0</v>
      </c>
      <c r="Y37" s="16">
        <v>0</v>
      </c>
      <c r="Z37" s="16">
        <v>0</v>
      </c>
      <c r="AA37" s="16">
        <v>0</v>
      </c>
      <c r="AB37" s="16">
        <v>0</v>
      </c>
      <c r="AC37" s="16">
        <v>0</v>
      </c>
      <c r="AD37" s="16">
        <v>0</v>
      </c>
      <c r="AE37" s="16">
        <v>0</v>
      </c>
      <c r="AF37" s="16">
        <v>0</v>
      </c>
      <c r="AG37" s="16">
        <v>0</v>
      </c>
      <c r="AH37" s="16">
        <v>0</v>
      </c>
      <c r="AI37" s="16">
        <v>0</v>
      </c>
      <c r="AJ37" s="16">
        <v>0</v>
      </c>
      <c r="AK37" s="83" t="s">
        <v>3</v>
      </c>
      <c r="AL37" s="4"/>
      <c r="AM37" s="214" t="s">
        <v>68</v>
      </c>
      <c r="AO37" s="72">
        <f t="shared" si="1"/>
        <v>0</v>
      </c>
      <c r="AP37" s="72">
        <f t="shared" si="2"/>
        <v>0</v>
      </c>
      <c r="AQ37" s="72">
        <f t="shared" si="4"/>
        <v>0</v>
      </c>
      <c r="AR37" s="72">
        <f t="shared" si="5"/>
        <v>0</v>
      </c>
    </row>
    <row r="38" spans="2:44" s="62" customFormat="1" ht="15" customHeight="1">
      <c r="B38" s="215"/>
      <c r="C38" s="49"/>
      <c r="D38" s="81" t="s">
        <v>4</v>
      </c>
      <c r="E38" s="82">
        <f t="shared" si="6"/>
        <v>2</v>
      </c>
      <c r="F38" s="82">
        <f t="shared" si="7"/>
        <v>2</v>
      </c>
      <c r="G38" s="13">
        <v>0</v>
      </c>
      <c r="H38" s="13">
        <v>0</v>
      </c>
      <c r="I38" s="16">
        <v>0</v>
      </c>
      <c r="J38" s="16">
        <v>0</v>
      </c>
      <c r="K38" s="16">
        <v>1</v>
      </c>
      <c r="L38" s="16">
        <v>1</v>
      </c>
      <c r="M38" s="16">
        <v>0</v>
      </c>
      <c r="N38" s="16">
        <v>0</v>
      </c>
      <c r="O38" s="16">
        <v>0</v>
      </c>
      <c r="P38" s="16">
        <v>0</v>
      </c>
      <c r="Q38" s="13">
        <f t="shared" si="8"/>
        <v>0</v>
      </c>
      <c r="R38" s="13">
        <v>0</v>
      </c>
      <c r="S38" s="13">
        <v>0</v>
      </c>
      <c r="T38" s="13">
        <v>0</v>
      </c>
      <c r="U38" s="13">
        <v>0</v>
      </c>
      <c r="V38" s="5">
        <v>0</v>
      </c>
      <c r="W38" s="15">
        <v>0</v>
      </c>
      <c r="X38" s="22">
        <f t="shared" si="9"/>
        <v>0</v>
      </c>
      <c r="Y38" s="16">
        <v>0</v>
      </c>
      <c r="Z38" s="16">
        <v>0</v>
      </c>
      <c r="AA38" s="16">
        <v>0</v>
      </c>
      <c r="AB38" s="16">
        <v>0</v>
      </c>
      <c r="AC38" s="16">
        <v>0</v>
      </c>
      <c r="AD38" s="16">
        <v>0</v>
      </c>
      <c r="AE38" s="16">
        <v>0</v>
      </c>
      <c r="AF38" s="16">
        <v>0</v>
      </c>
      <c r="AG38" s="16">
        <v>0</v>
      </c>
      <c r="AH38" s="16">
        <v>0</v>
      </c>
      <c r="AI38" s="16">
        <v>0</v>
      </c>
      <c r="AJ38" s="16">
        <v>0</v>
      </c>
      <c r="AK38" s="83" t="s">
        <v>4</v>
      </c>
      <c r="AL38" s="4"/>
      <c r="AM38" s="215"/>
      <c r="AO38" s="72">
        <f t="shared" si="1"/>
        <v>0</v>
      </c>
      <c r="AP38" s="72">
        <f t="shared" si="2"/>
        <v>0</v>
      </c>
      <c r="AQ38" s="72">
        <f t="shared" si="4"/>
        <v>0</v>
      </c>
      <c r="AR38" s="72">
        <f t="shared" si="5"/>
        <v>0</v>
      </c>
    </row>
    <row r="39" spans="2:44" s="62" customFormat="1" ht="15" customHeight="1">
      <c r="B39" s="215"/>
      <c r="C39" s="49"/>
      <c r="D39" s="81" t="s">
        <v>70</v>
      </c>
      <c r="E39" s="82">
        <f t="shared" si="6"/>
        <v>3</v>
      </c>
      <c r="F39" s="82">
        <f t="shared" si="7"/>
        <v>3</v>
      </c>
      <c r="G39" s="13">
        <v>0</v>
      </c>
      <c r="H39" s="13">
        <v>0</v>
      </c>
      <c r="I39" s="16">
        <v>0</v>
      </c>
      <c r="J39" s="16">
        <v>0</v>
      </c>
      <c r="K39" s="16">
        <v>3</v>
      </c>
      <c r="L39" s="16">
        <v>0</v>
      </c>
      <c r="M39" s="16">
        <v>0</v>
      </c>
      <c r="N39" s="16">
        <v>0</v>
      </c>
      <c r="O39" s="16">
        <v>0</v>
      </c>
      <c r="P39" s="16">
        <v>0</v>
      </c>
      <c r="Q39" s="13">
        <f t="shared" si="8"/>
        <v>0</v>
      </c>
      <c r="R39" s="13">
        <v>0</v>
      </c>
      <c r="S39" s="13">
        <v>0</v>
      </c>
      <c r="T39" s="13">
        <v>0</v>
      </c>
      <c r="U39" s="13">
        <v>0</v>
      </c>
      <c r="V39" s="5">
        <v>0</v>
      </c>
      <c r="W39" s="15">
        <v>0</v>
      </c>
      <c r="X39" s="22">
        <f t="shared" si="9"/>
        <v>0</v>
      </c>
      <c r="Y39" s="16">
        <v>0</v>
      </c>
      <c r="Z39" s="16">
        <v>0</v>
      </c>
      <c r="AA39" s="16">
        <v>0</v>
      </c>
      <c r="AB39" s="16">
        <v>0</v>
      </c>
      <c r="AC39" s="16">
        <v>0</v>
      </c>
      <c r="AD39" s="16">
        <v>0</v>
      </c>
      <c r="AE39" s="16">
        <v>0</v>
      </c>
      <c r="AF39" s="16">
        <v>0</v>
      </c>
      <c r="AG39" s="16">
        <v>0</v>
      </c>
      <c r="AH39" s="16">
        <v>0</v>
      </c>
      <c r="AI39" s="16">
        <v>0</v>
      </c>
      <c r="AJ39" s="16">
        <v>0</v>
      </c>
      <c r="AK39" s="83" t="s">
        <v>70</v>
      </c>
      <c r="AL39" s="4"/>
      <c r="AM39" s="215"/>
      <c r="AO39" s="72">
        <f t="shared" si="1"/>
        <v>0</v>
      </c>
      <c r="AP39" s="72">
        <f t="shared" si="2"/>
        <v>0</v>
      </c>
      <c r="AQ39" s="72">
        <f t="shared" si="4"/>
        <v>0</v>
      </c>
      <c r="AR39" s="72">
        <f t="shared" si="5"/>
        <v>0</v>
      </c>
    </row>
    <row r="40" spans="2:44" s="62" customFormat="1" ht="15" customHeight="1">
      <c r="B40" s="3"/>
      <c r="C40" s="3"/>
      <c r="D40" s="81" t="s">
        <v>3</v>
      </c>
      <c r="E40" s="82">
        <f t="shared" si="6"/>
        <v>53</v>
      </c>
      <c r="F40" s="82">
        <f t="shared" si="7"/>
        <v>10</v>
      </c>
      <c r="G40" s="13">
        <v>0</v>
      </c>
      <c r="H40" s="13">
        <v>0</v>
      </c>
      <c r="I40" s="16">
        <v>0</v>
      </c>
      <c r="J40" s="16">
        <v>1</v>
      </c>
      <c r="K40" s="16">
        <v>6</v>
      </c>
      <c r="L40" s="16">
        <v>2</v>
      </c>
      <c r="M40" s="16">
        <v>0</v>
      </c>
      <c r="N40" s="16">
        <v>0</v>
      </c>
      <c r="O40" s="16">
        <v>1</v>
      </c>
      <c r="P40" s="16">
        <v>0</v>
      </c>
      <c r="Q40" s="13">
        <f t="shared" si="8"/>
        <v>0</v>
      </c>
      <c r="R40" s="13">
        <v>0</v>
      </c>
      <c r="S40" s="13">
        <v>0</v>
      </c>
      <c r="T40" s="13">
        <v>0</v>
      </c>
      <c r="U40" s="13">
        <v>0</v>
      </c>
      <c r="V40" s="5">
        <v>0</v>
      </c>
      <c r="W40" s="15">
        <v>1</v>
      </c>
      <c r="X40" s="22">
        <f t="shared" si="9"/>
        <v>37</v>
      </c>
      <c r="Y40" s="16">
        <v>19</v>
      </c>
      <c r="Z40" s="16">
        <v>10</v>
      </c>
      <c r="AA40" s="16">
        <v>1</v>
      </c>
      <c r="AB40" s="16">
        <v>2</v>
      </c>
      <c r="AC40" s="16">
        <v>5</v>
      </c>
      <c r="AD40" s="16">
        <v>0</v>
      </c>
      <c r="AE40" s="16">
        <v>0</v>
      </c>
      <c r="AF40" s="16">
        <v>0</v>
      </c>
      <c r="AG40" s="16">
        <v>0</v>
      </c>
      <c r="AH40" s="16">
        <v>0</v>
      </c>
      <c r="AI40" s="16">
        <v>0</v>
      </c>
      <c r="AJ40" s="16">
        <v>5</v>
      </c>
      <c r="AK40" s="83" t="s">
        <v>3</v>
      </c>
      <c r="AL40" s="4"/>
      <c r="AM40" s="3"/>
      <c r="AO40" s="72">
        <f t="shared" si="1"/>
        <v>0</v>
      </c>
      <c r="AP40" s="72">
        <f t="shared" si="2"/>
        <v>0</v>
      </c>
      <c r="AQ40" s="72">
        <f t="shared" si="4"/>
        <v>0</v>
      </c>
      <c r="AR40" s="72">
        <f t="shared" si="5"/>
        <v>0</v>
      </c>
    </row>
    <row r="41" spans="2:44" s="62" customFormat="1" ht="15" customHeight="1">
      <c r="B41" s="3" t="s">
        <v>21</v>
      </c>
      <c r="C41" s="3"/>
      <c r="D41" s="81" t="s">
        <v>4</v>
      </c>
      <c r="E41" s="82">
        <f t="shared" si="6"/>
        <v>46</v>
      </c>
      <c r="F41" s="82">
        <f t="shared" si="7"/>
        <v>10</v>
      </c>
      <c r="G41" s="13">
        <v>0</v>
      </c>
      <c r="H41" s="13">
        <v>0</v>
      </c>
      <c r="I41" s="16">
        <v>0</v>
      </c>
      <c r="J41" s="16">
        <v>1</v>
      </c>
      <c r="K41" s="16">
        <v>6</v>
      </c>
      <c r="L41" s="16">
        <v>2</v>
      </c>
      <c r="M41" s="16">
        <v>0</v>
      </c>
      <c r="N41" s="16">
        <v>0</v>
      </c>
      <c r="O41" s="16">
        <v>1</v>
      </c>
      <c r="P41" s="16">
        <v>0</v>
      </c>
      <c r="Q41" s="13">
        <f t="shared" si="8"/>
        <v>0</v>
      </c>
      <c r="R41" s="13">
        <v>0</v>
      </c>
      <c r="S41" s="13">
        <v>0</v>
      </c>
      <c r="T41" s="13">
        <v>0</v>
      </c>
      <c r="U41" s="13">
        <v>0</v>
      </c>
      <c r="V41" s="5">
        <v>0</v>
      </c>
      <c r="W41" s="15">
        <v>0</v>
      </c>
      <c r="X41" s="22">
        <f t="shared" si="9"/>
        <v>33</v>
      </c>
      <c r="Y41" s="16">
        <v>17</v>
      </c>
      <c r="Z41" s="16">
        <v>10</v>
      </c>
      <c r="AA41" s="16">
        <v>0</v>
      </c>
      <c r="AB41" s="16">
        <v>2</v>
      </c>
      <c r="AC41" s="16">
        <v>4</v>
      </c>
      <c r="AD41" s="16">
        <v>0</v>
      </c>
      <c r="AE41" s="16">
        <v>0</v>
      </c>
      <c r="AF41" s="16">
        <v>0</v>
      </c>
      <c r="AG41" s="16">
        <v>0</v>
      </c>
      <c r="AH41" s="16">
        <v>0</v>
      </c>
      <c r="AI41" s="16">
        <v>0</v>
      </c>
      <c r="AJ41" s="17">
        <v>3</v>
      </c>
      <c r="AK41" s="83" t="s">
        <v>4</v>
      </c>
      <c r="AL41" s="4"/>
      <c r="AM41" s="3" t="s">
        <v>21</v>
      </c>
      <c r="AO41" s="72">
        <f t="shared" si="1"/>
        <v>0</v>
      </c>
      <c r="AP41" s="72">
        <f t="shared" si="2"/>
        <v>0</v>
      </c>
      <c r="AQ41" s="72">
        <f t="shared" si="4"/>
        <v>0</v>
      </c>
      <c r="AR41" s="72">
        <f t="shared" si="5"/>
        <v>0</v>
      </c>
    </row>
    <row r="42" spans="2:44" s="62" customFormat="1" ht="15" customHeight="1" thickBot="1">
      <c r="B42" s="42"/>
      <c r="C42" s="42"/>
      <c r="D42" s="86" t="s">
        <v>70</v>
      </c>
      <c r="E42" s="87">
        <f t="shared" si="6"/>
        <v>50</v>
      </c>
      <c r="F42" s="88">
        <f t="shared" si="7"/>
        <v>20</v>
      </c>
      <c r="G42" s="18">
        <v>6</v>
      </c>
      <c r="H42" s="18">
        <v>0</v>
      </c>
      <c r="I42" s="19">
        <v>0</v>
      </c>
      <c r="J42" s="19">
        <v>0</v>
      </c>
      <c r="K42" s="19">
        <v>9</v>
      </c>
      <c r="L42" s="19">
        <v>1</v>
      </c>
      <c r="M42" s="19">
        <v>1</v>
      </c>
      <c r="N42" s="19">
        <v>0</v>
      </c>
      <c r="O42" s="19">
        <v>2</v>
      </c>
      <c r="P42" s="19">
        <v>1</v>
      </c>
      <c r="Q42" s="18">
        <f t="shared" si="8"/>
        <v>0</v>
      </c>
      <c r="R42" s="18">
        <v>0</v>
      </c>
      <c r="S42" s="18">
        <v>0</v>
      </c>
      <c r="T42" s="18">
        <v>0</v>
      </c>
      <c r="U42" s="18">
        <v>0</v>
      </c>
      <c r="V42" s="5">
        <v>0</v>
      </c>
      <c r="W42" s="20">
        <v>6</v>
      </c>
      <c r="X42" s="89">
        <f t="shared" si="9"/>
        <v>24</v>
      </c>
      <c r="Y42" s="19">
        <v>13</v>
      </c>
      <c r="Z42" s="19">
        <v>7</v>
      </c>
      <c r="AA42" s="19">
        <v>1</v>
      </c>
      <c r="AB42" s="19">
        <v>0</v>
      </c>
      <c r="AC42" s="19">
        <v>3</v>
      </c>
      <c r="AD42" s="19">
        <v>0</v>
      </c>
      <c r="AE42" s="19">
        <v>0</v>
      </c>
      <c r="AF42" s="19">
        <v>0</v>
      </c>
      <c r="AG42" s="19">
        <v>0</v>
      </c>
      <c r="AH42" s="19">
        <v>0</v>
      </c>
      <c r="AI42" s="19">
        <v>0</v>
      </c>
      <c r="AJ42" s="21">
        <v>0</v>
      </c>
      <c r="AK42" s="90" t="s">
        <v>70</v>
      </c>
      <c r="AL42" s="86"/>
      <c r="AM42" s="42"/>
      <c r="AO42" s="72">
        <f t="shared" si="1"/>
        <v>0</v>
      </c>
      <c r="AP42" s="72">
        <f t="shared" si="2"/>
        <v>0</v>
      </c>
      <c r="AQ42" s="72">
        <f t="shared" si="4"/>
        <v>0</v>
      </c>
      <c r="AR42" s="72">
        <f t="shared" si="5"/>
        <v>0</v>
      </c>
    </row>
    <row r="43" spans="2:44" s="10" customFormat="1" ht="15" customHeight="1">
      <c r="B43" s="214"/>
      <c r="C43" s="3"/>
      <c r="D43" s="4"/>
      <c r="E43" s="6"/>
      <c r="F43" s="6"/>
      <c r="G43" s="7"/>
      <c r="H43" s="7"/>
      <c r="I43" s="8"/>
      <c r="J43" s="8"/>
      <c r="K43" s="8"/>
      <c r="L43" s="8"/>
      <c r="M43" s="8"/>
      <c r="N43" s="8"/>
      <c r="O43" s="8"/>
      <c r="P43" s="8"/>
      <c r="Q43" s="7"/>
      <c r="R43" s="7"/>
      <c r="S43" s="7"/>
      <c r="T43" s="7"/>
      <c r="U43" s="7"/>
      <c r="V43" s="5"/>
      <c r="W43" s="7"/>
      <c r="X43" s="9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4"/>
      <c r="AL43" s="4"/>
      <c r="AM43" s="215"/>
      <c r="AO43" s="11"/>
      <c r="AP43" s="11"/>
      <c r="AQ43" s="11"/>
      <c r="AR43" s="11"/>
    </row>
    <row r="44" spans="2:44" s="10" customFormat="1" ht="15" customHeight="1">
      <c r="B44" s="214"/>
      <c r="C44" s="3"/>
      <c r="D44" s="4"/>
      <c r="E44" s="6"/>
      <c r="F44" s="6"/>
      <c r="G44" s="7"/>
      <c r="H44" s="7"/>
      <c r="I44" s="8"/>
      <c r="J44" s="8"/>
      <c r="K44" s="8"/>
      <c r="L44" s="8"/>
      <c r="M44" s="8"/>
      <c r="N44" s="8"/>
      <c r="O44" s="8"/>
      <c r="P44" s="8"/>
      <c r="Q44" s="7"/>
      <c r="R44" s="7"/>
      <c r="S44" s="7"/>
      <c r="T44" s="7"/>
      <c r="U44" s="7"/>
      <c r="V44" s="5"/>
      <c r="W44" s="7"/>
      <c r="X44" s="9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4"/>
      <c r="AL44" s="4"/>
      <c r="AM44" s="215"/>
      <c r="AO44" s="11"/>
      <c r="AP44" s="11"/>
      <c r="AQ44" s="11"/>
      <c r="AR44" s="11"/>
    </row>
    <row r="45" spans="2:44" s="10" customFormat="1" ht="15" customHeight="1">
      <c r="B45" s="214"/>
      <c r="C45" s="12"/>
      <c r="D45" s="4"/>
      <c r="E45" s="6"/>
      <c r="F45" s="6"/>
      <c r="G45" s="7"/>
      <c r="H45" s="7"/>
      <c r="I45" s="8"/>
      <c r="J45" s="8"/>
      <c r="K45" s="8"/>
      <c r="L45" s="8"/>
      <c r="M45" s="8"/>
      <c r="N45" s="8"/>
      <c r="O45" s="8"/>
      <c r="P45" s="8"/>
      <c r="Q45" s="7"/>
      <c r="R45" s="7"/>
      <c r="S45" s="7"/>
      <c r="T45" s="7"/>
      <c r="U45" s="7"/>
      <c r="V45" s="5"/>
      <c r="W45" s="8"/>
      <c r="X45" s="9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4"/>
      <c r="AL45" s="4"/>
      <c r="AM45" s="215"/>
      <c r="AO45" s="11"/>
      <c r="AP45" s="11"/>
      <c r="AQ45" s="11"/>
      <c r="AR45" s="11"/>
    </row>
    <row r="46" spans="2:44" ht="15" customHeight="1">
      <c r="B46" s="91"/>
      <c r="C46" s="91"/>
      <c r="D46" s="91"/>
      <c r="E46" s="92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52"/>
      <c r="W46" s="91"/>
      <c r="X46" s="91"/>
      <c r="Y46" s="91"/>
      <c r="Z46" s="91"/>
      <c r="AA46" s="91"/>
      <c r="AB46" s="91"/>
      <c r="AC46" s="91"/>
      <c r="AD46" s="91"/>
      <c r="AE46" s="91"/>
      <c r="AF46" s="91"/>
      <c r="AG46" s="91"/>
      <c r="AH46" s="91"/>
      <c r="AI46" s="91"/>
      <c r="AJ46" s="91"/>
      <c r="AK46" s="91"/>
      <c r="AL46" s="91"/>
      <c r="AM46" s="91"/>
      <c r="AO46" s="72"/>
      <c r="AP46" s="72"/>
      <c r="AQ46" s="72"/>
      <c r="AR46" s="72"/>
    </row>
    <row r="47" spans="2:44" ht="15" customHeight="1">
      <c r="B47" s="91"/>
      <c r="C47" s="91"/>
      <c r="D47" s="93" t="s">
        <v>137</v>
      </c>
      <c r="E47" s="94" t="e">
        <f>E10+E13+E16+E19+E22+E25+E28+E31+E34+E37+E40+#REF!+E43</f>
        <v>#REF!</v>
      </c>
      <c r="F47" s="94" t="e">
        <f>F10+F13+F16+F19+F22+F25+F28+F31+F34+F37+F40+#REF!+F43</f>
        <v>#REF!</v>
      </c>
      <c r="G47" s="94" t="e">
        <f>G10+G13+G16+G19+G22+G25+G28+G31+G34+G37+G40+#REF!+G43</f>
        <v>#REF!</v>
      </c>
      <c r="H47" s="94" t="e">
        <f>H10+H13+H16+H19+H22+H25+H28+H31+H34+H37+H40+#REF!+H43</f>
        <v>#REF!</v>
      </c>
      <c r="I47" s="94" t="e">
        <f>I10+I13+I16+I19+I22+I25+I28+I31+I34+I37+I40+#REF!+I43</f>
        <v>#REF!</v>
      </c>
      <c r="J47" s="94" t="e">
        <f>J10+J13+J16+J19+J22+J25+J28+J31+J34+J37+J40+#REF!+J43</f>
        <v>#REF!</v>
      </c>
      <c r="K47" s="94" t="e">
        <f>K10+K13+K16+K19+K22+K25+K28+K31+K34+K37+K40+#REF!+K43</f>
        <v>#REF!</v>
      </c>
      <c r="L47" s="94" t="e">
        <f>L10+L13+L16+L19+L22+L25+L28+L31+L34+L37+L40+#REF!+L43</f>
        <v>#REF!</v>
      </c>
      <c r="M47" s="94"/>
      <c r="N47" s="94" t="e">
        <f>N10+N13+N16+N19+N22+N25+N28+N31+N34+N37+N40+#REF!+N43</f>
        <v>#REF!</v>
      </c>
      <c r="O47" s="94" t="e">
        <f>O10+O13+O16+O19+O22+O25+O28+O31+O34+O37+O40+#REF!+O43</f>
        <v>#REF!</v>
      </c>
      <c r="P47" s="94" t="e">
        <f>P10+P13+P16+P19+P22+P25+P28+P31+P34+P37+P40+#REF!+P43</f>
        <v>#REF!</v>
      </c>
      <c r="Q47" s="94" t="e">
        <f>Q10+Q13+Q16+Q19+Q22+Q25+Q28+Q31+Q34+Q37+Q40+#REF!+Q43</f>
        <v>#REF!</v>
      </c>
      <c r="R47" s="94" t="e">
        <f>R10+R13+R16+R19+R22+R25+R28+R31+R34+R37+R40+#REF!+R43</f>
        <v>#REF!</v>
      </c>
      <c r="S47" s="94" t="e">
        <f>S10+S13+S16+S19+S22+S25+S28+S31+S34+S37+S40+#REF!+S43</f>
        <v>#REF!</v>
      </c>
      <c r="T47" s="94" t="e">
        <f>T10+T13+T16+T19+T22+T25+T28+T31+T34+T37+T40+#REF!+T43</f>
        <v>#REF!</v>
      </c>
      <c r="U47" s="94" t="e">
        <f>U10+U13+U16+U19+U22+U25+U28+U31+U34+U37+U40+#REF!+U43</f>
        <v>#REF!</v>
      </c>
      <c r="V47" s="52"/>
      <c r="W47" s="94" t="e">
        <f>W10+W13+W16+W19+W22+W25+W28+W31+W34+W37+W40+#REF!+W43</f>
        <v>#REF!</v>
      </c>
      <c r="X47" s="94" t="e">
        <f>X10+X13+X16+X19+X22+X25+X28+X31+X34+X37+X40+#REF!+X43</f>
        <v>#REF!</v>
      </c>
      <c r="Y47" s="94" t="e">
        <f>Y10+Y13+Y16+Y19+Y22+Y25+Y28+Y31+Y34+Y37+Y40+#REF!+Y43</f>
        <v>#REF!</v>
      </c>
      <c r="Z47" s="94" t="e">
        <f>Z10+Z13+Z16+Z19+Z22+Z25+Z28+Z31+Z34+Z37+Z40+#REF!+Z43</f>
        <v>#REF!</v>
      </c>
      <c r="AA47" s="94" t="e">
        <f>AA10+AA13+AA16+AA19+AA22+AA25+AA28+AA31+AA34+AA37+AA40+#REF!+AA43</f>
        <v>#REF!</v>
      </c>
      <c r="AB47" s="94" t="e">
        <f>AB10+AB13+AB16+AB19+AB22+AB25+AB28+AB31+AB34+AB37+AB40+#REF!+AB43</f>
        <v>#REF!</v>
      </c>
      <c r="AC47" s="94" t="e">
        <f>AC10+AC13+AC16+AC19+AC22+AC25+AC28+AC31+AC34+AC37+AC40+#REF!+AC43</f>
        <v>#REF!</v>
      </c>
      <c r="AD47" s="94" t="e">
        <f>AD10+AD13+AD16+AD19+AD22+AD25+AD28+AD31+AD34+AD37+AD40+#REF!+AD43</f>
        <v>#REF!</v>
      </c>
      <c r="AE47" s="94" t="e">
        <f>AE10+AE13+AE16+AE19+AE22+AE25+AE28+AE31+AE34+AE37+AE40+#REF!+AE43</f>
        <v>#REF!</v>
      </c>
      <c r="AF47" s="94" t="e">
        <f>AF10+AF13+AF16+AF19+AF22+AF25+AF28+AF31+AF34+AF37+AF40+#REF!+AF43</f>
        <v>#REF!</v>
      </c>
      <c r="AG47" s="94" t="e">
        <f>AG10+AG13+AG16+AG19+AG22+AG25+AG28+AG31+AG34+AG37+AG40+#REF!+AG43</f>
        <v>#REF!</v>
      </c>
      <c r="AH47" s="94" t="e">
        <f>AH10+AH13+AH16+AH19+AH22+AH25+AH28+AH31+AH34+AH37+AH40+#REF!+AH43</f>
        <v>#REF!</v>
      </c>
      <c r="AI47" s="94" t="e">
        <f>AI10+AI13+AI16+AI19+AI22+AI25+AI28+AI31+AI34+AI37+AI40+#REF!+AI43</f>
        <v>#REF!</v>
      </c>
      <c r="AJ47" s="94" t="e">
        <f>AJ10+AJ13+AJ16+AJ19+AJ22+AJ25+AJ28+AJ31+AJ34+AJ37+AJ40+#REF!+AJ43</f>
        <v>#REF!</v>
      </c>
      <c r="AM47" s="91"/>
      <c r="AO47" s="72"/>
      <c r="AP47" s="72"/>
      <c r="AQ47" s="72"/>
      <c r="AR47" s="72"/>
    </row>
    <row r="48" spans="2:44" ht="15" customHeight="1">
      <c r="B48" s="91"/>
      <c r="C48" s="91"/>
      <c r="D48" s="93" t="s">
        <v>138</v>
      </c>
      <c r="E48" s="94" t="e">
        <f>E11+E14+E17+E20+E23+E26+E29+E32+E35+E38+E41+#REF!+E44</f>
        <v>#REF!</v>
      </c>
      <c r="F48" s="94" t="e">
        <f>F11+F14+F17+F20+F23+F26+F29+F32+F35+F38+F41+#REF!+F44</f>
        <v>#REF!</v>
      </c>
      <c r="G48" s="94" t="e">
        <f>G11+G14+G17+G20+G23+G26+G29+G32+G35+G38+G41+#REF!+G44</f>
        <v>#REF!</v>
      </c>
      <c r="H48" s="94" t="e">
        <f>H11+H14+H17+H20+H23+H26+H29+H32+H35+H38+H41+#REF!+H44</f>
        <v>#REF!</v>
      </c>
      <c r="I48" s="94" t="e">
        <f>I11+I14+I17+I20+I23+I26+I29+I32+I35+I38+I41+#REF!+I44</f>
        <v>#REF!</v>
      </c>
      <c r="J48" s="94" t="e">
        <f>J11+J14+J17+J20+J23+J26+J29+J32+J35+J38+J41+#REF!+J44</f>
        <v>#REF!</v>
      </c>
      <c r="K48" s="94" t="e">
        <f>K11+K14+K17+K20+K23+K26+K29+K32+K35+K38+K41+#REF!+K44</f>
        <v>#REF!</v>
      </c>
      <c r="L48" s="94" t="e">
        <f>L11+L14+L17+L20+L23+L26+L29+L32+L35+L38+L41+#REF!+L44</f>
        <v>#REF!</v>
      </c>
      <c r="M48" s="94"/>
      <c r="N48" s="94" t="e">
        <f>N11+N14+N17+N20+N23+N26+N29+N32+N35+N38+N41+#REF!+N44</f>
        <v>#REF!</v>
      </c>
      <c r="O48" s="94" t="e">
        <f>O11+O14+O17+O20+O23+O26+O29+O32+O35+O38+O41+#REF!+O44</f>
        <v>#REF!</v>
      </c>
      <c r="P48" s="94" t="e">
        <f>P11+P14+P17+P20+P23+P26+P29+P32+P35+P38+P41+#REF!+P44</f>
        <v>#REF!</v>
      </c>
      <c r="Q48" s="94" t="e">
        <f>Q11+Q14+Q17+Q20+Q23+Q26+Q29+Q32+Q35+Q38+Q41+#REF!+Q44</f>
        <v>#REF!</v>
      </c>
      <c r="R48" s="94" t="e">
        <f>R11+R14+R17+R20+R23+R26+R29+R32+R35+R38+R41+#REF!+R44</f>
        <v>#REF!</v>
      </c>
      <c r="S48" s="94" t="e">
        <f>S11+S14+S17+S20+S23+S26+S29+S32+S35+S38+S41+#REF!+S44</f>
        <v>#REF!</v>
      </c>
      <c r="T48" s="94" t="e">
        <f>T11+T14+T17+T20+T23+T26+T29+T32+T35+T38+T41+#REF!+T44</f>
        <v>#REF!</v>
      </c>
      <c r="U48" s="94" t="e">
        <f>U11+U14+U17+U20+U23+U26+U29+U32+U35+U38+U41+#REF!+U44</f>
        <v>#REF!</v>
      </c>
      <c r="V48" s="52"/>
      <c r="W48" s="94" t="e">
        <f>W11+W14+W17+W20+W23+W26+W29+W32+W35+W38+W41+#REF!+W44</f>
        <v>#REF!</v>
      </c>
      <c r="X48" s="94" t="e">
        <f>X11+X14+X17+X20+X23+X26+X29+X32+X35+X38+X41+#REF!+X44</f>
        <v>#REF!</v>
      </c>
      <c r="Y48" s="94" t="e">
        <f>Y11+Y14+Y17+Y20+Y23+Y26+Y29+Y32+Y35+Y38+Y41+#REF!+Y44</f>
        <v>#REF!</v>
      </c>
      <c r="Z48" s="94" t="e">
        <f>Z11+Z14+Z17+Z20+Z23+Z26+Z29+Z32+Z35+Z38+Z41+#REF!+Z44</f>
        <v>#REF!</v>
      </c>
      <c r="AA48" s="94" t="e">
        <f>AA11+AA14+AA17+AA20+AA23+AA26+AA29+AA32+AA35+AA38+AA41+#REF!+AA44</f>
        <v>#REF!</v>
      </c>
      <c r="AB48" s="94" t="e">
        <f>AB11+AB14+AB17+AB20+AB23+AB26+AB29+AB32+AB35+AB38+AB41+#REF!+AB44</f>
        <v>#REF!</v>
      </c>
      <c r="AC48" s="94" t="e">
        <f>AC11+AC14+AC17+AC20+AC23+AC26+AC29+AC32+AC35+AC38+AC41+#REF!+AC44</f>
        <v>#REF!</v>
      </c>
      <c r="AD48" s="94" t="e">
        <f>AD11+AD14+AD17+AD20+AD23+AD26+AD29+AD32+AD35+AD38+AD41+#REF!+AD44</f>
        <v>#REF!</v>
      </c>
      <c r="AE48" s="94" t="e">
        <f>AE11+AE14+AE17+AE20+AE23+AE26+AE29+AE32+AE35+AE38+AE41+#REF!+AE44</f>
        <v>#REF!</v>
      </c>
      <c r="AF48" s="94" t="e">
        <f>AF11+AF14+AF17+AF20+AF23+AF26+AF29+AF32+AF35+AF38+AF41+#REF!+AF44</f>
        <v>#REF!</v>
      </c>
      <c r="AG48" s="94" t="e">
        <f>AG11+AG14+AG17+AG20+AG23+AG26+AG29+AG32+AG35+AG38+AG41+#REF!+AG44</f>
        <v>#REF!</v>
      </c>
      <c r="AH48" s="94" t="e">
        <f>AH11+AH14+AH17+AH20+AH23+AH26+AH29+AH32+AH35+AH38+AH41+#REF!+AH44</f>
        <v>#REF!</v>
      </c>
      <c r="AI48" s="94" t="e">
        <f>AI11+AI14+AI17+AI20+AI23+AI26+AI29+AI32+AI35+AI38+AI41+#REF!+AI44</f>
        <v>#REF!</v>
      </c>
      <c r="AJ48" s="94" t="e">
        <f>AJ11+AJ14+AJ17+AJ20+AJ23+AJ26+AJ29+AJ32+AJ35+AJ38+AJ41+#REF!+AJ44</f>
        <v>#REF!</v>
      </c>
      <c r="AM48" s="91"/>
      <c r="AO48" s="72"/>
      <c r="AP48" s="72"/>
      <c r="AQ48" s="72"/>
      <c r="AR48" s="72"/>
    </row>
    <row r="49" spans="2:44" ht="15" customHeight="1">
      <c r="B49" s="91"/>
      <c r="C49" s="91"/>
      <c r="D49" s="93" t="s">
        <v>139</v>
      </c>
      <c r="E49" s="94" t="e">
        <f>E12+E15+E18+E21+E24+E27+E30+E33+E36+E39+E42+#REF!+E45</f>
        <v>#REF!</v>
      </c>
      <c r="F49" s="94" t="e">
        <f>F12+F15+F18+F21+F24+F27+F30+F33+F36+F39+F42+#REF!+F45</f>
        <v>#REF!</v>
      </c>
      <c r="G49" s="94" t="e">
        <f>G12+G15+G18+G21+G24+G27+G30+G33+G36+G39+G42+#REF!+G45</f>
        <v>#REF!</v>
      </c>
      <c r="H49" s="94" t="e">
        <f>H12+H15+H18+H21+H24+H27+H30+H33+H36+H39+H42+#REF!+H45</f>
        <v>#REF!</v>
      </c>
      <c r="I49" s="94" t="e">
        <f>I12+I15+I18+I21+I24+I27+I30+I33+I36+I39+I42+#REF!+I45</f>
        <v>#REF!</v>
      </c>
      <c r="J49" s="94" t="e">
        <f>J12+J15+J18+J21+J24+J27+J30+J33+J36+J39+J42+#REF!+J45</f>
        <v>#REF!</v>
      </c>
      <c r="K49" s="94" t="e">
        <f>K12+K15+K18+K21+K24+K27+K30+K33+K36+K39+K42+#REF!+K45</f>
        <v>#REF!</v>
      </c>
      <c r="L49" s="94" t="e">
        <f>L12+L15+L18+L21+L24+L27+L30+L33+L36+L39+L42+#REF!+L45</f>
        <v>#REF!</v>
      </c>
      <c r="M49" s="94"/>
      <c r="N49" s="94" t="e">
        <f>N12+N15+N18+N21+N24+N27+N30+N33+N36+N39+N42+#REF!+N45</f>
        <v>#REF!</v>
      </c>
      <c r="O49" s="94" t="e">
        <f>O12+O15+O18+O21+O24+O27+O30+O33+O36+O39+O42+#REF!+O45</f>
        <v>#REF!</v>
      </c>
      <c r="P49" s="94" t="e">
        <f>P12+P15+P18+P21+P24+P27+P30+P33+P36+P39+P42+#REF!+P45</f>
        <v>#REF!</v>
      </c>
      <c r="Q49" s="94" t="e">
        <f>Q12+Q15+Q18+Q21+Q24+Q27+Q30+Q33+Q36+Q39+Q42+#REF!+Q45</f>
        <v>#REF!</v>
      </c>
      <c r="R49" s="94" t="e">
        <f>R12+R15+R18+R21+R24+R27+R30+R33+R36+R39+R42+#REF!+R45</f>
        <v>#REF!</v>
      </c>
      <c r="S49" s="94" t="e">
        <f>S12+S15+S18+S21+S24+S27+S30+S33+S36+S39+S42+#REF!+S45</f>
        <v>#REF!</v>
      </c>
      <c r="T49" s="94" t="e">
        <f>T12+T15+T18+T21+T24+T27+T30+T33+T36+T39+T42+#REF!+T45</f>
        <v>#REF!</v>
      </c>
      <c r="U49" s="94" t="e">
        <f>U12+U15+U18+U21+U24+U27+U30+U33+U36+U39+U42+#REF!+U45</f>
        <v>#REF!</v>
      </c>
      <c r="V49" s="52"/>
      <c r="W49" s="94" t="e">
        <f>W12+W15+W18+W21+W24+W27+W30+W33+W36+W39+W42+#REF!+W45</f>
        <v>#REF!</v>
      </c>
      <c r="X49" s="94" t="e">
        <f>X12+X15+X18+X21+X24+X27+X30+X33+X36+X39+X42+#REF!+X45</f>
        <v>#REF!</v>
      </c>
      <c r="Y49" s="94" t="e">
        <f>Y12+Y15+Y18+Y21+Y24+Y27+Y30+Y33+Y36+Y39+Y42+#REF!+Y45</f>
        <v>#REF!</v>
      </c>
      <c r="Z49" s="94" t="e">
        <f>Z12+Z15+Z18+Z21+Z24+Z27+Z30+Z33+Z36+Z39+Z42+#REF!+Z45</f>
        <v>#REF!</v>
      </c>
      <c r="AA49" s="94" t="e">
        <f>AA12+AA15+AA18+AA21+AA24+AA27+AA30+AA33+AA36+AA39+AA42+#REF!+AA45</f>
        <v>#REF!</v>
      </c>
      <c r="AB49" s="94" t="e">
        <f>AB12+AB15+AB18+AB21+AB24+AB27+AB30+AB33+AB36+AB39+AB42+#REF!+AB45</f>
        <v>#REF!</v>
      </c>
      <c r="AC49" s="94" t="e">
        <f>AC12+AC15+AC18+AC21+AC24+AC27+AC30+AC33+AC36+AC39+AC42+#REF!+AC45</f>
        <v>#REF!</v>
      </c>
      <c r="AD49" s="94" t="e">
        <f>AD12+AD15+AD18+AD21+AD24+AD27+AD30+AD33+AD36+AD39+AD42+#REF!+AD45</f>
        <v>#REF!</v>
      </c>
      <c r="AE49" s="94" t="e">
        <f>AE12+AE15+AE18+AE21+AE24+AE27+AE30+AE33+AE36+AE39+AE42+#REF!+AE45</f>
        <v>#REF!</v>
      </c>
      <c r="AF49" s="94" t="e">
        <f>AF12+AF15+AF18+AF21+AF24+AF27+AF30+AF33+AF36+AF39+AF42+#REF!+AF45</f>
        <v>#REF!</v>
      </c>
      <c r="AG49" s="94" t="e">
        <f>AG12+AG15+AG18+AG21+AG24+AG27+AG30+AG33+AG36+AG39+AG42+#REF!+AG45</f>
        <v>#REF!</v>
      </c>
      <c r="AH49" s="94" t="e">
        <f>AH12+AH15+AH18+AH21+AH24+AH27+AH30+AH33+AH36+AH39+AH42+#REF!+AH45</f>
        <v>#REF!</v>
      </c>
      <c r="AI49" s="94" t="e">
        <f>AI12+AI15+AI18+AI21+AI24+AI27+AI30+AI33+AI36+AI39+AI42+#REF!+AI45</f>
        <v>#REF!</v>
      </c>
      <c r="AJ49" s="94" t="e">
        <f>AJ12+AJ15+AJ18+AJ21+AJ24+AJ27+AJ30+AJ33+AJ36+AJ39+AJ42+#REF!+AJ45</f>
        <v>#REF!</v>
      </c>
      <c r="AM49" s="91"/>
      <c r="AO49" s="72"/>
      <c r="AP49" s="72"/>
      <c r="AQ49" s="72"/>
      <c r="AR49" s="72"/>
    </row>
    <row r="50" spans="2:44" ht="15" customHeight="1">
      <c r="B50" s="91"/>
      <c r="C50" s="91"/>
      <c r="AM50" s="91"/>
      <c r="AO50" s="72"/>
      <c r="AP50" s="72"/>
      <c r="AQ50" s="72"/>
      <c r="AR50" s="72"/>
    </row>
    <row r="51" spans="2:44" ht="15" customHeight="1">
      <c r="B51" s="91"/>
      <c r="C51" s="91"/>
      <c r="AO51" s="72"/>
      <c r="AP51" s="72"/>
      <c r="AQ51" s="72"/>
      <c r="AR51" s="72"/>
    </row>
    <row r="52" spans="2:44" ht="15" customHeight="1">
      <c r="B52" s="91"/>
      <c r="C52" s="91"/>
      <c r="AO52" s="72"/>
      <c r="AP52" s="72"/>
      <c r="AQ52" s="72"/>
      <c r="AR52" s="72"/>
    </row>
    <row r="53" spans="2:44" ht="15" customHeight="1">
      <c r="B53" s="91"/>
      <c r="C53" s="91"/>
      <c r="AO53" s="72"/>
      <c r="AP53" s="72"/>
      <c r="AQ53" s="72"/>
      <c r="AR53" s="72"/>
    </row>
    <row r="54" spans="41:44" ht="15" customHeight="1">
      <c r="AO54" s="72"/>
      <c r="AP54" s="72"/>
      <c r="AQ54" s="72"/>
      <c r="AR54" s="72"/>
    </row>
    <row r="55" spans="41:44" ht="15" customHeight="1">
      <c r="AO55" s="72"/>
      <c r="AP55" s="72"/>
      <c r="AQ55" s="72"/>
      <c r="AR55" s="72"/>
    </row>
    <row r="56" spans="41:44" ht="15" customHeight="1">
      <c r="AO56" s="72"/>
      <c r="AP56" s="72"/>
      <c r="AQ56" s="72"/>
      <c r="AR56" s="72"/>
    </row>
    <row r="57" spans="41:44" ht="15" customHeight="1">
      <c r="AO57" s="72"/>
      <c r="AP57" s="72"/>
      <c r="AQ57" s="72"/>
      <c r="AR57" s="72"/>
    </row>
    <row r="58" ht="15" customHeight="1"/>
    <row r="59" ht="15" customHeight="1"/>
    <row r="60" ht="15" customHeight="1"/>
  </sheetData>
  <sheetProtection/>
  <mergeCells count="51">
    <mergeCell ref="E2:T2"/>
    <mergeCell ref="X2:AI2"/>
    <mergeCell ref="Z5:Z6"/>
    <mergeCell ref="AA5:AA6"/>
    <mergeCell ref="AB5:AB6"/>
    <mergeCell ref="AC5:AC6"/>
    <mergeCell ref="E4:E6"/>
    <mergeCell ref="F4:P4"/>
    <mergeCell ref="Q4:U4"/>
    <mergeCell ref="AD4:AD6"/>
    <mergeCell ref="Q5:Q6"/>
    <mergeCell ref="R5:R6"/>
    <mergeCell ref="S5:S6"/>
    <mergeCell ref="W4:W6"/>
    <mergeCell ref="X4:AC4"/>
    <mergeCell ref="X5:X6"/>
    <mergeCell ref="Y5:Y6"/>
    <mergeCell ref="B22:B24"/>
    <mergeCell ref="B16:B18"/>
    <mergeCell ref="AM34:AM36"/>
    <mergeCell ref="AM37:AM39"/>
    <mergeCell ref="AM25:AM27"/>
    <mergeCell ref="AM31:AM33"/>
    <mergeCell ref="AM16:AM18"/>
    <mergeCell ref="AM22:AM24"/>
    <mergeCell ref="B43:B45"/>
    <mergeCell ref="AM43:AM45"/>
    <mergeCell ref="K5:K6"/>
    <mergeCell ref="L5:L6"/>
    <mergeCell ref="F5:F6"/>
    <mergeCell ref="I5:I6"/>
    <mergeCell ref="B37:B39"/>
    <mergeCell ref="B34:B36"/>
    <mergeCell ref="B31:B33"/>
    <mergeCell ref="B25:B27"/>
    <mergeCell ref="AJ4:AJ6"/>
    <mergeCell ref="AE4:AE6"/>
    <mergeCell ref="AK4:AM6"/>
    <mergeCell ref="AG4:AG6"/>
    <mergeCell ref="AI4:AI6"/>
    <mergeCell ref="AF4:AF6"/>
    <mergeCell ref="J5:J6"/>
    <mergeCell ref="G5:H5"/>
    <mergeCell ref="B4:D6"/>
    <mergeCell ref="AH4:AH6"/>
    <mergeCell ref="N5:N6"/>
    <mergeCell ref="O5:O6"/>
    <mergeCell ref="T5:T6"/>
    <mergeCell ref="U5:U6"/>
    <mergeCell ref="M5:M6"/>
    <mergeCell ref="P5:P6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scale="96" r:id="rId2"/>
  <colBreaks count="1" manualBreakCount="1">
    <brk id="21" min="1" max="44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2022-07-28T02:31:00Z</dcterms:created>
  <dcterms:modified xsi:type="dcterms:W3CDTF">2022-07-28T02:31:00Z</dcterms:modified>
  <cp:category/>
  <cp:version/>
  <cp:contentType/>
  <cp:contentStatus/>
</cp:coreProperties>
</file>