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92" yWindow="32767" windowWidth="12120" windowHeight="8892" activeTab="0"/>
  </bookViews>
  <sheets>
    <sheet name="75_001" sheetId="1" r:id="rId1"/>
  </sheets>
  <definedNames>
    <definedName name="_xlnm.Print_Area" localSheetId="0">'75_001'!$B$2:$AT$67</definedName>
  </definedNames>
  <calcPr fullCalcOnLoad="1"/>
</workbook>
</file>

<file path=xl/sharedStrings.xml><?xml version="1.0" encoding="utf-8"?>
<sst xmlns="http://schemas.openxmlformats.org/spreadsheetml/2006/main" count="94" uniqueCount="56">
  <si>
    <t>（付表１）　年次別　銃砲刀剣類　物件別　所持許可数　（注）</t>
  </si>
  <si>
    <t>注　許可数は、各年末現在である。</t>
  </si>
  <si>
    <t xml:space="preserve"> (付表２）　猟銃・空気銃の所持許可異動状況</t>
  </si>
  <si>
    <t>(付表３）　年次別　銃砲による事故の発生件数及び死傷者数</t>
  </si>
  <si>
    <t>小計</t>
  </si>
  <si>
    <t>散弾銃</t>
  </si>
  <si>
    <t>猟銃</t>
  </si>
  <si>
    <t>空気銃</t>
  </si>
  <si>
    <t>建設用銃</t>
  </si>
  <si>
    <t>その他の銃砲</t>
  </si>
  <si>
    <t>計</t>
  </si>
  <si>
    <t>銃砲</t>
  </si>
  <si>
    <t>狩猟・有害鳥獣駆除</t>
  </si>
  <si>
    <t>漁業・と殺</t>
  </si>
  <si>
    <t>その他</t>
  </si>
  <si>
    <t>風俗・慣習</t>
  </si>
  <si>
    <t>刀剣類</t>
  </si>
  <si>
    <t>総数</t>
  </si>
  <si>
    <t>猟銃</t>
  </si>
  <si>
    <t>散弾銃</t>
  </si>
  <si>
    <t>空気銃</t>
  </si>
  <si>
    <t>種類</t>
  </si>
  <si>
    <t>各年末
現在数</t>
  </si>
  <si>
    <t>件数</t>
  </si>
  <si>
    <t>死者</t>
  </si>
  <si>
    <t>傷者</t>
  </si>
  <si>
    <t>計</t>
  </si>
  <si>
    <t>その他</t>
  </si>
  <si>
    <t>ﾗｲﾌﾙ
銃</t>
  </si>
  <si>
    <t>ﾗｲﾌﾙ銃</t>
  </si>
  <si>
    <t>ﾗｲﾌﾙ銃</t>
  </si>
  <si>
    <t>銃刀法３８０</t>
  </si>
  <si>
    <t>平成17年</t>
  </si>
  <si>
    <t>物件</t>
  </si>
  <si>
    <t>総数</t>
  </si>
  <si>
    <t>種類</t>
  </si>
  <si>
    <t>平18</t>
  </si>
  <si>
    <t>平成18年</t>
  </si>
  <si>
    <t>平10</t>
  </si>
  <si>
    <t>平11</t>
  </si>
  <si>
    <t>平12</t>
  </si>
  <si>
    <t>平13</t>
  </si>
  <si>
    <t>平14</t>
  </si>
  <si>
    <t>平15</t>
  </si>
  <si>
    <t>平16</t>
  </si>
  <si>
    <t>平17</t>
  </si>
  <si>
    <t>平19</t>
  </si>
  <si>
    <t>平成19年</t>
  </si>
  <si>
    <t>平11</t>
  </si>
  <si>
    <t>平12</t>
  </si>
  <si>
    <t>平15</t>
  </si>
  <si>
    <t>増加</t>
  </si>
  <si>
    <t>許可取消</t>
  </si>
  <si>
    <t>銃の廃棄、失効、不更新</t>
  </si>
  <si>
    <t>減少</t>
  </si>
  <si>
    <t>新規許可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</si>
</sst>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3">
    <font>
      <sz val="9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  <font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38" fontId="0" fillId="0" borderId="0" xfId="0" applyNumberFormat="1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1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 vertical="center" textRotation="255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10" xfId="0" applyFont="1" applyBorder="1" applyAlignment="1" applyProtection="1">
      <alignment horizontal="center" vertical="center" textRotation="255"/>
      <protection/>
    </xf>
    <xf numFmtId="38" fontId="0" fillId="0" borderId="0" xfId="0" applyNumberFormat="1" applyFont="1" applyBorder="1" applyAlignment="1" applyProtection="1">
      <alignment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distributed"/>
      <protection/>
    </xf>
    <xf numFmtId="38" fontId="0" fillId="0" borderId="0" xfId="0" applyNumberFormat="1" applyFont="1" applyAlignment="1">
      <alignment/>
    </xf>
    <xf numFmtId="0" fontId="0" fillId="0" borderId="0" xfId="0" applyFont="1" applyBorder="1" applyAlignment="1" applyProtection="1" quotePrefix="1">
      <alignment horizontal="left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>
      <alignment horizontal="distributed"/>
      <protection/>
    </xf>
    <xf numFmtId="0" fontId="0" fillId="0" borderId="11" xfId="0" applyFont="1" applyBorder="1" applyAlignment="1" applyProtection="1">
      <alignment horizontal="distributed"/>
      <protection/>
    </xf>
    <xf numFmtId="0" fontId="0" fillId="0" borderId="0" xfId="0" applyFont="1" applyBorder="1" applyAlignment="1" applyProtection="1">
      <alignment horizontal="distributed" vertical="center" textRotation="255"/>
      <protection/>
    </xf>
    <xf numFmtId="0" fontId="0" fillId="0" borderId="0" xfId="0" applyBorder="1" applyAlignment="1" applyProtection="1">
      <alignment horizontal="distributed"/>
      <protection/>
    </xf>
    <xf numFmtId="0" fontId="0" fillId="0" borderId="0" xfId="0" applyFont="1" applyBorder="1" applyAlignment="1" applyProtection="1" quotePrefix="1">
      <alignment horizontal="distributed"/>
      <protection/>
    </xf>
    <xf numFmtId="0" fontId="0" fillId="0" borderId="11" xfId="0" applyFont="1" applyBorder="1" applyAlignment="1" applyProtection="1" quotePrefix="1">
      <alignment horizontal="distributed"/>
      <protection/>
    </xf>
    <xf numFmtId="0" fontId="0" fillId="0" borderId="10" xfId="0" applyFont="1" applyBorder="1" applyAlignment="1" applyProtection="1">
      <alignment horizontal="distributed"/>
      <protection/>
    </xf>
    <xf numFmtId="0" fontId="0" fillId="0" borderId="11" xfId="0" applyFont="1" applyBorder="1" applyAlignment="1" applyProtection="1">
      <alignment horizontal="distributed"/>
      <protection/>
    </xf>
    <xf numFmtId="38" fontId="8" fillId="0" borderId="12" xfId="0" applyNumberFormat="1" applyFont="1" applyBorder="1" applyAlignment="1" applyProtection="1">
      <alignment/>
      <protection/>
    </xf>
    <xf numFmtId="38" fontId="8" fillId="0" borderId="0" xfId="0" applyNumberFormat="1" applyFont="1" applyBorder="1" applyAlignment="1" applyProtection="1">
      <alignment/>
      <protection/>
    </xf>
    <xf numFmtId="38" fontId="8" fillId="0" borderId="0" xfId="0" applyNumberFormat="1" applyFont="1" applyBorder="1" applyAlignment="1" applyProtection="1">
      <alignment horizontal="distributed"/>
      <protection/>
    </xf>
    <xf numFmtId="0" fontId="8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176" fontId="0" fillId="0" borderId="13" xfId="0" applyNumberFormat="1" applyFont="1" applyBorder="1" applyAlignment="1" applyProtection="1">
      <alignment horizontal="right"/>
      <protection/>
    </xf>
    <xf numFmtId="176" fontId="0" fillId="0" borderId="0" xfId="0" applyNumberFormat="1" applyFont="1" applyBorder="1" applyAlignment="1" applyProtection="1">
      <alignment horizontal="right"/>
      <protection/>
    </xf>
    <xf numFmtId="176" fontId="0" fillId="0" borderId="11" xfId="0" applyNumberFormat="1" applyFont="1" applyBorder="1" applyAlignment="1" applyProtection="1">
      <alignment horizontal="right"/>
      <protection/>
    </xf>
    <xf numFmtId="38" fontId="0" fillId="0" borderId="13" xfId="0" applyNumberFormat="1" applyFont="1" applyBorder="1" applyAlignment="1" applyProtection="1">
      <alignment horizontal="right"/>
      <protection/>
    </xf>
    <xf numFmtId="38" fontId="0" fillId="0" borderId="0" xfId="0" applyNumberFormat="1" applyFont="1" applyBorder="1" applyAlignment="1" applyProtection="1">
      <alignment horizontal="right"/>
      <protection/>
    </xf>
    <xf numFmtId="38" fontId="0" fillId="0" borderId="11" xfId="0" applyNumberFormat="1" applyFont="1" applyBorder="1" applyAlignment="1" applyProtection="1">
      <alignment horizontal="right"/>
      <protection/>
    </xf>
    <xf numFmtId="176" fontId="0" fillId="0" borderId="13" xfId="0" applyNumberFormat="1" applyFont="1" applyBorder="1" applyAlignment="1">
      <alignment horizontal="right"/>
    </xf>
    <xf numFmtId="176" fontId="0" fillId="0" borderId="0" xfId="0" applyNumberFormat="1" applyFont="1" applyBorder="1" applyAlignment="1">
      <alignment horizontal="right"/>
    </xf>
    <xf numFmtId="176" fontId="0" fillId="0" borderId="14" xfId="0" applyNumberFormat="1" applyFont="1" applyBorder="1" applyAlignment="1">
      <alignment horizontal="right"/>
    </xf>
    <xf numFmtId="38" fontId="0" fillId="0" borderId="13" xfId="48" applyFont="1" applyBorder="1" applyAlignment="1" applyProtection="1">
      <alignment horizontal="right"/>
      <protection/>
    </xf>
    <xf numFmtId="38" fontId="0" fillId="0" borderId="0" xfId="48" applyFont="1" applyBorder="1" applyAlignment="1" applyProtection="1">
      <alignment horizontal="right"/>
      <protection/>
    </xf>
    <xf numFmtId="38" fontId="0" fillId="0" borderId="11" xfId="48" applyFont="1" applyBorder="1" applyAlignment="1" applyProtection="1">
      <alignment horizontal="right"/>
      <protection/>
    </xf>
    <xf numFmtId="38" fontId="0" fillId="0" borderId="14" xfId="48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38" fontId="0" fillId="0" borderId="15" xfId="0" applyNumberFormat="1" applyFont="1" applyBorder="1" applyAlignment="1" applyProtection="1">
      <alignment horizontal="right"/>
      <protection/>
    </xf>
    <xf numFmtId="0" fontId="0" fillId="0" borderId="15" xfId="0" applyFont="1" applyBorder="1" applyAlignment="1" applyProtection="1">
      <alignment horizontal="distributed"/>
      <protection/>
    </xf>
    <xf numFmtId="0" fontId="0" fillId="0" borderId="15" xfId="0" applyFont="1" applyBorder="1" applyAlignment="1" applyProtection="1">
      <alignment horizontal="center" vertical="center" textRotation="255"/>
      <protection/>
    </xf>
    <xf numFmtId="0" fontId="0" fillId="0" borderId="15" xfId="0" applyFont="1" applyBorder="1" applyAlignment="1" applyProtection="1" quotePrefix="1">
      <alignment horizontal="left"/>
      <protection/>
    </xf>
    <xf numFmtId="38" fontId="0" fillId="0" borderId="14" xfId="0" applyNumberFormat="1" applyFont="1" applyBorder="1" applyAlignment="1" applyProtection="1">
      <alignment horizontal="right"/>
      <protection/>
    </xf>
    <xf numFmtId="38" fontId="8" fillId="0" borderId="16" xfId="0" applyNumberFormat="1" applyFont="1" applyBorder="1" applyAlignment="1" applyProtection="1">
      <alignment/>
      <protection/>
    </xf>
    <xf numFmtId="38" fontId="8" fillId="0" borderId="15" xfId="0" applyNumberFormat="1" applyFont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176" fontId="0" fillId="0" borderId="13" xfId="0" applyNumberFormat="1" applyFont="1" applyBorder="1" applyAlignment="1" applyProtection="1">
      <alignment horizontal="right"/>
      <protection locked="0"/>
    </xf>
    <xf numFmtId="176" fontId="0" fillId="0" borderId="0" xfId="0" applyNumberFormat="1" applyFont="1" applyBorder="1" applyAlignment="1" applyProtection="1">
      <alignment horizontal="right"/>
      <protection locked="0"/>
    </xf>
    <xf numFmtId="176" fontId="0" fillId="0" borderId="14" xfId="0" applyNumberFormat="1" applyFont="1" applyBorder="1" applyAlignment="1" applyProtection="1">
      <alignment horizontal="right"/>
      <protection locked="0"/>
    </xf>
    <xf numFmtId="176" fontId="0" fillId="0" borderId="18" xfId="0" applyNumberFormat="1" applyFont="1" applyBorder="1" applyAlignment="1" applyProtection="1">
      <alignment horizontal="right"/>
      <protection locked="0"/>
    </xf>
    <xf numFmtId="176" fontId="0" fillId="0" borderId="10" xfId="0" applyNumberFormat="1" applyFont="1" applyBorder="1" applyAlignment="1" applyProtection="1">
      <alignment horizontal="right"/>
      <protection locked="0"/>
    </xf>
    <xf numFmtId="176" fontId="0" fillId="0" borderId="19" xfId="0" applyNumberFormat="1" applyFont="1" applyBorder="1" applyAlignment="1" applyProtection="1">
      <alignment horizontal="right"/>
      <protection locked="0"/>
    </xf>
    <xf numFmtId="176" fontId="0" fillId="0" borderId="13" xfId="0" applyNumberFormat="1" applyBorder="1" applyAlignment="1" applyProtection="1">
      <alignment horizontal="right"/>
      <protection locked="0"/>
    </xf>
    <xf numFmtId="176" fontId="0" fillId="0" borderId="13" xfId="0" applyNumberFormat="1" applyFont="1" applyBorder="1" applyAlignment="1">
      <alignment horizontal="right"/>
    </xf>
    <xf numFmtId="176" fontId="0" fillId="0" borderId="0" xfId="0" applyNumberFormat="1" applyFont="1" applyBorder="1" applyAlignment="1">
      <alignment horizontal="right"/>
    </xf>
    <xf numFmtId="176" fontId="0" fillId="0" borderId="11" xfId="0" applyNumberFormat="1" applyFont="1" applyBorder="1" applyAlignment="1">
      <alignment horizontal="right"/>
    </xf>
    <xf numFmtId="176" fontId="0" fillId="0" borderId="18" xfId="0" applyNumberFormat="1" applyFont="1" applyBorder="1" applyAlignment="1">
      <alignment horizontal="right"/>
    </xf>
    <xf numFmtId="176" fontId="0" fillId="0" borderId="10" xfId="0" applyNumberFormat="1" applyFont="1" applyBorder="1" applyAlignment="1">
      <alignment horizontal="right"/>
    </xf>
    <xf numFmtId="176" fontId="0" fillId="0" borderId="20" xfId="0" applyNumberFormat="1" applyFont="1" applyBorder="1" applyAlignment="1">
      <alignment horizontal="right"/>
    </xf>
    <xf numFmtId="38" fontId="8" fillId="0" borderId="13" xfId="0" applyNumberFormat="1" applyFont="1" applyBorder="1" applyAlignment="1" applyProtection="1">
      <alignment horizontal="right"/>
      <protection locked="0"/>
    </xf>
    <xf numFmtId="38" fontId="8" fillId="0" borderId="0" xfId="0" applyNumberFormat="1" applyFont="1" applyBorder="1" applyAlignment="1" applyProtection="1">
      <alignment horizontal="right"/>
      <protection locked="0"/>
    </xf>
    <xf numFmtId="38" fontId="8" fillId="0" borderId="14" xfId="0" applyNumberFormat="1" applyFont="1" applyBorder="1" applyAlignment="1" applyProtection="1">
      <alignment horizontal="right"/>
      <protection locked="0"/>
    </xf>
    <xf numFmtId="176" fontId="0" fillId="0" borderId="13" xfId="0" applyNumberFormat="1" applyFont="1" applyBorder="1" applyAlignment="1" applyProtection="1">
      <alignment horizontal="right"/>
      <protection/>
    </xf>
    <xf numFmtId="176" fontId="0" fillId="0" borderId="0" xfId="0" applyNumberFormat="1" applyFont="1" applyBorder="1" applyAlignment="1" applyProtection="1">
      <alignment horizontal="right"/>
      <protection/>
    </xf>
    <xf numFmtId="176" fontId="0" fillId="0" borderId="11" xfId="0" applyNumberFormat="1" applyFont="1" applyBorder="1" applyAlignment="1" applyProtection="1">
      <alignment horizontal="right"/>
      <protection/>
    </xf>
    <xf numFmtId="176" fontId="0" fillId="0" borderId="18" xfId="0" applyNumberFormat="1" applyFont="1" applyBorder="1" applyAlignment="1" applyProtection="1">
      <alignment horizontal="right"/>
      <protection/>
    </xf>
    <xf numFmtId="176" fontId="0" fillId="0" borderId="10" xfId="0" applyNumberFormat="1" applyFont="1" applyBorder="1" applyAlignment="1" applyProtection="1">
      <alignment horizontal="right"/>
      <protection/>
    </xf>
    <xf numFmtId="176" fontId="0" fillId="0" borderId="20" xfId="0" applyNumberFormat="1" applyFont="1" applyBorder="1" applyAlignment="1" applyProtection="1">
      <alignment horizontal="right"/>
      <protection/>
    </xf>
    <xf numFmtId="38" fontId="8" fillId="0" borderId="13" xfId="0" applyNumberFormat="1" applyFont="1" applyBorder="1" applyAlignment="1" applyProtection="1">
      <alignment horizontal="right"/>
      <protection/>
    </xf>
    <xf numFmtId="38" fontId="8" fillId="0" borderId="0" xfId="0" applyNumberFormat="1" applyFont="1" applyBorder="1" applyAlignment="1" applyProtection="1">
      <alignment horizontal="right"/>
      <protection/>
    </xf>
    <xf numFmtId="38" fontId="8" fillId="0" borderId="11" xfId="0" applyNumberFormat="1" applyFont="1" applyBorder="1" applyAlignment="1" applyProtection="1">
      <alignment horizontal="right"/>
      <protection/>
    </xf>
    <xf numFmtId="38" fontId="8" fillId="0" borderId="21" xfId="0" applyNumberFormat="1" applyFont="1" applyBorder="1" applyAlignment="1" applyProtection="1">
      <alignment horizontal="right"/>
      <protection/>
    </xf>
    <xf numFmtId="38" fontId="8" fillId="0" borderId="12" xfId="0" applyNumberFormat="1" applyFont="1" applyBorder="1" applyAlignment="1" applyProtection="1">
      <alignment horizontal="right"/>
      <protection/>
    </xf>
    <xf numFmtId="38" fontId="8" fillId="0" borderId="22" xfId="0" applyNumberFormat="1" applyFont="1" applyBorder="1" applyAlignment="1" applyProtection="1">
      <alignment horizontal="right"/>
      <protection/>
    </xf>
    <xf numFmtId="38" fontId="8" fillId="0" borderId="21" xfId="0" applyNumberFormat="1" applyFont="1" applyBorder="1" applyAlignment="1" applyProtection="1">
      <alignment horizontal="right"/>
      <protection locked="0"/>
    </xf>
    <xf numFmtId="38" fontId="8" fillId="0" borderId="12" xfId="0" applyNumberFormat="1" applyFont="1" applyBorder="1" applyAlignment="1" applyProtection="1">
      <alignment horizontal="right"/>
      <protection locked="0"/>
    </xf>
    <xf numFmtId="38" fontId="8" fillId="0" borderId="23" xfId="0" applyNumberFormat="1" applyFont="1" applyBorder="1" applyAlignment="1" applyProtection="1">
      <alignment horizontal="right"/>
      <protection locked="0"/>
    </xf>
    <xf numFmtId="0" fontId="0" fillId="0" borderId="24" xfId="0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/>
      <protection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horizontal="center" vertical="center"/>
      <protection/>
    </xf>
    <xf numFmtId="38" fontId="9" fillId="0" borderId="0" xfId="48" applyFont="1" applyBorder="1" applyAlignment="1" applyProtection="1">
      <alignment horizontal="right"/>
      <protection locked="0"/>
    </xf>
    <xf numFmtId="38" fontId="0" fillId="0" borderId="24" xfId="0" applyNumberFormat="1" applyFont="1" applyBorder="1" applyAlignment="1" applyProtection="1">
      <alignment horizontal="center" vertical="center"/>
      <protection/>
    </xf>
    <xf numFmtId="38" fontId="0" fillId="0" borderId="25" xfId="0" applyNumberFormat="1" applyFont="1" applyBorder="1" applyAlignment="1" applyProtection="1">
      <alignment horizontal="center" vertical="center"/>
      <protection/>
    </xf>
    <xf numFmtId="38" fontId="0" fillId="0" borderId="27" xfId="0" applyNumberFormat="1" applyFont="1" applyBorder="1" applyAlignment="1" applyProtection="1">
      <alignment horizontal="center" vertical="center"/>
      <protection/>
    </xf>
    <xf numFmtId="38" fontId="9" fillId="0" borderId="15" xfId="48" applyFont="1" applyBorder="1" applyAlignment="1" applyProtection="1">
      <alignment horizontal="right"/>
      <protection locked="0"/>
    </xf>
    <xf numFmtId="176" fontId="0" fillId="0" borderId="15" xfId="0" applyNumberFormat="1" applyFont="1" applyBorder="1" applyAlignment="1" applyProtection="1">
      <alignment horizontal="right"/>
      <protection/>
    </xf>
    <xf numFmtId="38" fontId="8" fillId="0" borderId="15" xfId="0" applyNumberFormat="1" applyFont="1" applyBorder="1" applyAlignment="1" applyProtection="1">
      <alignment horizontal="right"/>
      <protection/>
    </xf>
    <xf numFmtId="38" fontId="0" fillId="0" borderId="13" xfId="0" applyNumberFormat="1" applyFont="1" applyBorder="1" applyAlignment="1" applyProtection="1">
      <alignment horizontal="right"/>
      <protection/>
    </xf>
    <xf numFmtId="38" fontId="0" fillId="0" borderId="0" xfId="0" applyNumberFormat="1" applyFont="1" applyBorder="1" applyAlignment="1" applyProtection="1">
      <alignment horizontal="right"/>
      <protection/>
    </xf>
    <xf numFmtId="38" fontId="0" fillId="0" borderId="14" xfId="0" applyNumberFormat="1" applyFont="1" applyBorder="1" applyAlignment="1" applyProtection="1">
      <alignment horizontal="right"/>
      <protection/>
    </xf>
    <xf numFmtId="38" fontId="8" fillId="0" borderId="13" xfId="48" applyFont="1" applyBorder="1" applyAlignment="1" applyProtection="1">
      <alignment horizontal="right"/>
      <protection locked="0"/>
    </xf>
    <xf numFmtId="38" fontId="8" fillId="0" borderId="0" xfId="48" applyFont="1" applyBorder="1" applyAlignment="1" applyProtection="1">
      <alignment horizontal="right"/>
      <protection locked="0"/>
    </xf>
    <xf numFmtId="38" fontId="8" fillId="0" borderId="14" xfId="48" applyFont="1" applyBorder="1" applyAlignment="1" applyProtection="1">
      <alignment horizontal="right"/>
      <protection locked="0"/>
    </xf>
    <xf numFmtId="38" fontId="0" fillId="0" borderId="13" xfId="48" applyFont="1" applyBorder="1" applyAlignment="1" applyProtection="1">
      <alignment horizontal="right"/>
      <protection locked="0"/>
    </xf>
    <xf numFmtId="38" fontId="0" fillId="0" borderId="0" xfId="48" applyFont="1" applyBorder="1" applyAlignment="1" applyProtection="1">
      <alignment horizontal="right"/>
      <protection locked="0"/>
    </xf>
    <xf numFmtId="38" fontId="0" fillId="0" borderId="14" xfId="48" applyFont="1" applyBorder="1" applyAlignment="1" applyProtection="1">
      <alignment horizontal="right"/>
      <protection locked="0"/>
    </xf>
    <xf numFmtId="38" fontId="0" fillId="0" borderId="11" xfId="48" applyFont="1" applyBorder="1" applyAlignment="1" applyProtection="1">
      <alignment horizontal="right"/>
      <protection locked="0"/>
    </xf>
    <xf numFmtId="38" fontId="8" fillId="0" borderId="11" xfId="48" applyFont="1" applyBorder="1" applyAlignment="1" applyProtection="1">
      <alignment horizontal="right"/>
      <protection locked="0"/>
    </xf>
    <xf numFmtId="38" fontId="0" fillId="0" borderId="18" xfId="48" applyFont="1" applyBorder="1" applyAlignment="1" applyProtection="1">
      <alignment horizontal="right"/>
      <protection locked="0"/>
    </xf>
    <xf numFmtId="38" fontId="0" fillId="0" borderId="10" xfId="48" applyFont="1" applyBorder="1" applyAlignment="1" applyProtection="1">
      <alignment horizontal="right"/>
      <protection locked="0"/>
    </xf>
    <xf numFmtId="38" fontId="0" fillId="0" borderId="19" xfId="48" applyFont="1" applyBorder="1" applyAlignment="1" applyProtection="1">
      <alignment horizontal="right"/>
      <protection locked="0"/>
    </xf>
    <xf numFmtId="38" fontId="8" fillId="0" borderId="14" xfId="0" applyNumberFormat="1" applyFont="1" applyBorder="1" applyAlignment="1" applyProtection="1">
      <alignment horizontal="right"/>
      <protection/>
    </xf>
    <xf numFmtId="38" fontId="0" fillId="0" borderId="20" xfId="48" applyFont="1" applyBorder="1" applyAlignment="1" applyProtection="1">
      <alignment horizontal="right"/>
      <protection locked="0"/>
    </xf>
    <xf numFmtId="176" fontId="0" fillId="0" borderId="13" xfId="0" applyNumberFormat="1" applyBorder="1" applyAlignment="1" applyProtection="1">
      <alignment horizontal="right"/>
      <protection/>
    </xf>
    <xf numFmtId="38" fontId="0" fillId="0" borderId="13" xfId="48" applyFont="1" applyBorder="1" applyAlignment="1" applyProtection="1">
      <alignment horizontal="right"/>
      <protection/>
    </xf>
    <xf numFmtId="38" fontId="0" fillId="0" borderId="0" xfId="48" applyFont="1" applyBorder="1" applyAlignment="1" applyProtection="1">
      <alignment horizontal="right"/>
      <protection/>
    </xf>
    <xf numFmtId="38" fontId="0" fillId="0" borderId="11" xfId="48" applyFont="1" applyBorder="1" applyAlignment="1" applyProtection="1">
      <alignment horizontal="right"/>
      <protection/>
    </xf>
    <xf numFmtId="38" fontId="0" fillId="0" borderId="18" xfId="48" applyFont="1" applyBorder="1" applyAlignment="1" applyProtection="1">
      <alignment horizontal="right"/>
      <protection/>
    </xf>
    <xf numFmtId="38" fontId="0" fillId="0" borderId="10" xfId="48" applyFont="1" applyBorder="1" applyAlignment="1" applyProtection="1">
      <alignment horizontal="right"/>
      <protection/>
    </xf>
    <xf numFmtId="38" fontId="0" fillId="0" borderId="20" xfId="48" applyFont="1" applyBorder="1" applyAlignment="1" applyProtection="1">
      <alignment horizontal="right"/>
      <protection/>
    </xf>
    <xf numFmtId="38" fontId="8" fillId="0" borderId="23" xfId="0" applyNumberFormat="1" applyFont="1" applyBorder="1" applyAlignment="1" applyProtection="1">
      <alignment horizontal="right"/>
      <protection/>
    </xf>
    <xf numFmtId="38" fontId="8" fillId="0" borderId="21" xfId="48" applyFont="1" applyBorder="1" applyAlignment="1" applyProtection="1">
      <alignment horizontal="right"/>
      <protection locked="0"/>
    </xf>
    <xf numFmtId="38" fontId="8" fillId="0" borderId="12" xfId="48" applyFont="1" applyBorder="1" applyAlignment="1" applyProtection="1">
      <alignment horizontal="right"/>
      <protection locked="0"/>
    </xf>
    <xf numFmtId="38" fontId="8" fillId="0" borderId="23" xfId="48" applyFont="1" applyBorder="1" applyAlignment="1" applyProtection="1">
      <alignment horizontal="right"/>
      <protection locked="0"/>
    </xf>
    <xf numFmtId="0" fontId="0" fillId="0" borderId="27" xfId="0" applyBorder="1" applyAlignment="1" applyProtection="1">
      <alignment horizontal="center" vertical="center"/>
      <protection/>
    </xf>
    <xf numFmtId="38" fontId="0" fillId="0" borderId="24" xfId="0" applyNumberFormat="1" applyBorder="1" applyAlignment="1" applyProtection="1">
      <alignment horizontal="center" vertical="center"/>
      <protection/>
    </xf>
    <xf numFmtId="38" fontId="0" fillId="0" borderId="25" xfId="0" applyNumberFormat="1" applyBorder="1" applyAlignment="1" applyProtection="1">
      <alignment horizontal="center" vertical="center"/>
      <protection/>
    </xf>
    <xf numFmtId="38" fontId="0" fillId="0" borderId="27" xfId="0" applyNumberFormat="1" applyBorder="1" applyAlignment="1" applyProtection="1">
      <alignment horizontal="center" vertical="center"/>
      <protection/>
    </xf>
    <xf numFmtId="38" fontId="8" fillId="0" borderId="21" xfId="48" applyFont="1" applyBorder="1" applyAlignment="1" applyProtection="1">
      <alignment horizontal="right"/>
      <protection/>
    </xf>
    <xf numFmtId="38" fontId="8" fillId="0" borderId="12" xfId="48" applyFont="1" applyBorder="1" applyAlignment="1" applyProtection="1">
      <alignment horizontal="right"/>
      <protection/>
    </xf>
    <xf numFmtId="38" fontId="8" fillId="0" borderId="22" xfId="48" applyFont="1" applyBorder="1" applyAlignment="1" applyProtection="1">
      <alignment horizontal="right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29" xfId="0" applyFont="1" applyBorder="1" applyAlignment="1" applyProtection="1">
      <alignment horizontal="center" vertical="center" wrapText="1"/>
      <protection/>
    </xf>
    <xf numFmtId="0" fontId="0" fillId="0" borderId="30" xfId="0" applyFont="1" applyBorder="1" applyAlignment="1" applyProtection="1">
      <alignment horizontal="center" vertical="center" wrapText="1"/>
      <protection/>
    </xf>
    <xf numFmtId="38" fontId="0" fillId="0" borderId="11" xfId="0" applyNumberFormat="1" applyFont="1" applyBorder="1" applyAlignment="1" applyProtection="1">
      <alignment horizontal="right"/>
      <protection/>
    </xf>
    <xf numFmtId="0" fontId="0" fillId="0" borderId="31" xfId="0" applyFont="1" applyBorder="1" applyAlignment="1" applyProtection="1">
      <alignment horizontal="center" vertical="center" wrapText="1"/>
      <protection/>
    </xf>
    <xf numFmtId="0" fontId="0" fillId="0" borderId="32" xfId="0" applyFont="1" applyBorder="1" applyAlignment="1" applyProtection="1">
      <alignment horizontal="center" vertical="center" wrapText="1"/>
      <protection/>
    </xf>
    <xf numFmtId="0" fontId="0" fillId="0" borderId="33" xfId="0" applyFont="1" applyBorder="1" applyAlignment="1" applyProtection="1">
      <alignment horizontal="center" vertical="center" wrapText="1"/>
      <protection/>
    </xf>
    <xf numFmtId="0" fontId="0" fillId="0" borderId="28" xfId="0" applyFont="1" applyBorder="1" applyAlignment="1" applyProtection="1">
      <alignment horizontal="center" vertical="center" wrapText="1"/>
      <protection/>
    </xf>
    <xf numFmtId="0" fontId="0" fillId="0" borderId="32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34" xfId="0" applyFont="1" applyBorder="1" applyAlignment="1" applyProtection="1">
      <alignment horizontal="distributed" vertical="center"/>
      <protection/>
    </xf>
    <xf numFmtId="0" fontId="0" fillId="0" borderId="32" xfId="0" applyFont="1" applyBorder="1" applyAlignment="1" applyProtection="1">
      <alignment horizontal="distributed" vertical="center"/>
      <protection/>
    </xf>
    <xf numFmtId="0" fontId="0" fillId="0" borderId="33" xfId="0" applyFont="1" applyBorder="1" applyAlignment="1" applyProtection="1">
      <alignment horizontal="distributed" vertical="center"/>
      <protection/>
    </xf>
    <xf numFmtId="0" fontId="0" fillId="0" borderId="35" xfId="0" applyFont="1" applyBorder="1" applyAlignment="1" applyProtection="1">
      <alignment horizontal="distributed" vertical="center"/>
      <protection/>
    </xf>
    <xf numFmtId="0" fontId="0" fillId="0" borderId="29" xfId="0" applyFont="1" applyBorder="1" applyAlignment="1" applyProtection="1">
      <alignment horizontal="distributed" vertical="center"/>
      <protection/>
    </xf>
    <xf numFmtId="0" fontId="0" fillId="0" borderId="30" xfId="0" applyFont="1" applyBorder="1" applyAlignment="1" applyProtection="1">
      <alignment horizontal="distributed" vertical="center"/>
      <protection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15" xfId="0" applyFont="1" applyBorder="1" applyAlignment="1" applyProtection="1">
      <alignment horizontal="distributed"/>
      <protection/>
    </xf>
    <xf numFmtId="0" fontId="0" fillId="0" borderId="0" xfId="0" applyFont="1" applyBorder="1" applyAlignment="1" applyProtection="1">
      <alignment horizontal="distributed"/>
      <protection/>
    </xf>
    <xf numFmtId="0" fontId="0" fillId="0" borderId="37" xfId="0" applyFont="1" applyBorder="1" applyAlignment="1" applyProtection="1">
      <alignment horizontal="distributed"/>
      <protection/>
    </xf>
    <xf numFmtId="0" fontId="0" fillId="0" borderId="25" xfId="0" applyFont="1" applyBorder="1" applyAlignment="1" applyProtection="1">
      <alignment horizontal="distributed"/>
      <protection/>
    </xf>
    <xf numFmtId="0" fontId="0" fillId="0" borderId="27" xfId="0" applyFont="1" applyBorder="1" applyAlignment="1" applyProtection="1">
      <alignment horizontal="distributed"/>
      <protection/>
    </xf>
    <xf numFmtId="0" fontId="0" fillId="0" borderId="15" xfId="0" applyFont="1" applyBorder="1" applyAlignment="1" applyProtection="1">
      <alignment horizontal="center" vertical="distributed" textRotation="255"/>
      <protection/>
    </xf>
    <xf numFmtId="0" fontId="0" fillId="0" borderId="15" xfId="0" applyFont="1" applyBorder="1" applyAlignment="1">
      <alignment horizontal="center" vertical="distributed" textRotation="255"/>
    </xf>
    <xf numFmtId="38" fontId="8" fillId="0" borderId="15" xfId="0" applyNumberFormat="1" applyFont="1" applyBorder="1" applyAlignment="1" applyProtection="1">
      <alignment horizontal="distributed"/>
      <protection/>
    </xf>
    <xf numFmtId="38" fontId="8" fillId="0" borderId="0" xfId="0" applyNumberFormat="1" applyFont="1" applyBorder="1" applyAlignment="1" applyProtection="1">
      <alignment horizontal="distributed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textRotation="255"/>
      <protection/>
    </xf>
    <xf numFmtId="0" fontId="0" fillId="0" borderId="0" xfId="0" applyFont="1" applyBorder="1" applyAlignment="1">
      <alignment horizontal="center" vertical="center" textRotation="255"/>
    </xf>
    <xf numFmtId="0" fontId="0" fillId="0" borderId="0" xfId="0" applyFont="1" applyBorder="1" applyAlignment="1" applyProtection="1">
      <alignment horizontal="distributed" vertical="center"/>
      <protection/>
    </xf>
    <xf numFmtId="0" fontId="0" fillId="0" borderId="0" xfId="0" applyFont="1" applyBorder="1" applyAlignment="1" applyProtection="1">
      <alignment horizontal="distributed"/>
      <protection/>
    </xf>
    <xf numFmtId="0" fontId="0" fillId="0" borderId="11" xfId="0" applyFont="1" applyBorder="1" applyAlignment="1" applyProtection="1">
      <alignment horizontal="distributed"/>
      <protection/>
    </xf>
    <xf numFmtId="0" fontId="8" fillId="0" borderId="0" xfId="0" applyFont="1" applyBorder="1" applyAlignment="1" applyProtection="1">
      <alignment horizontal="distributed"/>
      <protection/>
    </xf>
    <xf numFmtId="0" fontId="8" fillId="0" borderId="11" xfId="0" applyFont="1" applyBorder="1" applyAlignment="1" applyProtection="1">
      <alignment horizontal="distributed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17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distributed"/>
      <protection/>
    </xf>
    <xf numFmtId="0" fontId="0" fillId="0" borderId="20" xfId="0" applyFont="1" applyBorder="1" applyAlignment="1" applyProtection="1">
      <alignment horizontal="distributed"/>
      <protection/>
    </xf>
    <xf numFmtId="0" fontId="8" fillId="0" borderId="16" xfId="0" applyFont="1" applyBorder="1" applyAlignment="1" applyProtection="1">
      <alignment horizontal="distributed"/>
      <protection/>
    </xf>
    <xf numFmtId="0" fontId="8" fillId="0" borderId="12" xfId="0" applyFont="1" applyBorder="1" applyAlignment="1" applyProtection="1">
      <alignment horizontal="distributed"/>
      <protection/>
    </xf>
    <xf numFmtId="0" fontId="8" fillId="0" borderId="22" xfId="0" applyFont="1" applyBorder="1" applyAlignment="1" applyProtection="1">
      <alignment horizontal="distributed"/>
      <protection/>
    </xf>
    <xf numFmtId="0" fontId="0" fillId="0" borderId="0" xfId="0" applyBorder="1" applyAlignment="1">
      <alignment horizontal="center" vertical="center" wrapText="1"/>
    </xf>
    <xf numFmtId="0" fontId="0" fillId="0" borderId="38" xfId="0" applyBorder="1" applyAlignment="1" applyProtection="1">
      <alignment horizontal="center" vertical="center" wrapText="1"/>
      <protection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8" xfId="0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 textRotation="255"/>
      <protection/>
    </xf>
    <xf numFmtId="0" fontId="0" fillId="0" borderId="17" xfId="0" applyFont="1" applyBorder="1" applyAlignment="1" applyProtection="1">
      <alignment horizontal="center" vertical="center" textRotation="255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7</xdr:row>
      <xdr:rowOff>28575</xdr:rowOff>
    </xdr:from>
    <xdr:to>
      <xdr:col>4</xdr:col>
      <xdr:colOff>133350</xdr:colOff>
      <xdr:row>9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1085850" y="1019175"/>
          <a:ext cx="104775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47625</xdr:colOff>
      <xdr:row>6</xdr:row>
      <xdr:rowOff>38100</xdr:rowOff>
    </xdr:from>
    <xdr:to>
      <xdr:col>3</xdr:col>
      <xdr:colOff>0</xdr:colOff>
      <xdr:row>12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504825" y="895350"/>
          <a:ext cx="95250" cy="8858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14</xdr:row>
      <xdr:rowOff>19050</xdr:rowOff>
    </xdr:from>
    <xdr:to>
      <xdr:col>2</xdr:col>
      <xdr:colOff>142875</xdr:colOff>
      <xdr:row>18</xdr:row>
      <xdr:rowOff>133350</xdr:rowOff>
    </xdr:to>
    <xdr:sp>
      <xdr:nvSpPr>
        <xdr:cNvPr id="3" name="AutoShape 3"/>
        <xdr:cNvSpPr>
          <a:spLocks/>
        </xdr:cNvSpPr>
      </xdr:nvSpPr>
      <xdr:spPr>
        <a:xfrm>
          <a:off x="495300" y="1943100"/>
          <a:ext cx="104775" cy="647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25</xdr:row>
      <xdr:rowOff>47625</xdr:rowOff>
    </xdr:from>
    <xdr:to>
      <xdr:col>2</xdr:col>
      <xdr:colOff>133350</xdr:colOff>
      <xdr:row>28</xdr:row>
      <xdr:rowOff>95250</xdr:rowOff>
    </xdr:to>
    <xdr:sp>
      <xdr:nvSpPr>
        <xdr:cNvPr id="4" name="AutoShape 4"/>
        <xdr:cNvSpPr>
          <a:spLocks/>
        </xdr:cNvSpPr>
      </xdr:nvSpPr>
      <xdr:spPr>
        <a:xfrm>
          <a:off x="485775" y="4019550"/>
          <a:ext cx="104775" cy="457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28575</xdr:colOff>
      <xdr:row>26</xdr:row>
      <xdr:rowOff>28575</xdr:rowOff>
    </xdr:from>
    <xdr:to>
      <xdr:col>4</xdr:col>
      <xdr:colOff>133350</xdr:colOff>
      <xdr:row>27</xdr:row>
      <xdr:rowOff>114300</xdr:rowOff>
    </xdr:to>
    <xdr:sp>
      <xdr:nvSpPr>
        <xdr:cNvPr id="5" name="AutoShape 5"/>
        <xdr:cNvSpPr>
          <a:spLocks/>
        </xdr:cNvSpPr>
      </xdr:nvSpPr>
      <xdr:spPr>
        <a:xfrm>
          <a:off x="1085850" y="4143375"/>
          <a:ext cx="104775" cy="219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30</xdr:row>
      <xdr:rowOff>47625</xdr:rowOff>
    </xdr:from>
    <xdr:to>
      <xdr:col>2</xdr:col>
      <xdr:colOff>133350</xdr:colOff>
      <xdr:row>33</xdr:row>
      <xdr:rowOff>95250</xdr:rowOff>
    </xdr:to>
    <xdr:sp>
      <xdr:nvSpPr>
        <xdr:cNvPr id="6" name="AutoShape 6"/>
        <xdr:cNvSpPr>
          <a:spLocks/>
        </xdr:cNvSpPr>
      </xdr:nvSpPr>
      <xdr:spPr>
        <a:xfrm>
          <a:off x="485775" y="4695825"/>
          <a:ext cx="104775" cy="447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28575</xdr:colOff>
      <xdr:row>31</xdr:row>
      <xdr:rowOff>28575</xdr:rowOff>
    </xdr:from>
    <xdr:to>
      <xdr:col>4</xdr:col>
      <xdr:colOff>133350</xdr:colOff>
      <xdr:row>32</xdr:row>
      <xdr:rowOff>114300</xdr:rowOff>
    </xdr:to>
    <xdr:sp>
      <xdr:nvSpPr>
        <xdr:cNvPr id="7" name="AutoShape 7"/>
        <xdr:cNvSpPr>
          <a:spLocks/>
        </xdr:cNvSpPr>
      </xdr:nvSpPr>
      <xdr:spPr>
        <a:xfrm>
          <a:off x="1085850" y="4810125"/>
          <a:ext cx="104775" cy="219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35</xdr:row>
      <xdr:rowOff>47625</xdr:rowOff>
    </xdr:from>
    <xdr:to>
      <xdr:col>2</xdr:col>
      <xdr:colOff>133350</xdr:colOff>
      <xdr:row>38</xdr:row>
      <xdr:rowOff>95250</xdr:rowOff>
    </xdr:to>
    <xdr:sp>
      <xdr:nvSpPr>
        <xdr:cNvPr id="8" name="AutoShape 8"/>
        <xdr:cNvSpPr>
          <a:spLocks/>
        </xdr:cNvSpPr>
      </xdr:nvSpPr>
      <xdr:spPr>
        <a:xfrm>
          <a:off x="485775" y="5362575"/>
          <a:ext cx="104775" cy="447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28575</xdr:colOff>
      <xdr:row>36</xdr:row>
      <xdr:rowOff>28575</xdr:rowOff>
    </xdr:from>
    <xdr:to>
      <xdr:col>4</xdr:col>
      <xdr:colOff>133350</xdr:colOff>
      <xdr:row>37</xdr:row>
      <xdr:rowOff>114300</xdr:rowOff>
    </xdr:to>
    <xdr:sp>
      <xdr:nvSpPr>
        <xdr:cNvPr id="9" name="AutoShape 9"/>
        <xdr:cNvSpPr>
          <a:spLocks/>
        </xdr:cNvSpPr>
      </xdr:nvSpPr>
      <xdr:spPr>
        <a:xfrm>
          <a:off x="1085850" y="5476875"/>
          <a:ext cx="104775" cy="219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9525</xdr:colOff>
      <xdr:row>44</xdr:row>
      <xdr:rowOff>19050</xdr:rowOff>
    </xdr:from>
    <xdr:to>
      <xdr:col>4</xdr:col>
      <xdr:colOff>114300</xdr:colOff>
      <xdr:row>46</xdr:row>
      <xdr:rowOff>114300</xdr:rowOff>
    </xdr:to>
    <xdr:sp>
      <xdr:nvSpPr>
        <xdr:cNvPr id="10" name="AutoShape 10"/>
        <xdr:cNvSpPr>
          <a:spLocks/>
        </xdr:cNvSpPr>
      </xdr:nvSpPr>
      <xdr:spPr>
        <a:xfrm>
          <a:off x="1066800" y="6619875"/>
          <a:ext cx="104775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9525</xdr:colOff>
      <xdr:row>48</xdr:row>
      <xdr:rowOff>19050</xdr:rowOff>
    </xdr:from>
    <xdr:to>
      <xdr:col>4</xdr:col>
      <xdr:colOff>114300</xdr:colOff>
      <xdr:row>50</xdr:row>
      <xdr:rowOff>114300</xdr:rowOff>
    </xdr:to>
    <xdr:sp>
      <xdr:nvSpPr>
        <xdr:cNvPr id="11" name="AutoShape 11"/>
        <xdr:cNvSpPr>
          <a:spLocks/>
        </xdr:cNvSpPr>
      </xdr:nvSpPr>
      <xdr:spPr>
        <a:xfrm>
          <a:off x="1066800" y="7153275"/>
          <a:ext cx="104775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9525</xdr:colOff>
      <xdr:row>52</xdr:row>
      <xdr:rowOff>19050</xdr:rowOff>
    </xdr:from>
    <xdr:to>
      <xdr:col>4</xdr:col>
      <xdr:colOff>114300</xdr:colOff>
      <xdr:row>54</xdr:row>
      <xdr:rowOff>114300</xdr:rowOff>
    </xdr:to>
    <xdr:sp>
      <xdr:nvSpPr>
        <xdr:cNvPr id="12" name="AutoShape 12"/>
        <xdr:cNvSpPr>
          <a:spLocks/>
        </xdr:cNvSpPr>
      </xdr:nvSpPr>
      <xdr:spPr>
        <a:xfrm>
          <a:off x="1066800" y="7686675"/>
          <a:ext cx="104775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9525</xdr:colOff>
      <xdr:row>56</xdr:row>
      <xdr:rowOff>19050</xdr:rowOff>
    </xdr:from>
    <xdr:to>
      <xdr:col>4</xdr:col>
      <xdr:colOff>114300</xdr:colOff>
      <xdr:row>58</xdr:row>
      <xdr:rowOff>114300</xdr:rowOff>
    </xdr:to>
    <xdr:sp>
      <xdr:nvSpPr>
        <xdr:cNvPr id="13" name="AutoShape 13"/>
        <xdr:cNvSpPr>
          <a:spLocks/>
        </xdr:cNvSpPr>
      </xdr:nvSpPr>
      <xdr:spPr>
        <a:xfrm>
          <a:off x="1066800" y="8220075"/>
          <a:ext cx="104775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9525</xdr:colOff>
      <xdr:row>60</xdr:row>
      <xdr:rowOff>19050</xdr:rowOff>
    </xdr:from>
    <xdr:to>
      <xdr:col>4</xdr:col>
      <xdr:colOff>114300</xdr:colOff>
      <xdr:row>62</xdr:row>
      <xdr:rowOff>114300</xdr:rowOff>
    </xdr:to>
    <xdr:sp>
      <xdr:nvSpPr>
        <xdr:cNvPr id="14" name="AutoShape 14"/>
        <xdr:cNvSpPr>
          <a:spLocks/>
        </xdr:cNvSpPr>
      </xdr:nvSpPr>
      <xdr:spPr>
        <a:xfrm>
          <a:off x="1066800" y="8753475"/>
          <a:ext cx="104775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9525</xdr:colOff>
      <xdr:row>64</xdr:row>
      <xdr:rowOff>19050</xdr:rowOff>
    </xdr:from>
    <xdr:to>
      <xdr:col>4</xdr:col>
      <xdr:colOff>114300</xdr:colOff>
      <xdr:row>66</xdr:row>
      <xdr:rowOff>114300</xdr:rowOff>
    </xdr:to>
    <xdr:sp>
      <xdr:nvSpPr>
        <xdr:cNvPr id="15" name="AutoShape 15"/>
        <xdr:cNvSpPr>
          <a:spLocks/>
        </xdr:cNvSpPr>
      </xdr:nvSpPr>
      <xdr:spPr>
        <a:xfrm>
          <a:off x="1066800" y="9286875"/>
          <a:ext cx="104775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</xdr:colOff>
      <xdr:row>48</xdr:row>
      <xdr:rowOff>57150</xdr:rowOff>
    </xdr:from>
    <xdr:to>
      <xdr:col>3</xdr:col>
      <xdr:colOff>0</xdr:colOff>
      <xdr:row>58</xdr:row>
      <xdr:rowOff>85725</xdr:rowOff>
    </xdr:to>
    <xdr:sp>
      <xdr:nvSpPr>
        <xdr:cNvPr id="16" name="AutoShape 16"/>
        <xdr:cNvSpPr>
          <a:spLocks/>
        </xdr:cNvSpPr>
      </xdr:nvSpPr>
      <xdr:spPr>
        <a:xfrm>
          <a:off x="466725" y="7191375"/>
          <a:ext cx="133350" cy="1362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AY67"/>
  <sheetViews>
    <sheetView tabSelected="1" zoomScaleSheetLayoutView="100" zoomScalePageLayoutView="0" workbookViewId="0" topLeftCell="A1">
      <selection activeCell="A1" sqref="A1"/>
    </sheetView>
  </sheetViews>
  <sheetFormatPr defaultColWidth="9.375" defaultRowHeight="12"/>
  <cols>
    <col min="1" max="1" width="2.875" style="4" customWidth="1"/>
    <col min="2" max="2" width="3.125" style="16" customWidth="1"/>
    <col min="3" max="3" width="1.875" style="16" customWidth="1"/>
    <col min="4" max="4" width="6.00390625" style="16" bestFit="1" customWidth="1"/>
    <col min="5" max="5" width="1.875" style="16" customWidth="1"/>
    <col min="6" max="6" width="13.125" style="16" customWidth="1"/>
    <col min="7" max="42" width="2.125" style="4" customWidth="1"/>
    <col min="43" max="43" width="2.125" style="13" customWidth="1"/>
    <col min="44" max="46" width="2.125" style="4" customWidth="1"/>
    <col min="47" max="16384" width="9.375" style="4" customWidth="1"/>
  </cols>
  <sheetData>
    <row r="1" spans="2:44" ht="10.5">
      <c r="B1" s="29" t="s">
        <v>31</v>
      </c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3"/>
      <c r="AR1" s="2"/>
    </row>
    <row r="2" spans="2:46" ht="14.25">
      <c r="B2" s="90" t="s">
        <v>0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</row>
    <row r="3" spans="2:44" ht="11.25" thickBo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10"/>
      <c r="AR3" s="2"/>
    </row>
    <row r="4" spans="2:46" ht="10.5">
      <c r="B4" s="156" t="s">
        <v>33</v>
      </c>
      <c r="C4" s="157"/>
      <c r="D4" s="157"/>
      <c r="E4" s="157"/>
      <c r="F4" s="158"/>
      <c r="G4" s="91" t="s">
        <v>38</v>
      </c>
      <c r="H4" s="92"/>
      <c r="I4" s="92"/>
      <c r="J4" s="93"/>
      <c r="K4" s="91" t="s">
        <v>39</v>
      </c>
      <c r="L4" s="92"/>
      <c r="M4" s="92"/>
      <c r="N4" s="93"/>
      <c r="O4" s="91" t="s">
        <v>40</v>
      </c>
      <c r="P4" s="92"/>
      <c r="Q4" s="92"/>
      <c r="R4" s="93"/>
      <c r="S4" s="87" t="s">
        <v>41</v>
      </c>
      <c r="T4" s="88"/>
      <c r="U4" s="88"/>
      <c r="V4" s="128"/>
      <c r="W4" s="87" t="s">
        <v>42</v>
      </c>
      <c r="X4" s="88"/>
      <c r="Y4" s="88"/>
      <c r="Z4" s="128"/>
      <c r="AA4" s="87" t="s">
        <v>43</v>
      </c>
      <c r="AB4" s="88"/>
      <c r="AC4" s="88"/>
      <c r="AD4" s="128"/>
      <c r="AE4" s="87" t="s">
        <v>44</v>
      </c>
      <c r="AF4" s="88"/>
      <c r="AG4" s="88"/>
      <c r="AH4" s="128"/>
      <c r="AI4" s="129" t="s">
        <v>45</v>
      </c>
      <c r="AJ4" s="130"/>
      <c r="AK4" s="130"/>
      <c r="AL4" s="131"/>
      <c r="AM4" s="87" t="s">
        <v>36</v>
      </c>
      <c r="AN4" s="88"/>
      <c r="AO4" s="88"/>
      <c r="AP4" s="128"/>
      <c r="AQ4" s="87" t="s">
        <v>46</v>
      </c>
      <c r="AR4" s="88"/>
      <c r="AS4" s="88"/>
      <c r="AT4" s="89"/>
    </row>
    <row r="5" spans="2:46" ht="10.5">
      <c r="B5" s="180" t="s">
        <v>34</v>
      </c>
      <c r="C5" s="181"/>
      <c r="D5" s="181"/>
      <c r="E5" s="181"/>
      <c r="F5" s="182"/>
      <c r="G5" s="132">
        <v>470330</v>
      </c>
      <c r="H5" s="133"/>
      <c r="I5" s="133"/>
      <c r="J5" s="134"/>
      <c r="K5" s="132">
        <v>459764</v>
      </c>
      <c r="L5" s="133"/>
      <c r="M5" s="133"/>
      <c r="N5" s="134"/>
      <c r="O5" s="132">
        <v>450060</v>
      </c>
      <c r="P5" s="133"/>
      <c r="Q5" s="133"/>
      <c r="R5" s="134"/>
      <c r="S5" s="132">
        <v>441329</v>
      </c>
      <c r="T5" s="133"/>
      <c r="U5" s="133"/>
      <c r="V5" s="134"/>
      <c r="W5" s="132">
        <v>430377</v>
      </c>
      <c r="X5" s="133"/>
      <c r="Y5" s="133"/>
      <c r="Z5" s="134"/>
      <c r="AA5" s="132">
        <v>418358</v>
      </c>
      <c r="AB5" s="133"/>
      <c r="AC5" s="133"/>
      <c r="AD5" s="134"/>
      <c r="AE5" s="132">
        <v>405995</v>
      </c>
      <c r="AF5" s="133"/>
      <c r="AG5" s="133"/>
      <c r="AH5" s="134"/>
      <c r="AI5" s="132">
        <v>393722</v>
      </c>
      <c r="AJ5" s="133"/>
      <c r="AK5" s="133"/>
      <c r="AL5" s="134"/>
      <c r="AM5" s="132">
        <v>379300</v>
      </c>
      <c r="AN5" s="133"/>
      <c r="AO5" s="133"/>
      <c r="AP5" s="134"/>
      <c r="AQ5" s="125">
        <f>AQ7+AQ15</f>
        <v>365904</v>
      </c>
      <c r="AR5" s="126"/>
      <c r="AS5" s="126"/>
      <c r="AT5" s="127"/>
    </row>
    <row r="6" spans="2:46" ht="10.5">
      <c r="B6" s="47"/>
      <c r="C6" s="12"/>
      <c r="D6" s="12"/>
      <c r="E6" s="12"/>
      <c r="F6" s="24"/>
      <c r="G6" s="39"/>
      <c r="H6" s="40"/>
      <c r="I6" s="40"/>
      <c r="J6" s="41"/>
      <c r="K6" s="39"/>
      <c r="L6" s="40"/>
      <c r="M6" s="40"/>
      <c r="N6" s="41"/>
      <c r="O6" s="39"/>
      <c r="P6" s="40"/>
      <c r="Q6" s="40"/>
      <c r="R6" s="41"/>
      <c r="S6" s="39"/>
      <c r="T6" s="40"/>
      <c r="U6" s="40"/>
      <c r="V6" s="41"/>
      <c r="W6" s="39"/>
      <c r="X6" s="40"/>
      <c r="Y6" s="40"/>
      <c r="Z6" s="41"/>
      <c r="AA6" s="39"/>
      <c r="AB6" s="40"/>
      <c r="AC6" s="40"/>
      <c r="AD6" s="41"/>
      <c r="AE6" s="39"/>
      <c r="AF6" s="40"/>
      <c r="AG6" s="40"/>
      <c r="AH6" s="41"/>
      <c r="AI6" s="39"/>
      <c r="AJ6" s="40"/>
      <c r="AK6" s="40"/>
      <c r="AL6" s="41"/>
      <c r="AM6" s="39"/>
      <c r="AN6" s="40"/>
      <c r="AO6" s="40"/>
      <c r="AP6" s="40"/>
      <c r="AQ6" s="39"/>
      <c r="AR6" s="40"/>
      <c r="AS6" s="40"/>
      <c r="AT6" s="42"/>
    </row>
    <row r="7" spans="2:46" ht="10.5">
      <c r="B7" s="188" t="s">
        <v>11</v>
      </c>
      <c r="C7" s="6"/>
      <c r="D7" s="169" t="s">
        <v>10</v>
      </c>
      <c r="E7" s="169"/>
      <c r="F7" s="170"/>
      <c r="G7" s="118">
        <v>464037</v>
      </c>
      <c r="H7" s="119"/>
      <c r="I7" s="119"/>
      <c r="J7" s="120"/>
      <c r="K7" s="118">
        <v>453666</v>
      </c>
      <c r="L7" s="119"/>
      <c r="M7" s="119"/>
      <c r="N7" s="120"/>
      <c r="O7" s="118">
        <v>444210</v>
      </c>
      <c r="P7" s="119"/>
      <c r="Q7" s="119"/>
      <c r="R7" s="120"/>
      <c r="S7" s="118">
        <v>435645</v>
      </c>
      <c r="T7" s="119"/>
      <c r="U7" s="119"/>
      <c r="V7" s="120"/>
      <c r="W7" s="118">
        <v>424929</v>
      </c>
      <c r="X7" s="119"/>
      <c r="Y7" s="119"/>
      <c r="Z7" s="120"/>
      <c r="AA7" s="118">
        <v>413096</v>
      </c>
      <c r="AB7" s="119"/>
      <c r="AC7" s="119"/>
      <c r="AD7" s="120"/>
      <c r="AE7" s="118">
        <v>400927</v>
      </c>
      <c r="AF7" s="119"/>
      <c r="AG7" s="119"/>
      <c r="AH7" s="120"/>
      <c r="AI7" s="118">
        <v>388856</v>
      </c>
      <c r="AJ7" s="119"/>
      <c r="AK7" s="119"/>
      <c r="AL7" s="120"/>
      <c r="AM7" s="118">
        <v>374615</v>
      </c>
      <c r="AN7" s="119"/>
      <c r="AO7" s="119"/>
      <c r="AP7" s="120"/>
      <c r="AQ7" s="107">
        <f>SUM(AQ9:AT13)</f>
        <v>361402</v>
      </c>
      <c r="AR7" s="108"/>
      <c r="AS7" s="108"/>
      <c r="AT7" s="109"/>
    </row>
    <row r="8" spans="2:46" ht="10.5">
      <c r="B8" s="188"/>
      <c r="C8" s="6"/>
      <c r="D8" s="168" t="s">
        <v>6</v>
      </c>
      <c r="E8" s="19"/>
      <c r="F8" s="17" t="s">
        <v>4</v>
      </c>
      <c r="G8" s="118">
        <v>384639</v>
      </c>
      <c r="H8" s="119"/>
      <c r="I8" s="119"/>
      <c r="J8" s="120"/>
      <c r="K8" s="118">
        <v>375588</v>
      </c>
      <c r="L8" s="119"/>
      <c r="M8" s="119"/>
      <c r="N8" s="120"/>
      <c r="O8" s="118">
        <v>365675</v>
      </c>
      <c r="P8" s="119"/>
      <c r="Q8" s="119"/>
      <c r="R8" s="120"/>
      <c r="S8" s="118">
        <v>357571</v>
      </c>
      <c r="T8" s="119"/>
      <c r="U8" s="119"/>
      <c r="V8" s="120"/>
      <c r="W8" s="118">
        <v>347762</v>
      </c>
      <c r="X8" s="119"/>
      <c r="Y8" s="119"/>
      <c r="Z8" s="120"/>
      <c r="AA8" s="118">
        <v>337573</v>
      </c>
      <c r="AB8" s="119"/>
      <c r="AC8" s="119"/>
      <c r="AD8" s="120"/>
      <c r="AE8" s="118">
        <v>326936</v>
      </c>
      <c r="AF8" s="119"/>
      <c r="AG8" s="119"/>
      <c r="AH8" s="120"/>
      <c r="AI8" s="118">
        <v>316555</v>
      </c>
      <c r="AJ8" s="119"/>
      <c r="AK8" s="119"/>
      <c r="AL8" s="120"/>
      <c r="AM8" s="118">
        <v>305179</v>
      </c>
      <c r="AN8" s="119"/>
      <c r="AO8" s="119"/>
      <c r="AP8" s="120"/>
      <c r="AQ8" s="107">
        <f>SUM(AQ9:AT10)</f>
        <v>294630</v>
      </c>
      <c r="AR8" s="108"/>
      <c r="AS8" s="108"/>
      <c r="AT8" s="109"/>
    </row>
    <row r="9" spans="2:46" ht="10.5">
      <c r="B9" s="188"/>
      <c r="C9" s="6"/>
      <c r="D9" s="168"/>
      <c r="E9" s="19"/>
      <c r="F9" s="20" t="s">
        <v>29</v>
      </c>
      <c r="G9" s="118">
        <v>39272</v>
      </c>
      <c r="H9" s="119"/>
      <c r="I9" s="119"/>
      <c r="J9" s="120"/>
      <c r="K9" s="118">
        <v>39901</v>
      </c>
      <c r="L9" s="119"/>
      <c r="M9" s="119"/>
      <c r="N9" s="120"/>
      <c r="O9" s="118">
        <v>40539</v>
      </c>
      <c r="P9" s="119"/>
      <c r="Q9" s="119"/>
      <c r="R9" s="120"/>
      <c r="S9" s="118">
        <v>41221</v>
      </c>
      <c r="T9" s="119"/>
      <c r="U9" s="119"/>
      <c r="V9" s="120"/>
      <c r="W9" s="118">
        <v>41467</v>
      </c>
      <c r="X9" s="119"/>
      <c r="Y9" s="119"/>
      <c r="Z9" s="120"/>
      <c r="AA9" s="118">
        <v>41720</v>
      </c>
      <c r="AB9" s="119"/>
      <c r="AC9" s="119"/>
      <c r="AD9" s="120"/>
      <c r="AE9" s="118">
        <v>41821</v>
      </c>
      <c r="AF9" s="119"/>
      <c r="AG9" s="119"/>
      <c r="AH9" s="120"/>
      <c r="AI9" s="118">
        <v>41644</v>
      </c>
      <c r="AJ9" s="119"/>
      <c r="AK9" s="119"/>
      <c r="AL9" s="120"/>
      <c r="AM9" s="118">
        <v>41454</v>
      </c>
      <c r="AN9" s="119"/>
      <c r="AO9" s="119"/>
      <c r="AP9" s="120"/>
      <c r="AQ9" s="107">
        <v>41193</v>
      </c>
      <c r="AR9" s="108"/>
      <c r="AS9" s="108"/>
      <c r="AT9" s="109"/>
    </row>
    <row r="10" spans="2:46" ht="10.5">
      <c r="B10" s="188"/>
      <c r="C10" s="6"/>
      <c r="D10" s="168"/>
      <c r="E10" s="19"/>
      <c r="F10" s="17" t="s">
        <v>5</v>
      </c>
      <c r="G10" s="118">
        <v>345367</v>
      </c>
      <c r="H10" s="119"/>
      <c r="I10" s="119"/>
      <c r="J10" s="120"/>
      <c r="K10" s="118">
        <v>335687</v>
      </c>
      <c r="L10" s="119"/>
      <c r="M10" s="119"/>
      <c r="N10" s="120"/>
      <c r="O10" s="118">
        <v>325136</v>
      </c>
      <c r="P10" s="119"/>
      <c r="Q10" s="119"/>
      <c r="R10" s="120"/>
      <c r="S10" s="118">
        <v>316350</v>
      </c>
      <c r="T10" s="119"/>
      <c r="U10" s="119"/>
      <c r="V10" s="120"/>
      <c r="W10" s="118">
        <v>306295</v>
      </c>
      <c r="X10" s="119"/>
      <c r="Y10" s="119"/>
      <c r="Z10" s="120"/>
      <c r="AA10" s="118">
        <v>295853</v>
      </c>
      <c r="AB10" s="119"/>
      <c r="AC10" s="119"/>
      <c r="AD10" s="120"/>
      <c r="AE10" s="118">
        <v>285115</v>
      </c>
      <c r="AF10" s="119"/>
      <c r="AG10" s="119"/>
      <c r="AH10" s="120"/>
      <c r="AI10" s="118">
        <v>274911</v>
      </c>
      <c r="AJ10" s="119"/>
      <c r="AK10" s="119"/>
      <c r="AL10" s="120"/>
      <c r="AM10" s="118">
        <v>263725</v>
      </c>
      <c r="AN10" s="119"/>
      <c r="AO10" s="119"/>
      <c r="AP10" s="120"/>
      <c r="AQ10" s="107">
        <v>253437</v>
      </c>
      <c r="AR10" s="108"/>
      <c r="AS10" s="108"/>
      <c r="AT10" s="109"/>
    </row>
    <row r="11" spans="2:46" ht="10.5">
      <c r="B11" s="188"/>
      <c r="C11" s="6"/>
      <c r="D11" s="169" t="s">
        <v>7</v>
      </c>
      <c r="E11" s="169"/>
      <c r="F11" s="170"/>
      <c r="G11" s="118">
        <v>32970</v>
      </c>
      <c r="H11" s="119"/>
      <c r="I11" s="119"/>
      <c r="J11" s="120"/>
      <c r="K11" s="118">
        <v>32613</v>
      </c>
      <c r="L11" s="119"/>
      <c r="M11" s="119"/>
      <c r="N11" s="120"/>
      <c r="O11" s="118">
        <v>34015</v>
      </c>
      <c r="P11" s="119"/>
      <c r="Q11" s="119"/>
      <c r="R11" s="120"/>
      <c r="S11" s="118">
        <v>34503</v>
      </c>
      <c r="T11" s="119"/>
      <c r="U11" s="119"/>
      <c r="V11" s="120"/>
      <c r="W11" s="118">
        <v>34605</v>
      </c>
      <c r="X11" s="119"/>
      <c r="Y11" s="119"/>
      <c r="Z11" s="120"/>
      <c r="AA11" s="118">
        <v>34533</v>
      </c>
      <c r="AB11" s="119"/>
      <c r="AC11" s="119"/>
      <c r="AD11" s="120"/>
      <c r="AE11" s="118">
        <v>34436</v>
      </c>
      <c r="AF11" s="119"/>
      <c r="AG11" s="119"/>
      <c r="AH11" s="120"/>
      <c r="AI11" s="118">
        <v>34543</v>
      </c>
      <c r="AJ11" s="119"/>
      <c r="AK11" s="119"/>
      <c r="AL11" s="120"/>
      <c r="AM11" s="118">
        <v>33930</v>
      </c>
      <c r="AN11" s="119"/>
      <c r="AO11" s="119"/>
      <c r="AP11" s="120"/>
      <c r="AQ11" s="107">
        <v>33331</v>
      </c>
      <c r="AR11" s="108"/>
      <c r="AS11" s="108"/>
      <c r="AT11" s="109"/>
    </row>
    <row r="12" spans="2:46" ht="10.5">
      <c r="B12" s="188"/>
      <c r="C12" s="6"/>
      <c r="D12" s="169" t="s">
        <v>8</v>
      </c>
      <c r="E12" s="169"/>
      <c r="F12" s="170"/>
      <c r="G12" s="118">
        <v>40990</v>
      </c>
      <c r="H12" s="119"/>
      <c r="I12" s="119"/>
      <c r="J12" s="120"/>
      <c r="K12" s="118">
        <v>40066</v>
      </c>
      <c r="L12" s="119"/>
      <c r="M12" s="119"/>
      <c r="N12" s="120"/>
      <c r="O12" s="118">
        <v>39127</v>
      </c>
      <c r="P12" s="119"/>
      <c r="Q12" s="119"/>
      <c r="R12" s="120"/>
      <c r="S12" s="118">
        <v>38213</v>
      </c>
      <c r="T12" s="119"/>
      <c r="U12" s="119"/>
      <c r="V12" s="120"/>
      <c r="W12" s="118">
        <v>37192</v>
      </c>
      <c r="X12" s="119"/>
      <c r="Y12" s="119"/>
      <c r="Z12" s="120"/>
      <c r="AA12" s="118">
        <v>35670</v>
      </c>
      <c r="AB12" s="119"/>
      <c r="AC12" s="119"/>
      <c r="AD12" s="120"/>
      <c r="AE12" s="118">
        <v>34213</v>
      </c>
      <c r="AF12" s="119"/>
      <c r="AG12" s="119"/>
      <c r="AH12" s="120"/>
      <c r="AI12" s="118">
        <v>32487</v>
      </c>
      <c r="AJ12" s="119"/>
      <c r="AK12" s="119"/>
      <c r="AL12" s="120"/>
      <c r="AM12" s="118">
        <v>30366</v>
      </c>
      <c r="AN12" s="119"/>
      <c r="AO12" s="119"/>
      <c r="AP12" s="120"/>
      <c r="AQ12" s="107">
        <v>28362</v>
      </c>
      <c r="AR12" s="108"/>
      <c r="AS12" s="108"/>
      <c r="AT12" s="109"/>
    </row>
    <row r="13" spans="2:46" ht="10.5">
      <c r="B13" s="188"/>
      <c r="C13" s="6"/>
      <c r="D13" s="169" t="s">
        <v>9</v>
      </c>
      <c r="E13" s="169"/>
      <c r="F13" s="170"/>
      <c r="G13" s="118">
        <v>5438</v>
      </c>
      <c r="H13" s="119"/>
      <c r="I13" s="119"/>
      <c r="J13" s="120"/>
      <c r="K13" s="118">
        <v>5399</v>
      </c>
      <c r="L13" s="119"/>
      <c r="M13" s="119"/>
      <c r="N13" s="120"/>
      <c r="O13" s="118">
        <v>5393</v>
      </c>
      <c r="P13" s="119"/>
      <c r="Q13" s="119"/>
      <c r="R13" s="120"/>
      <c r="S13" s="118">
        <v>5358</v>
      </c>
      <c r="T13" s="119"/>
      <c r="U13" s="119"/>
      <c r="V13" s="120"/>
      <c r="W13" s="118">
        <v>5370</v>
      </c>
      <c r="X13" s="119"/>
      <c r="Y13" s="119"/>
      <c r="Z13" s="120"/>
      <c r="AA13" s="118">
        <v>5320</v>
      </c>
      <c r="AB13" s="119"/>
      <c r="AC13" s="119"/>
      <c r="AD13" s="120"/>
      <c r="AE13" s="118">
        <v>5342</v>
      </c>
      <c r="AF13" s="119"/>
      <c r="AG13" s="119"/>
      <c r="AH13" s="120"/>
      <c r="AI13" s="118">
        <v>5271</v>
      </c>
      <c r="AJ13" s="119"/>
      <c r="AK13" s="119"/>
      <c r="AL13" s="120"/>
      <c r="AM13" s="118">
        <v>5140</v>
      </c>
      <c r="AN13" s="119"/>
      <c r="AO13" s="119"/>
      <c r="AP13" s="120"/>
      <c r="AQ13" s="107">
        <v>5079</v>
      </c>
      <c r="AR13" s="108"/>
      <c r="AS13" s="108"/>
      <c r="AT13" s="109"/>
    </row>
    <row r="14" spans="2:46" ht="10.5">
      <c r="B14" s="48"/>
      <c r="C14" s="6"/>
      <c r="D14" s="17"/>
      <c r="E14" s="17"/>
      <c r="F14" s="18"/>
      <c r="G14" s="39"/>
      <c r="H14" s="40"/>
      <c r="I14" s="40"/>
      <c r="J14" s="41"/>
      <c r="K14" s="39"/>
      <c r="L14" s="40"/>
      <c r="M14" s="40"/>
      <c r="N14" s="41"/>
      <c r="O14" s="39"/>
      <c r="P14" s="40"/>
      <c r="Q14" s="40"/>
      <c r="R14" s="41"/>
      <c r="S14" s="39"/>
      <c r="T14" s="40"/>
      <c r="U14" s="40"/>
      <c r="V14" s="41"/>
      <c r="W14" s="39"/>
      <c r="X14" s="40"/>
      <c r="Y14" s="40"/>
      <c r="Z14" s="41"/>
      <c r="AA14" s="39"/>
      <c r="AB14" s="40"/>
      <c r="AC14" s="40"/>
      <c r="AD14" s="41"/>
      <c r="AE14" s="39"/>
      <c r="AF14" s="40"/>
      <c r="AG14" s="40"/>
      <c r="AH14" s="41"/>
      <c r="AI14" s="39"/>
      <c r="AJ14" s="40"/>
      <c r="AK14" s="40"/>
      <c r="AL14" s="41"/>
      <c r="AM14" s="39"/>
      <c r="AN14" s="40"/>
      <c r="AO14" s="40"/>
      <c r="AP14" s="40"/>
      <c r="AQ14" s="39"/>
      <c r="AR14" s="40"/>
      <c r="AS14" s="40"/>
      <c r="AT14" s="42"/>
    </row>
    <row r="15" spans="2:46" ht="10.5">
      <c r="B15" s="188" t="s">
        <v>16</v>
      </c>
      <c r="C15" s="6"/>
      <c r="D15" s="175" t="s">
        <v>10</v>
      </c>
      <c r="E15" s="175"/>
      <c r="F15" s="176"/>
      <c r="G15" s="118">
        <v>6293</v>
      </c>
      <c r="H15" s="119"/>
      <c r="I15" s="119"/>
      <c r="J15" s="120"/>
      <c r="K15" s="118">
        <v>6098</v>
      </c>
      <c r="L15" s="119"/>
      <c r="M15" s="119"/>
      <c r="N15" s="120"/>
      <c r="O15" s="118">
        <v>5850</v>
      </c>
      <c r="P15" s="119"/>
      <c r="Q15" s="119"/>
      <c r="R15" s="120"/>
      <c r="S15" s="118">
        <v>5684</v>
      </c>
      <c r="T15" s="119"/>
      <c r="U15" s="119"/>
      <c r="V15" s="120"/>
      <c r="W15" s="118">
        <v>5448</v>
      </c>
      <c r="X15" s="119"/>
      <c r="Y15" s="119"/>
      <c r="Z15" s="120"/>
      <c r="AA15" s="118">
        <v>5262</v>
      </c>
      <c r="AB15" s="119"/>
      <c r="AC15" s="119"/>
      <c r="AD15" s="120"/>
      <c r="AE15" s="118">
        <v>5068</v>
      </c>
      <c r="AF15" s="119"/>
      <c r="AG15" s="119"/>
      <c r="AH15" s="120"/>
      <c r="AI15" s="118">
        <v>4866</v>
      </c>
      <c r="AJ15" s="119"/>
      <c r="AK15" s="119"/>
      <c r="AL15" s="120"/>
      <c r="AM15" s="118">
        <v>4685</v>
      </c>
      <c r="AN15" s="119"/>
      <c r="AO15" s="119"/>
      <c r="AP15" s="120"/>
      <c r="AQ15" s="107">
        <f>SUM(AQ16:AT19)</f>
        <v>4502</v>
      </c>
      <c r="AR15" s="108"/>
      <c r="AS15" s="108"/>
      <c r="AT15" s="109"/>
    </row>
    <row r="16" spans="2:46" ht="10.5">
      <c r="B16" s="188"/>
      <c r="C16" s="6"/>
      <c r="D16" s="169" t="s">
        <v>12</v>
      </c>
      <c r="E16" s="169"/>
      <c r="F16" s="170"/>
      <c r="G16" s="118">
        <v>1988</v>
      </c>
      <c r="H16" s="119"/>
      <c r="I16" s="119"/>
      <c r="J16" s="120"/>
      <c r="K16" s="118">
        <v>1902</v>
      </c>
      <c r="L16" s="119"/>
      <c r="M16" s="119"/>
      <c r="N16" s="120"/>
      <c r="O16" s="118">
        <v>1795</v>
      </c>
      <c r="P16" s="119"/>
      <c r="Q16" s="119"/>
      <c r="R16" s="120"/>
      <c r="S16" s="118">
        <v>1751</v>
      </c>
      <c r="T16" s="119"/>
      <c r="U16" s="119"/>
      <c r="V16" s="120"/>
      <c r="W16" s="118">
        <v>1641</v>
      </c>
      <c r="X16" s="119"/>
      <c r="Y16" s="119"/>
      <c r="Z16" s="120"/>
      <c r="AA16" s="118">
        <v>1564</v>
      </c>
      <c r="AB16" s="119"/>
      <c r="AC16" s="119"/>
      <c r="AD16" s="120"/>
      <c r="AE16" s="118">
        <v>1494</v>
      </c>
      <c r="AF16" s="119"/>
      <c r="AG16" s="119"/>
      <c r="AH16" s="120"/>
      <c r="AI16" s="118">
        <v>1394</v>
      </c>
      <c r="AJ16" s="119"/>
      <c r="AK16" s="119"/>
      <c r="AL16" s="120"/>
      <c r="AM16" s="118">
        <v>1327</v>
      </c>
      <c r="AN16" s="119"/>
      <c r="AO16" s="119"/>
      <c r="AP16" s="120"/>
      <c r="AQ16" s="107">
        <v>1256</v>
      </c>
      <c r="AR16" s="108"/>
      <c r="AS16" s="108"/>
      <c r="AT16" s="109"/>
    </row>
    <row r="17" spans="2:46" ht="10.5">
      <c r="B17" s="188"/>
      <c r="C17" s="6"/>
      <c r="D17" s="169" t="s">
        <v>13</v>
      </c>
      <c r="E17" s="169"/>
      <c r="F17" s="170"/>
      <c r="G17" s="118">
        <v>2</v>
      </c>
      <c r="H17" s="119"/>
      <c r="I17" s="119"/>
      <c r="J17" s="120"/>
      <c r="K17" s="118">
        <v>2</v>
      </c>
      <c r="L17" s="119"/>
      <c r="M17" s="119"/>
      <c r="N17" s="120"/>
      <c r="O17" s="118">
        <v>2</v>
      </c>
      <c r="P17" s="119"/>
      <c r="Q17" s="119"/>
      <c r="R17" s="120"/>
      <c r="S17" s="118">
        <v>2</v>
      </c>
      <c r="T17" s="119"/>
      <c r="U17" s="119"/>
      <c r="V17" s="120"/>
      <c r="W17" s="118">
        <v>2</v>
      </c>
      <c r="X17" s="119"/>
      <c r="Y17" s="119"/>
      <c r="Z17" s="120"/>
      <c r="AA17" s="118">
        <v>2</v>
      </c>
      <c r="AB17" s="119"/>
      <c r="AC17" s="119"/>
      <c r="AD17" s="120"/>
      <c r="AE17" s="118">
        <v>1</v>
      </c>
      <c r="AF17" s="119"/>
      <c r="AG17" s="119"/>
      <c r="AH17" s="120"/>
      <c r="AI17" s="118">
        <v>1</v>
      </c>
      <c r="AJ17" s="119"/>
      <c r="AK17" s="119"/>
      <c r="AL17" s="120"/>
      <c r="AM17" s="118">
        <v>1</v>
      </c>
      <c r="AN17" s="119"/>
      <c r="AO17" s="119"/>
      <c r="AP17" s="120"/>
      <c r="AQ17" s="107">
        <v>1</v>
      </c>
      <c r="AR17" s="108"/>
      <c r="AS17" s="108"/>
      <c r="AT17" s="109"/>
    </row>
    <row r="18" spans="2:46" ht="10.5">
      <c r="B18" s="188"/>
      <c r="C18" s="6"/>
      <c r="D18" s="169" t="s">
        <v>15</v>
      </c>
      <c r="E18" s="169"/>
      <c r="F18" s="170"/>
      <c r="G18" s="118">
        <v>4073</v>
      </c>
      <c r="H18" s="119"/>
      <c r="I18" s="119"/>
      <c r="J18" s="120"/>
      <c r="K18" s="118">
        <v>3930</v>
      </c>
      <c r="L18" s="119"/>
      <c r="M18" s="119"/>
      <c r="N18" s="120"/>
      <c r="O18" s="118">
        <v>3777</v>
      </c>
      <c r="P18" s="119"/>
      <c r="Q18" s="119"/>
      <c r="R18" s="120"/>
      <c r="S18" s="118">
        <v>3677</v>
      </c>
      <c r="T18" s="119"/>
      <c r="U18" s="119"/>
      <c r="V18" s="120"/>
      <c r="W18" s="118">
        <v>3527</v>
      </c>
      <c r="X18" s="119"/>
      <c r="Y18" s="119"/>
      <c r="Z18" s="120"/>
      <c r="AA18" s="118">
        <v>3415</v>
      </c>
      <c r="AB18" s="119"/>
      <c r="AC18" s="119"/>
      <c r="AD18" s="120"/>
      <c r="AE18" s="118">
        <v>3290</v>
      </c>
      <c r="AF18" s="119"/>
      <c r="AG18" s="119"/>
      <c r="AH18" s="120"/>
      <c r="AI18" s="118">
        <v>3183</v>
      </c>
      <c r="AJ18" s="119"/>
      <c r="AK18" s="119"/>
      <c r="AL18" s="120"/>
      <c r="AM18" s="118">
        <v>3053</v>
      </c>
      <c r="AN18" s="119"/>
      <c r="AO18" s="119"/>
      <c r="AP18" s="120"/>
      <c r="AQ18" s="107">
        <v>2955</v>
      </c>
      <c r="AR18" s="108"/>
      <c r="AS18" s="108"/>
      <c r="AT18" s="109"/>
    </row>
    <row r="19" spans="2:46" ht="11.25" thickBot="1">
      <c r="B19" s="189"/>
      <c r="C19" s="9"/>
      <c r="D19" s="178" t="s">
        <v>14</v>
      </c>
      <c r="E19" s="178"/>
      <c r="F19" s="179"/>
      <c r="G19" s="121">
        <v>230</v>
      </c>
      <c r="H19" s="122"/>
      <c r="I19" s="122"/>
      <c r="J19" s="123"/>
      <c r="K19" s="121">
        <v>264</v>
      </c>
      <c r="L19" s="122"/>
      <c r="M19" s="122"/>
      <c r="N19" s="123"/>
      <c r="O19" s="121">
        <v>276</v>
      </c>
      <c r="P19" s="122"/>
      <c r="Q19" s="122"/>
      <c r="R19" s="123"/>
      <c r="S19" s="121">
        <v>254</v>
      </c>
      <c r="T19" s="122"/>
      <c r="U19" s="122"/>
      <c r="V19" s="123"/>
      <c r="W19" s="121">
        <v>278</v>
      </c>
      <c r="X19" s="122"/>
      <c r="Y19" s="122"/>
      <c r="Z19" s="123"/>
      <c r="AA19" s="121">
        <v>281</v>
      </c>
      <c r="AB19" s="122"/>
      <c r="AC19" s="122"/>
      <c r="AD19" s="123"/>
      <c r="AE19" s="121">
        <v>283</v>
      </c>
      <c r="AF19" s="122"/>
      <c r="AG19" s="122"/>
      <c r="AH19" s="123"/>
      <c r="AI19" s="121">
        <v>288</v>
      </c>
      <c r="AJ19" s="122"/>
      <c r="AK19" s="122"/>
      <c r="AL19" s="123"/>
      <c r="AM19" s="121">
        <v>304</v>
      </c>
      <c r="AN19" s="122"/>
      <c r="AO19" s="122"/>
      <c r="AP19" s="123"/>
      <c r="AQ19" s="112">
        <v>290</v>
      </c>
      <c r="AR19" s="113"/>
      <c r="AS19" s="113"/>
      <c r="AT19" s="114"/>
    </row>
    <row r="20" spans="2:44" ht="10.5">
      <c r="B20" s="143" t="s">
        <v>1</v>
      </c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  <c r="AQ20" s="144"/>
      <c r="AR20" s="2"/>
    </row>
    <row r="21" spans="2:44" ht="8.25" customHeight="1">
      <c r="B21" s="1"/>
      <c r="C21" s="1"/>
      <c r="D21" s="1"/>
      <c r="E21" s="1"/>
      <c r="F21" s="1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0"/>
      <c r="AR21" s="1"/>
    </row>
    <row r="22" spans="2:46" ht="14.25">
      <c r="B22" s="90" t="s">
        <v>2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</row>
    <row r="23" spans="2:44" ht="7.5" customHeight="1" thickBot="1">
      <c r="B23" s="5"/>
      <c r="C23" s="5"/>
      <c r="D23" s="5"/>
      <c r="E23" s="5"/>
      <c r="F23" s="5"/>
      <c r="G23" s="5"/>
      <c r="H23" s="5"/>
      <c r="I23" s="5"/>
      <c r="J23" s="5"/>
      <c r="K23" s="5"/>
      <c r="L23" s="11"/>
      <c r="M23" s="11"/>
      <c r="N23" s="11"/>
      <c r="O23" s="11"/>
      <c r="P23" s="11"/>
      <c r="Q23" s="11"/>
      <c r="R23" s="11"/>
      <c r="S23" s="11"/>
      <c r="T23" s="11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1"/>
      <c r="AG23" s="1"/>
      <c r="AH23" s="1"/>
      <c r="AI23" s="1"/>
      <c r="AJ23" s="1"/>
      <c r="AK23" s="1"/>
      <c r="AL23" s="1"/>
      <c r="AM23" s="2"/>
      <c r="AN23" s="2"/>
      <c r="AO23" s="2"/>
      <c r="AP23" s="2"/>
      <c r="AQ23" s="10"/>
      <c r="AR23" s="1"/>
    </row>
    <row r="24" spans="2:51" ht="11.25" customHeight="1">
      <c r="B24" s="145" t="s">
        <v>21</v>
      </c>
      <c r="C24" s="146"/>
      <c r="D24" s="146"/>
      <c r="E24" s="146"/>
      <c r="F24" s="147"/>
      <c r="G24" s="139" t="s">
        <v>22</v>
      </c>
      <c r="H24" s="140"/>
      <c r="I24" s="140"/>
      <c r="J24" s="140"/>
      <c r="K24" s="141"/>
      <c r="L24" s="187" t="s">
        <v>51</v>
      </c>
      <c r="M24" s="185"/>
      <c r="N24" s="185"/>
      <c r="O24" s="185"/>
      <c r="P24" s="185"/>
      <c r="Q24" s="184" t="s">
        <v>54</v>
      </c>
      <c r="R24" s="185"/>
      <c r="S24" s="185"/>
      <c r="T24" s="185"/>
      <c r="U24" s="185"/>
      <c r="V24" s="185"/>
      <c r="W24" s="185"/>
      <c r="X24" s="185"/>
      <c r="Y24" s="185"/>
      <c r="Z24" s="185"/>
      <c r="AA24" s="185"/>
      <c r="AB24" s="185"/>
      <c r="AC24" s="185"/>
      <c r="AD24" s="185"/>
      <c r="AE24" s="186"/>
      <c r="AF24" s="44"/>
      <c r="AG24" s="45"/>
      <c r="AH24" s="45"/>
      <c r="AI24" s="45"/>
      <c r="AJ24" s="45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2"/>
      <c r="AV24" s="2"/>
      <c r="AW24" s="2"/>
      <c r="AX24" s="3"/>
      <c r="AY24" s="2"/>
    </row>
    <row r="25" spans="2:51" ht="56.25" customHeight="1">
      <c r="B25" s="148"/>
      <c r="C25" s="149"/>
      <c r="D25" s="149"/>
      <c r="E25" s="149"/>
      <c r="F25" s="150"/>
      <c r="G25" s="142"/>
      <c r="H25" s="136"/>
      <c r="I25" s="136"/>
      <c r="J25" s="136"/>
      <c r="K25" s="137"/>
      <c r="L25" s="135" t="s">
        <v>55</v>
      </c>
      <c r="M25" s="136"/>
      <c r="N25" s="136"/>
      <c r="O25" s="136"/>
      <c r="P25" s="137"/>
      <c r="Q25" s="135" t="s">
        <v>10</v>
      </c>
      <c r="R25" s="151"/>
      <c r="S25" s="151"/>
      <c r="T25" s="151"/>
      <c r="U25" s="152"/>
      <c r="V25" s="135" t="s">
        <v>52</v>
      </c>
      <c r="W25" s="151"/>
      <c r="X25" s="151"/>
      <c r="Y25" s="151"/>
      <c r="Z25" s="152"/>
      <c r="AA25" s="135" t="s">
        <v>53</v>
      </c>
      <c r="AB25" s="151"/>
      <c r="AC25" s="151"/>
      <c r="AD25" s="151"/>
      <c r="AE25" s="153"/>
      <c r="AF25" s="173"/>
      <c r="AG25" s="183"/>
      <c r="AH25" s="183"/>
      <c r="AI25" s="183"/>
      <c r="AJ25" s="18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2"/>
      <c r="AV25" s="2"/>
      <c r="AW25" s="2"/>
      <c r="AX25" s="3"/>
      <c r="AY25" s="2"/>
    </row>
    <row r="26" spans="2:51" ht="11.25" customHeight="1">
      <c r="B26" s="173" t="s">
        <v>32</v>
      </c>
      <c r="C26" s="8"/>
      <c r="D26" s="171" t="s">
        <v>17</v>
      </c>
      <c r="E26" s="171"/>
      <c r="F26" s="172"/>
      <c r="G26" s="81">
        <f>SUM(G27:K29)</f>
        <v>351098</v>
      </c>
      <c r="H26" s="82"/>
      <c r="I26" s="82"/>
      <c r="J26" s="82"/>
      <c r="K26" s="83"/>
      <c r="L26" s="81">
        <f>SUM(L27:P29)</f>
        <v>20706</v>
      </c>
      <c r="M26" s="82"/>
      <c r="N26" s="82"/>
      <c r="O26" s="82"/>
      <c r="P26" s="83"/>
      <c r="Q26" s="81">
        <f>SUM(Q27:U29)</f>
        <v>30980</v>
      </c>
      <c r="R26" s="82"/>
      <c r="S26" s="82"/>
      <c r="T26" s="82"/>
      <c r="U26" s="83"/>
      <c r="V26" s="81">
        <f>SUM(V27:Z29)</f>
        <v>113</v>
      </c>
      <c r="W26" s="82"/>
      <c r="X26" s="82"/>
      <c r="Y26" s="82"/>
      <c r="Z26" s="83"/>
      <c r="AA26" s="81">
        <f>Q26-V26</f>
        <v>30867</v>
      </c>
      <c r="AB26" s="82"/>
      <c r="AC26" s="82"/>
      <c r="AD26" s="82"/>
      <c r="AE26" s="124"/>
      <c r="AF26" s="100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X26" s="13"/>
      <c r="AY26" s="2"/>
    </row>
    <row r="27" spans="2:51" ht="10.5">
      <c r="B27" s="174"/>
      <c r="C27" s="8"/>
      <c r="D27" s="168" t="s">
        <v>18</v>
      </c>
      <c r="E27" s="19"/>
      <c r="F27" s="20" t="s">
        <v>30</v>
      </c>
      <c r="G27" s="101">
        <v>41644</v>
      </c>
      <c r="H27" s="102"/>
      <c r="I27" s="102"/>
      <c r="J27" s="102"/>
      <c r="K27" s="138"/>
      <c r="L27" s="72">
        <v>2642</v>
      </c>
      <c r="M27" s="73"/>
      <c r="N27" s="73"/>
      <c r="O27" s="73"/>
      <c r="P27" s="74"/>
      <c r="Q27" s="117">
        <f>41821-41644+2642</f>
        <v>2819</v>
      </c>
      <c r="R27" s="73"/>
      <c r="S27" s="73"/>
      <c r="T27" s="73"/>
      <c r="U27" s="74"/>
      <c r="V27" s="72">
        <v>20</v>
      </c>
      <c r="W27" s="73"/>
      <c r="X27" s="73"/>
      <c r="Y27" s="73"/>
      <c r="Z27" s="74"/>
      <c r="AA27" s="101">
        <f>Q27-V27</f>
        <v>2799</v>
      </c>
      <c r="AB27" s="102"/>
      <c r="AC27" s="102"/>
      <c r="AD27" s="102"/>
      <c r="AE27" s="103"/>
      <c r="AF27" s="99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X27" s="13"/>
      <c r="AY27" s="2"/>
    </row>
    <row r="28" spans="2:51" ht="10.5">
      <c r="B28" s="174"/>
      <c r="C28" s="8"/>
      <c r="D28" s="168"/>
      <c r="E28" s="19"/>
      <c r="F28" s="17" t="s">
        <v>19</v>
      </c>
      <c r="G28" s="101">
        <v>274911</v>
      </c>
      <c r="H28" s="102"/>
      <c r="I28" s="102"/>
      <c r="J28" s="102"/>
      <c r="K28" s="138"/>
      <c r="L28" s="72">
        <v>14034</v>
      </c>
      <c r="M28" s="73"/>
      <c r="N28" s="73"/>
      <c r="O28" s="73"/>
      <c r="P28" s="74"/>
      <c r="Q28" s="117">
        <f>285115-274911+14034</f>
        <v>24238</v>
      </c>
      <c r="R28" s="73"/>
      <c r="S28" s="73"/>
      <c r="T28" s="73"/>
      <c r="U28" s="74"/>
      <c r="V28" s="72">
        <v>76</v>
      </c>
      <c r="W28" s="73"/>
      <c r="X28" s="73"/>
      <c r="Y28" s="73"/>
      <c r="Z28" s="74"/>
      <c r="AA28" s="101">
        <f>Q28-V28</f>
        <v>24162</v>
      </c>
      <c r="AB28" s="102"/>
      <c r="AC28" s="102"/>
      <c r="AD28" s="102"/>
      <c r="AE28" s="103"/>
      <c r="AF28" s="99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X28" s="13"/>
      <c r="AY28" s="2"/>
    </row>
    <row r="29" spans="2:51" ht="10.5">
      <c r="B29" s="174"/>
      <c r="C29" s="8"/>
      <c r="D29" s="169" t="s">
        <v>20</v>
      </c>
      <c r="E29" s="169"/>
      <c r="F29" s="170"/>
      <c r="G29" s="101">
        <v>34543</v>
      </c>
      <c r="H29" s="102"/>
      <c r="I29" s="102"/>
      <c r="J29" s="102"/>
      <c r="K29" s="138"/>
      <c r="L29" s="72">
        <v>4030</v>
      </c>
      <c r="M29" s="73"/>
      <c r="N29" s="73"/>
      <c r="O29" s="73"/>
      <c r="P29" s="74"/>
      <c r="Q29" s="72">
        <f>34436-34543+4030</f>
        <v>3923</v>
      </c>
      <c r="R29" s="73"/>
      <c r="S29" s="73"/>
      <c r="T29" s="73"/>
      <c r="U29" s="74"/>
      <c r="V29" s="72">
        <v>17</v>
      </c>
      <c r="W29" s="73"/>
      <c r="X29" s="73"/>
      <c r="Y29" s="73"/>
      <c r="Z29" s="74"/>
      <c r="AA29" s="101">
        <f>Q29-V29</f>
        <v>3906</v>
      </c>
      <c r="AB29" s="102"/>
      <c r="AC29" s="102"/>
      <c r="AD29" s="102"/>
      <c r="AE29" s="103"/>
      <c r="AF29" s="99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X29" s="13"/>
      <c r="AY29" s="2"/>
    </row>
    <row r="30" spans="2:51" ht="10.5">
      <c r="B30" s="49"/>
      <c r="C30" s="14"/>
      <c r="D30" s="21"/>
      <c r="E30" s="21"/>
      <c r="F30" s="22"/>
      <c r="G30" s="33"/>
      <c r="H30" s="34"/>
      <c r="I30" s="34"/>
      <c r="J30" s="34"/>
      <c r="K30" s="35"/>
      <c r="L30" s="33"/>
      <c r="M30" s="34"/>
      <c r="N30" s="34"/>
      <c r="O30" s="34"/>
      <c r="P30" s="35"/>
      <c r="Q30" s="33"/>
      <c r="R30" s="34"/>
      <c r="S30" s="34"/>
      <c r="T30" s="34"/>
      <c r="U30" s="35"/>
      <c r="V30" s="33"/>
      <c r="W30" s="34"/>
      <c r="X30" s="34"/>
      <c r="Y30" s="34"/>
      <c r="Z30" s="35"/>
      <c r="AA30" s="33"/>
      <c r="AB30" s="34"/>
      <c r="AC30" s="34"/>
      <c r="AD30" s="34"/>
      <c r="AE30" s="50"/>
      <c r="AF30" s="46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X30" s="13"/>
      <c r="AY30" s="2"/>
    </row>
    <row r="31" spans="2:50" ht="10.5">
      <c r="B31" s="173" t="s">
        <v>37</v>
      </c>
      <c r="C31" s="8"/>
      <c r="D31" s="171" t="s">
        <v>17</v>
      </c>
      <c r="E31" s="171"/>
      <c r="F31" s="172"/>
      <c r="G31" s="78">
        <f>SUM(G32:K34)</f>
        <v>339109</v>
      </c>
      <c r="H31" s="79"/>
      <c r="I31" s="79"/>
      <c r="J31" s="79"/>
      <c r="K31" s="80"/>
      <c r="L31" s="78">
        <f>SUM(L32:P34)</f>
        <v>20144</v>
      </c>
      <c r="M31" s="79"/>
      <c r="N31" s="79"/>
      <c r="O31" s="79"/>
      <c r="P31" s="80"/>
      <c r="Q31" s="78">
        <f>G26-G31+L31</f>
        <v>32133</v>
      </c>
      <c r="R31" s="79"/>
      <c r="S31" s="79"/>
      <c r="T31" s="79"/>
      <c r="U31" s="80"/>
      <c r="V31" s="78">
        <f>SUM(V32:Z34)</f>
        <v>194</v>
      </c>
      <c r="W31" s="79"/>
      <c r="X31" s="79"/>
      <c r="Y31" s="79"/>
      <c r="Z31" s="80"/>
      <c r="AA31" s="78">
        <f>Q31-V31</f>
        <v>31939</v>
      </c>
      <c r="AB31" s="79"/>
      <c r="AC31" s="79"/>
      <c r="AD31" s="79"/>
      <c r="AE31" s="115"/>
      <c r="AF31" s="100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X31" s="13"/>
    </row>
    <row r="32" spans="2:50" ht="10.5">
      <c r="B32" s="174"/>
      <c r="C32" s="8"/>
      <c r="D32" s="168" t="s">
        <v>18</v>
      </c>
      <c r="E32" s="19"/>
      <c r="F32" s="20" t="s">
        <v>30</v>
      </c>
      <c r="G32" s="101">
        <v>41454</v>
      </c>
      <c r="H32" s="102"/>
      <c r="I32" s="102"/>
      <c r="J32" s="102"/>
      <c r="K32" s="138"/>
      <c r="L32" s="72">
        <v>2760</v>
      </c>
      <c r="M32" s="73"/>
      <c r="N32" s="73"/>
      <c r="O32" s="73"/>
      <c r="P32" s="74"/>
      <c r="Q32" s="72">
        <f>G27-G32+L32</f>
        <v>2950</v>
      </c>
      <c r="R32" s="73"/>
      <c r="S32" s="73"/>
      <c r="T32" s="73"/>
      <c r="U32" s="74"/>
      <c r="V32" s="72">
        <v>34</v>
      </c>
      <c r="W32" s="73"/>
      <c r="X32" s="73"/>
      <c r="Y32" s="73"/>
      <c r="Z32" s="74"/>
      <c r="AA32" s="101">
        <f>Q32-V32</f>
        <v>2916</v>
      </c>
      <c r="AB32" s="102"/>
      <c r="AC32" s="102"/>
      <c r="AD32" s="102"/>
      <c r="AE32" s="103"/>
      <c r="AF32" s="99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X32" s="13"/>
    </row>
    <row r="33" spans="2:50" ht="10.5">
      <c r="B33" s="174"/>
      <c r="C33" s="8"/>
      <c r="D33" s="168"/>
      <c r="E33" s="19"/>
      <c r="F33" s="17" t="s">
        <v>19</v>
      </c>
      <c r="G33" s="101">
        <v>263725</v>
      </c>
      <c r="H33" s="102"/>
      <c r="I33" s="102"/>
      <c r="J33" s="102"/>
      <c r="K33" s="138"/>
      <c r="L33" s="72">
        <v>13912</v>
      </c>
      <c r="M33" s="73"/>
      <c r="N33" s="73"/>
      <c r="O33" s="73"/>
      <c r="P33" s="74"/>
      <c r="Q33" s="72">
        <f>G28-G33+L33</f>
        <v>25098</v>
      </c>
      <c r="R33" s="73"/>
      <c r="S33" s="73"/>
      <c r="T33" s="73"/>
      <c r="U33" s="74"/>
      <c r="V33" s="72">
        <v>143</v>
      </c>
      <c r="W33" s="73"/>
      <c r="X33" s="73"/>
      <c r="Y33" s="73"/>
      <c r="Z33" s="74"/>
      <c r="AA33" s="101">
        <f>Q33-V33</f>
        <v>24955</v>
      </c>
      <c r="AB33" s="102"/>
      <c r="AC33" s="102"/>
      <c r="AD33" s="102"/>
      <c r="AE33" s="103"/>
      <c r="AF33" s="99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X33" s="13"/>
    </row>
    <row r="34" spans="2:50" ht="10.5">
      <c r="B34" s="174"/>
      <c r="C34" s="8"/>
      <c r="D34" s="169" t="s">
        <v>20</v>
      </c>
      <c r="E34" s="169"/>
      <c r="F34" s="170"/>
      <c r="G34" s="101">
        <v>33930</v>
      </c>
      <c r="H34" s="102"/>
      <c r="I34" s="102"/>
      <c r="J34" s="102"/>
      <c r="K34" s="138"/>
      <c r="L34" s="72">
        <v>3472</v>
      </c>
      <c r="M34" s="73"/>
      <c r="N34" s="73"/>
      <c r="O34" s="73"/>
      <c r="P34" s="74"/>
      <c r="Q34" s="72">
        <f>G29-G34+L34</f>
        <v>4085</v>
      </c>
      <c r="R34" s="73"/>
      <c r="S34" s="73"/>
      <c r="T34" s="73"/>
      <c r="U34" s="74"/>
      <c r="V34" s="72">
        <v>17</v>
      </c>
      <c r="W34" s="73"/>
      <c r="X34" s="73"/>
      <c r="Y34" s="73"/>
      <c r="Z34" s="74"/>
      <c r="AA34" s="101">
        <f>Q34-V34</f>
        <v>4068</v>
      </c>
      <c r="AB34" s="102"/>
      <c r="AC34" s="102"/>
      <c r="AD34" s="102"/>
      <c r="AE34" s="103"/>
      <c r="AF34" s="99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X34" s="13"/>
    </row>
    <row r="35" spans="2:50" ht="10.5">
      <c r="B35" s="49"/>
      <c r="C35" s="14"/>
      <c r="D35" s="21"/>
      <c r="E35" s="21"/>
      <c r="F35" s="22"/>
      <c r="G35" s="33"/>
      <c r="H35" s="34"/>
      <c r="I35" s="34"/>
      <c r="J35" s="34"/>
      <c r="K35" s="35"/>
      <c r="L35" s="33"/>
      <c r="M35" s="34"/>
      <c r="N35" s="34"/>
      <c r="O35" s="34"/>
      <c r="P35" s="35"/>
      <c r="Q35" s="33"/>
      <c r="R35" s="34"/>
      <c r="S35" s="34"/>
      <c r="T35" s="34"/>
      <c r="U35" s="35"/>
      <c r="V35" s="33"/>
      <c r="W35" s="34"/>
      <c r="X35" s="34"/>
      <c r="Y35" s="34"/>
      <c r="Z35" s="35"/>
      <c r="AA35" s="33"/>
      <c r="AB35" s="34"/>
      <c r="AC35" s="34"/>
      <c r="AD35" s="34"/>
      <c r="AE35" s="50"/>
      <c r="AF35" s="46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X35" s="13"/>
    </row>
    <row r="36" spans="2:50" ht="10.5">
      <c r="B36" s="173" t="s">
        <v>47</v>
      </c>
      <c r="C36" s="8"/>
      <c r="D36" s="171" t="s">
        <v>17</v>
      </c>
      <c r="E36" s="171"/>
      <c r="F36" s="172"/>
      <c r="G36" s="104">
        <f>SUM(G37:K39)</f>
        <v>327961</v>
      </c>
      <c r="H36" s="105"/>
      <c r="I36" s="105"/>
      <c r="J36" s="105"/>
      <c r="K36" s="111"/>
      <c r="L36" s="104">
        <f>SUM(L37:P39)</f>
        <v>19279</v>
      </c>
      <c r="M36" s="105"/>
      <c r="N36" s="105"/>
      <c r="O36" s="105"/>
      <c r="P36" s="111"/>
      <c r="Q36" s="104">
        <f>SUM(Q37:U39)</f>
        <v>30427</v>
      </c>
      <c r="R36" s="105"/>
      <c r="S36" s="105"/>
      <c r="T36" s="105"/>
      <c r="U36" s="111"/>
      <c r="V36" s="104">
        <f>SUM(V37:Z39)</f>
        <v>221</v>
      </c>
      <c r="W36" s="105"/>
      <c r="X36" s="105"/>
      <c r="Y36" s="105"/>
      <c r="Z36" s="111"/>
      <c r="AA36" s="104">
        <f>SUM(AA37:AE39)</f>
        <v>30206</v>
      </c>
      <c r="AB36" s="105"/>
      <c r="AC36" s="105"/>
      <c r="AD36" s="105"/>
      <c r="AE36" s="106"/>
      <c r="AF36" s="98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X36" s="13"/>
    </row>
    <row r="37" spans="2:50" ht="10.5">
      <c r="B37" s="174"/>
      <c r="C37" s="8"/>
      <c r="D37" s="168" t="s">
        <v>18</v>
      </c>
      <c r="E37" s="19"/>
      <c r="F37" s="20" t="s">
        <v>30</v>
      </c>
      <c r="G37" s="107">
        <v>41193</v>
      </c>
      <c r="H37" s="108"/>
      <c r="I37" s="108"/>
      <c r="J37" s="108"/>
      <c r="K37" s="110"/>
      <c r="L37" s="107">
        <v>2566</v>
      </c>
      <c r="M37" s="108"/>
      <c r="N37" s="108"/>
      <c r="O37" s="108"/>
      <c r="P37" s="110"/>
      <c r="Q37" s="107">
        <f>G32-G37+L37</f>
        <v>2827</v>
      </c>
      <c r="R37" s="108"/>
      <c r="S37" s="108"/>
      <c r="T37" s="108"/>
      <c r="U37" s="110"/>
      <c r="V37" s="107">
        <v>33</v>
      </c>
      <c r="W37" s="108"/>
      <c r="X37" s="108"/>
      <c r="Y37" s="108"/>
      <c r="Z37" s="110"/>
      <c r="AA37" s="107">
        <f>Q37-V37</f>
        <v>2794</v>
      </c>
      <c r="AB37" s="108"/>
      <c r="AC37" s="108"/>
      <c r="AD37" s="108"/>
      <c r="AE37" s="109"/>
      <c r="AF37" s="98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4"/>
      <c r="AX37" s="13"/>
    </row>
    <row r="38" spans="2:50" ht="10.5">
      <c r="B38" s="174"/>
      <c r="C38" s="8"/>
      <c r="D38" s="168"/>
      <c r="E38" s="19"/>
      <c r="F38" s="17" t="s">
        <v>19</v>
      </c>
      <c r="G38" s="107">
        <v>253437</v>
      </c>
      <c r="H38" s="108"/>
      <c r="I38" s="108"/>
      <c r="J38" s="108"/>
      <c r="K38" s="110"/>
      <c r="L38" s="107">
        <v>13312</v>
      </c>
      <c r="M38" s="108"/>
      <c r="N38" s="108"/>
      <c r="O38" s="108"/>
      <c r="P38" s="110"/>
      <c r="Q38" s="107">
        <f>G33-G38+L38</f>
        <v>23600</v>
      </c>
      <c r="R38" s="108"/>
      <c r="S38" s="108"/>
      <c r="T38" s="108"/>
      <c r="U38" s="110"/>
      <c r="V38" s="107">
        <v>162</v>
      </c>
      <c r="W38" s="108"/>
      <c r="X38" s="108"/>
      <c r="Y38" s="108"/>
      <c r="Z38" s="110"/>
      <c r="AA38" s="107">
        <f>Q38-V38</f>
        <v>23438</v>
      </c>
      <c r="AB38" s="108"/>
      <c r="AC38" s="108"/>
      <c r="AD38" s="108"/>
      <c r="AE38" s="109"/>
      <c r="AF38" s="98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X38" s="13"/>
    </row>
    <row r="39" spans="2:50" ht="11.25" thickBot="1">
      <c r="B39" s="177"/>
      <c r="C39" s="15"/>
      <c r="D39" s="178" t="s">
        <v>20</v>
      </c>
      <c r="E39" s="178"/>
      <c r="F39" s="179"/>
      <c r="G39" s="112">
        <v>33331</v>
      </c>
      <c r="H39" s="113"/>
      <c r="I39" s="113"/>
      <c r="J39" s="113"/>
      <c r="K39" s="116"/>
      <c r="L39" s="112">
        <v>3401</v>
      </c>
      <c r="M39" s="113"/>
      <c r="N39" s="113"/>
      <c r="O39" s="113"/>
      <c r="P39" s="116"/>
      <c r="Q39" s="112">
        <f>G34-G39+L39</f>
        <v>4000</v>
      </c>
      <c r="R39" s="113"/>
      <c r="S39" s="113"/>
      <c r="T39" s="113"/>
      <c r="U39" s="116"/>
      <c r="V39" s="112">
        <v>26</v>
      </c>
      <c r="W39" s="113"/>
      <c r="X39" s="113"/>
      <c r="Y39" s="113"/>
      <c r="Z39" s="116"/>
      <c r="AA39" s="112">
        <f>Q39-V39</f>
        <v>3974</v>
      </c>
      <c r="AB39" s="113"/>
      <c r="AC39" s="113"/>
      <c r="AD39" s="113"/>
      <c r="AE39" s="114"/>
      <c r="AF39" s="98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X39" s="13"/>
    </row>
    <row r="41" ht="8.25" customHeight="1"/>
    <row r="42" spans="2:46" ht="14.25">
      <c r="B42" s="90" t="s">
        <v>3</v>
      </c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</row>
    <row r="43" spans="2:43" ht="7.5" customHeight="1" thickBo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10"/>
    </row>
    <row r="44" spans="2:46" ht="16.5" customHeight="1">
      <c r="B44" s="156" t="s">
        <v>35</v>
      </c>
      <c r="C44" s="157"/>
      <c r="D44" s="157"/>
      <c r="E44" s="157"/>
      <c r="F44" s="158"/>
      <c r="G44" s="91" t="s">
        <v>38</v>
      </c>
      <c r="H44" s="92"/>
      <c r="I44" s="92"/>
      <c r="J44" s="93"/>
      <c r="K44" s="91" t="s">
        <v>48</v>
      </c>
      <c r="L44" s="92"/>
      <c r="M44" s="92"/>
      <c r="N44" s="93"/>
      <c r="O44" s="91" t="s">
        <v>49</v>
      </c>
      <c r="P44" s="92"/>
      <c r="Q44" s="92"/>
      <c r="R44" s="93"/>
      <c r="S44" s="91" t="s">
        <v>41</v>
      </c>
      <c r="T44" s="92"/>
      <c r="U44" s="92"/>
      <c r="V44" s="93"/>
      <c r="W44" s="91" t="s">
        <v>42</v>
      </c>
      <c r="X44" s="92"/>
      <c r="Y44" s="92"/>
      <c r="Z44" s="93"/>
      <c r="AA44" s="91" t="s">
        <v>50</v>
      </c>
      <c r="AB44" s="92"/>
      <c r="AC44" s="92"/>
      <c r="AD44" s="93"/>
      <c r="AE44" s="91" t="s">
        <v>44</v>
      </c>
      <c r="AF44" s="92"/>
      <c r="AG44" s="92"/>
      <c r="AH44" s="93"/>
      <c r="AI44" s="95" t="s">
        <v>45</v>
      </c>
      <c r="AJ44" s="96"/>
      <c r="AK44" s="96"/>
      <c r="AL44" s="97"/>
      <c r="AM44" s="91" t="s">
        <v>36</v>
      </c>
      <c r="AN44" s="92"/>
      <c r="AO44" s="92"/>
      <c r="AP44" s="93"/>
      <c r="AQ44" s="87" t="s">
        <v>46</v>
      </c>
      <c r="AR44" s="88"/>
      <c r="AS44" s="88"/>
      <c r="AT44" s="89"/>
    </row>
    <row r="45" spans="2:46" s="28" customFormat="1" ht="10.5">
      <c r="B45" s="51"/>
      <c r="C45" s="25"/>
      <c r="D45" s="25"/>
      <c r="E45" s="26"/>
      <c r="F45" s="27" t="s">
        <v>23</v>
      </c>
      <c r="G45" s="81">
        <v>69</v>
      </c>
      <c r="H45" s="82"/>
      <c r="I45" s="82"/>
      <c r="J45" s="83"/>
      <c r="K45" s="81">
        <v>73</v>
      </c>
      <c r="L45" s="82"/>
      <c r="M45" s="82"/>
      <c r="N45" s="83"/>
      <c r="O45" s="81">
        <v>72</v>
      </c>
      <c r="P45" s="82"/>
      <c r="Q45" s="82"/>
      <c r="R45" s="83"/>
      <c r="S45" s="81">
        <v>74</v>
      </c>
      <c r="T45" s="82"/>
      <c r="U45" s="82"/>
      <c r="V45" s="83"/>
      <c r="W45" s="81">
        <v>57</v>
      </c>
      <c r="X45" s="82"/>
      <c r="Y45" s="82"/>
      <c r="Z45" s="83"/>
      <c r="AA45" s="81">
        <v>70</v>
      </c>
      <c r="AB45" s="82"/>
      <c r="AC45" s="82"/>
      <c r="AD45" s="83"/>
      <c r="AE45" s="81">
        <v>60</v>
      </c>
      <c r="AF45" s="82"/>
      <c r="AG45" s="82"/>
      <c r="AH45" s="83"/>
      <c r="AI45" s="81">
        <v>56</v>
      </c>
      <c r="AJ45" s="82"/>
      <c r="AK45" s="82"/>
      <c r="AL45" s="83"/>
      <c r="AM45" s="81">
        <v>50</v>
      </c>
      <c r="AN45" s="82"/>
      <c r="AO45" s="82"/>
      <c r="AP45" s="83"/>
      <c r="AQ45" s="84">
        <v>55</v>
      </c>
      <c r="AR45" s="85"/>
      <c r="AS45" s="85"/>
      <c r="AT45" s="86"/>
    </row>
    <row r="46" spans="2:46" s="28" customFormat="1" ht="10.5">
      <c r="B46" s="161" t="s">
        <v>17</v>
      </c>
      <c r="C46" s="162"/>
      <c r="D46" s="162"/>
      <c r="E46" s="26"/>
      <c r="F46" s="27" t="s">
        <v>24</v>
      </c>
      <c r="G46" s="78">
        <v>40</v>
      </c>
      <c r="H46" s="79"/>
      <c r="I46" s="79"/>
      <c r="J46" s="80"/>
      <c r="K46" s="78">
        <v>42</v>
      </c>
      <c r="L46" s="79"/>
      <c r="M46" s="79"/>
      <c r="N46" s="80"/>
      <c r="O46" s="78">
        <v>54</v>
      </c>
      <c r="P46" s="79"/>
      <c r="Q46" s="79"/>
      <c r="R46" s="80"/>
      <c r="S46" s="78">
        <v>46</v>
      </c>
      <c r="T46" s="79"/>
      <c r="U46" s="79"/>
      <c r="V46" s="80"/>
      <c r="W46" s="78">
        <v>31</v>
      </c>
      <c r="X46" s="79"/>
      <c r="Y46" s="79"/>
      <c r="Z46" s="80"/>
      <c r="AA46" s="78">
        <v>27</v>
      </c>
      <c r="AB46" s="79"/>
      <c r="AC46" s="79"/>
      <c r="AD46" s="80"/>
      <c r="AE46" s="78">
        <v>40</v>
      </c>
      <c r="AF46" s="79"/>
      <c r="AG46" s="79"/>
      <c r="AH46" s="80"/>
      <c r="AI46" s="78">
        <v>29</v>
      </c>
      <c r="AJ46" s="79"/>
      <c r="AK46" s="79"/>
      <c r="AL46" s="80"/>
      <c r="AM46" s="78">
        <v>29</v>
      </c>
      <c r="AN46" s="79"/>
      <c r="AO46" s="79"/>
      <c r="AP46" s="80"/>
      <c r="AQ46" s="69">
        <v>27</v>
      </c>
      <c r="AR46" s="70"/>
      <c r="AS46" s="70"/>
      <c r="AT46" s="71"/>
    </row>
    <row r="47" spans="2:46" s="28" customFormat="1" ht="10.5">
      <c r="B47" s="52"/>
      <c r="C47" s="26"/>
      <c r="D47" s="26"/>
      <c r="E47" s="26"/>
      <c r="F47" s="27" t="s">
        <v>25</v>
      </c>
      <c r="G47" s="78">
        <v>29</v>
      </c>
      <c r="H47" s="79"/>
      <c r="I47" s="79"/>
      <c r="J47" s="80"/>
      <c r="K47" s="78">
        <v>45</v>
      </c>
      <c r="L47" s="79"/>
      <c r="M47" s="79"/>
      <c r="N47" s="80"/>
      <c r="O47" s="78">
        <v>19</v>
      </c>
      <c r="P47" s="79"/>
      <c r="Q47" s="79"/>
      <c r="R47" s="80"/>
      <c r="S47" s="78">
        <v>28</v>
      </c>
      <c r="T47" s="79"/>
      <c r="U47" s="79"/>
      <c r="V47" s="80"/>
      <c r="W47" s="78">
        <v>28</v>
      </c>
      <c r="X47" s="79"/>
      <c r="Y47" s="79"/>
      <c r="Z47" s="80"/>
      <c r="AA47" s="78">
        <v>44</v>
      </c>
      <c r="AB47" s="79"/>
      <c r="AC47" s="79"/>
      <c r="AD47" s="80"/>
      <c r="AE47" s="78">
        <v>21</v>
      </c>
      <c r="AF47" s="79"/>
      <c r="AG47" s="79"/>
      <c r="AH47" s="80"/>
      <c r="AI47" s="78">
        <v>28</v>
      </c>
      <c r="AJ47" s="79"/>
      <c r="AK47" s="79"/>
      <c r="AL47" s="80"/>
      <c r="AM47" s="78">
        <v>21</v>
      </c>
      <c r="AN47" s="79"/>
      <c r="AO47" s="79"/>
      <c r="AP47" s="80"/>
      <c r="AQ47" s="69">
        <v>32</v>
      </c>
      <c r="AR47" s="70"/>
      <c r="AS47" s="70"/>
      <c r="AT47" s="71"/>
    </row>
    <row r="48" spans="2:46" ht="10.5">
      <c r="B48" s="53"/>
      <c r="C48" s="1"/>
      <c r="D48" s="1"/>
      <c r="E48" s="1"/>
      <c r="F48" s="12"/>
      <c r="G48" s="30"/>
      <c r="H48" s="31"/>
      <c r="I48" s="31"/>
      <c r="J48" s="32"/>
      <c r="K48" s="30"/>
      <c r="L48" s="31"/>
      <c r="M48" s="31"/>
      <c r="N48" s="32"/>
      <c r="O48" s="30"/>
      <c r="P48" s="31"/>
      <c r="Q48" s="31"/>
      <c r="R48" s="32"/>
      <c r="S48" s="30"/>
      <c r="T48" s="31"/>
      <c r="U48" s="31"/>
      <c r="V48" s="32"/>
      <c r="W48" s="30"/>
      <c r="X48" s="31"/>
      <c r="Y48" s="31"/>
      <c r="Z48" s="32"/>
      <c r="AA48" s="30"/>
      <c r="AB48" s="31"/>
      <c r="AC48" s="31"/>
      <c r="AD48" s="32"/>
      <c r="AE48" s="30"/>
      <c r="AF48" s="31"/>
      <c r="AG48" s="31"/>
      <c r="AH48" s="32"/>
      <c r="AI48" s="30"/>
      <c r="AJ48" s="31"/>
      <c r="AK48" s="31"/>
      <c r="AL48" s="32"/>
      <c r="AM48" s="36"/>
      <c r="AN48" s="37"/>
      <c r="AO48" s="37"/>
      <c r="AP48" s="37"/>
      <c r="AQ48" s="36"/>
      <c r="AR48" s="37"/>
      <c r="AS48" s="37"/>
      <c r="AT48" s="38"/>
    </row>
    <row r="49" spans="2:46" ht="10.5">
      <c r="B49" s="159" t="s">
        <v>18</v>
      </c>
      <c r="C49" s="8"/>
      <c r="D49" s="8"/>
      <c r="E49" s="8"/>
      <c r="F49" s="12" t="s">
        <v>23</v>
      </c>
      <c r="G49" s="72">
        <v>62</v>
      </c>
      <c r="H49" s="73"/>
      <c r="I49" s="73"/>
      <c r="J49" s="74"/>
      <c r="K49" s="72">
        <v>70</v>
      </c>
      <c r="L49" s="73"/>
      <c r="M49" s="73"/>
      <c r="N49" s="74"/>
      <c r="O49" s="72">
        <v>71</v>
      </c>
      <c r="P49" s="73"/>
      <c r="Q49" s="73"/>
      <c r="R49" s="74"/>
      <c r="S49" s="72">
        <v>72</v>
      </c>
      <c r="T49" s="73"/>
      <c r="U49" s="73"/>
      <c r="V49" s="74"/>
      <c r="W49" s="72">
        <v>54</v>
      </c>
      <c r="X49" s="73"/>
      <c r="Y49" s="73"/>
      <c r="Z49" s="74"/>
      <c r="AA49" s="72">
        <v>69</v>
      </c>
      <c r="AB49" s="73"/>
      <c r="AC49" s="73"/>
      <c r="AD49" s="74"/>
      <c r="AE49" s="72">
        <v>57</v>
      </c>
      <c r="AF49" s="73"/>
      <c r="AG49" s="73"/>
      <c r="AH49" s="74"/>
      <c r="AI49" s="72">
        <v>55</v>
      </c>
      <c r="AJ49" s="73"/>
      <c r="AK49" s="73"/>
      <c r="AL49" s="74"/>
      <c r="AM49" s="72">
        <v>47</v>
      </c>
      <c r="AN49" s="73"/>
      <c r="AO49" s="73"/>
      <c r="AP49" s="74"/>
      <c r="AQ49" s="56">
        <v>55</v>
      </c>
      <c r="AR49" s="57"/>
      <c r="AS49" s="57"/>
      <c r="AT49" s="58"/>
    </row>
    <row r="50" spans="2:46" ht="10.5">
      <c r="B50" s="160"/>
      <c r="C50" s="7"/>
      <c r="D50" s="7" t="s">
        <v>26</v>
      </c>
      <c r="E50" s="7"/>
      <c r="F50" s="12" t="s">
        <v>24</v>
      </c>
      <c r="G50" s="72">
        <v>35</v>
      </c>
      <c r="H50" s="73"/>
      <c r="I50" s="73"/>
      <c r="J50" s="74"/>
      <c r="K50" s="72">
        <v>40</v>
      </c>
      <c r="L50" s="73"/>
      <c r="M50" s="73"/>
      <c r="N50" s="74"/>
      <c r="O50" s="72">
        <v>54</v>
      </c>
      <c r="P50" s="73"/>
      <c r="Q50" s="73"/>
      <c r="R50" s="74"/>
      <c r="S50" s="72">
        <v>45</v>
      </c>
      <c r="T50" s="73"/>
      <c r="U50" s="73"/>
      <c r="V50" s="74"/>
      <c r="W50" s="72">
        <v>30</v>
      </c>
      <c r="X50" s="73"/>
      <c r="Y50" s="73"/>
      <c r="Z50" s="74"/>
      <c r="AA50" s="72">
        <v>26</v>
      </c>
      <c r="AB50" s="73"/>
      <c r="AC50" s="73"/>
      <c r="AD50" s="74"/>
      <c r="AE50" s="72">
        <v>37</v>
      </c>
      <c r="AF50" s="73"/>
      <c r="AG50" s="73"/>
      <c r="AH50" s="74"/>
      <c r="AI50" s="72">
        <v>29</v>
      </c>
      <c r="AJ50" s="73"/>
      <c r="AK50" s="73"/>
      <c r="AL50" s="74"/>
      <c r="AM50" s="72">
        <v>29</v>
      </c>
      <c r="AN50" s="73"/>
      <c r="AO50" s="73"/>
      <c r="AP50" s="74"/>
      <c r="AQ50" s="56">
        <v>27</v>
      </c>
      <c r="AR50" s="57"/>
      <c r="AS50" s="57"/>
      <c r="AT50" s="58"/>
    </row>
    <row r="51" spans="2:46" ht="10.5">
      <c r="B51" s="160"/>
      <c r="C51" s="7"/>
      <c r="D51" s="7"/>
      <c r="E51" s="7"/>
      <c r="F51" s="12" t="s">
        <v>25</v>
      </c>
      <c r="G51" s="72">
        <v>27</v>
      </c>
      <c r="H51" s="73"/>
      <c r="I51" s="73"/>
      <c r="J51" s="74"/>
      <c r="K51" s="72">
        <v>42</v>
      </c>
      <c r="L51" s="73"/>
      <c r="M51" s="73"/>
      <c r="N51" s="74"/>
      <c r="O51" s="72">
        <v>18</v>
      </c>
      <c r="P51" s="73"/>
      <c r="Q51" s="73"/>
      <c r="R51" s="74"/>
      <c r="S51" s="72">
        <v>27</v>
      </c>
      <c r="T51" s="73"/>
      <c r="U51" s="73"/>
      <c r="V51" s="74"/>
      <c r="W51" s="72">
        <v>25</v>
      </c>
      <c r="X51" s="73"/>
      <c r="Y51" s="73"/>
      <c r="Z51" s="74"/>
      <c r="AA51" s="72">
        <v>44</v>
      </c>
      <c r="AB51" s="73"/>
      <c r="AC51" s="73"/>
      <c r="AD51" s="74"/>
      <c r="AE51" s="72">
        <v>21</v>
      </c>
      <c r="AF51" s="73"/>
      <c r="AG51" s="73"/>
      <c r="AH51" s="74"/>
      <c r="AI51" s="72">
        <v>27</v>
      </c>
      <c r="AJ51" s="73"/>
      <c r="AK51" s="73"/>
      <c r="AL51" s="74"/>
      <c r="AM51" s="72">
        <v>18</v>
      </c>
      <c r="AN51" s="73"/>
      <c r="AO51" s="73"/>
      <c r="AP51" s="74"/>
      <c r="AQ51" s="56">
        <v>32</v>
      </c>
      <c r="AR51" s="57"/>
      <c r="AS51" s="57"/>
      <c r="AT51" s="58"/>
    </row>
    <row r="52" spans="2:46" ht="10.5">
      <c r="B52" s="160"/>
      <c r="C52" s="7"/>
      <c r="D52" s="7"/>
      <c r="E52" s="7"/>
      <c r="F52" s="12"/>
      <c r="G52" s="30"/>
      <c r="H52" s="31"/>
      <c r="I52" s="31"/>
      <c r="J52" s="32"/>
      <c r="K52" s="30"/>
      <c r="L52" s="31"/>
      <c r="M52" s="31"/>
      <c r="N52" s="32"/>
      <c r="O52" s="30"/>
      <c r="P52" s="31"/>
      <c r="Q52" s="31"/>
      <c r="R52" s="32"/>
      <c r="S52" s="30"/>
      <c r="T52" s="31"/>
      <c r="U52" s="31"/>
      <c r="V52" s="32"/>
      <c r="W52" s="30"/>
      <c r="X52" s="31"/>
      <c r="Y52" s="31"/>
      <c r="Z52" s="32"/>
      <c r="AA52" s="30"/>
      <c r="AB52" s="31"/>
      <c r="AC52" s="31"/>
      <c r="AD52" s="32"/>
      <c r="AE52" s="30"/>
      <c r="AF52" s="31"/>
      <c r="AG52" s="31"/>
      <c r="AH52" s="32"/>
      <c r="AI52" s="30"/>
      <c r="AJ52" s="31"/>
      <c r="AK52" s="31"/>
      <c r="AL52" s="32"/>
      <c r="AM52" s="36"/>
      <c r="AN52" s="37"/>
      <c r="AO52" s="37"/>
      <c r="AP52" s="37"/>
      <c r="AQ52" s="36"/>
      <c r="AR52" s="37"/>
      <c r="AS52" s="37"/>
      <c r="AT52" s="38"/>
    </row>
    <row r="53" spans="2:46" ht="10.5">
      <c r="B53" s="160"/>
      <c r="C53" s="7"/>
      <c r="D53" s="163" t="s">
        <v>28</v>
      </c>
      <c r="E53" s="7"/>
      <c r="F53" s="12" t="s">
        <v>23</v>
      </c>
      <c r="G53" s="72">
        <v>6</v>
      </c>
      <c r="H53" s="73"/>
      <c r="I53" s="73"/>
      <c r="J53" s="74"/>
      <c r="K53" s="72">
        <v>6</v>
      </c>
      <c r="L53" s="73"/>
      <c r="M53" s="73"/>
      <c r="N53" s="74"/>
      <c r="O53" s="72">
        <v>5</v>
      </c>
      <c r="P53" s="73"/>
      <c r="Q53" s="73"/>
      <c r="R53" s="74"/>
      <c r="S53" s="72">
        <v>7</v>
      </c>
      <c r="T53" s="73"/>
      <c r="U53" s="73"/>
      <c r="V53" s="74"/>
      <c r="W53" s="72">
        <v>7</v>
      </c>
      <c r="X53" s="73"/>
      <c r="Y53" s="73"/>
      <c r="Z53" s="74"/>
      <c r="AA53" s="72">
        <v>7</v>
      </c>
      <c r="AB53" s="73"/>
      <c r="AC53" s="73"/>
      <c r="AD53" s="74"/>
      <c r="AE53" s="72">
        <v>2</v>
      </c>
      <c r="AF53" s="73"/>
      <c r="AG53" s="73"/>
      <c r="AH53" s="74"/>
      <c r="AI53" s="72">
        <v>6</v>
      </c>
      <c r="AJ53" s="73"/>
      <c r="AK53" s="73"/>
      <c r="AL53" s="74"/>
      <c r="AM53" s="63">
        <v>6</v>
      </c>
      <c r="AN53" s="64"/>
      <c r="AO53" s="64"/>
      <c r="AP53" s="65"/>
      <c r="AQ53" s="56">
        <v>7</v>
      </c>
      <c r="AR53" s="57"/>
      <c r="AS53" s="57"/>
      <c r="AT53" s="58"/>
    </row>
    <row r="54" spans="2:46" ht="10.5">
      <c r="B54" s="160"/>
      <c r="C54" s="7"/>
      <c r="D54" s="164"/>
      <c r="E54" s="7"/>
      <c r="F54" s="12" t="s">
        <v>24</v>
      </c>
      <c r="G54" s="72">
        <v>4</v>
      </c>
      <c r="H54" s="73"/>
      <c r="I54" s="73"/>
      <c r="J54" s="74"/>
      <c r="K54" s="72">
        <v>4</v>
      </c>
      <c r="L54" s="73"/>
      <c r="M54" s="73"/>
      <c r="N54" s="74"/>
      <c r="O54" s="72">
        <v>3</v>
      </c>
      <c r="P54" s="73"/>
      <c r="Q54" s="73"/>
      <c r="R54" s="74"/>
      <c r="S54" s="72">
        <v>4</v>
      </c>
      <c r="T54" s="73"/>
      <c r="U54" s="73"/>
      <c r="V54" s="74"/>
      <c r="W54" s="72">
        <v>4</v>
      </c>
      <c r="X54" s="73"/>
      <c r="Y54" s="73"/>
      <c r="Z54" s="74"/>
      <c r="AA54" s="72">
        <v>1</v>
      </c>
      <c r="AB54" s="73"/>
      <c r="AC54" s="73"/>
      <c r="AD54" s="74"/>
      <c r="AE54" s="72">
        <v>0</v>
      </c>
      <c r="AF54" s="73"/>
      <c r="AG54" s="73"/>
      <c r="AH54" s="74"/>
      <c r="AI54" s="72">
        <v>4</v>
      </c>
      <c r="AJ54" s="73"/>
      <c r="AK54" s="73"/>
      <c r="AL54" s="74"/>
      <c r="AM54" s="63">
        <v>2</v>
      </c>
      <c r="AN54" s="64"/>
      <c r="AO54" s="64"/>
      <c r="AP54" s="65"/>
      <c r="AQ54" s="56">
        <v>4</v>
      </c>
      <c r="AR54" s="57"/>
      <c r="AS54" s="57"/>
      <c r="AT54" s="58"/>
    </row>
    <row r="55" spans="2:46" ht="10.5">
      <c r="B55" s="160"/>
      <c r="C55" s="7"/>
      <c r="D55" s="165"/>
      <c r="E55" s="7"/>
      <c r="F55" s="12" t="s">
        <v>25</v>
      </c>
      <c r="G55" s="72">
        <v>2</v>
      </c>
      <c r="H55" s="73"/>
      <c r="I55" s="73"/>
      <c r="J55" s="74"/>
      <c r="K55" s="72">
        <v>2</v>
      </c>
      <c r="L55" s="73"/>
      <c r="M55" s="73"/>
      <c r="N55" s="74"/>
      <c r="O55" s="72">
        <v>2</v>
      </c>
      <c r="P55" s="73"/>
      <c r="Q55" s="73"/>
      <c r="R55" s="74"/>
      <c r="S55" s="72">
        <v>3</v>
      </c>
      <c r="T55" s="73"/>
      <c r="U55" s="73"/>
      <c r="V55" s="74"/>
      <c r="W55" s="72">
        <v>3</v>
      </c>
      <c r="X55" s="73"/>
      <c r="Y55" s="73"/>
      <c r="Z55" s="74"/>
      <c r="AA55" s="72">
        <v>5</v>
      </c>
      <c r="AB55" s="73"/>
      <c r="AC55" s="73"/>
      <c r="AD55" s="74"/>
      <c r="AE55" s="72">
        <v>2</v>
      </c>
      <c r="AF55" s="73"/>
      <c r="AG55" s="73"/>
      <c r="AH55" s="74"/>
      <c r="AI55" s="72">
        <v>2</v>
      </c>
      <c r="AJ55" s="73"/>
      <c r="AK55" s="73"/>
      <c r="AL55" s="74"/>
      <c r="AM55" s="63">
        <v>4</v>
      </c>
      <c r="AN55" s="64"/>
      <c r="AO55" s="64"/>
      <c r="AP55" s="65"/>
      <c r="AQ55" s="56">
        <v>3</v>
      </c>
      <c r="AR55" s="57"/>
      <c r="AS55" s="57"/>
      <c r="AT55" s="58"/>
    </row>
    <row r="56" spans="2:46" ht="10.5">
      <c r="B56" s="160"/>
      <c r="C56" s="7"/>
      <c r="D56" s="7"/>
      <c r="E56" s="7"/>
      <c r="F56" s="12"/>
      <c r="G56" s="30"/>
      <c r="H56" s="31"/>
      <c r="I56" s="31"/>
      <c r="J56" s="32"/>
      <c r="K56" s="30"/>
      <c r="L56" s="31"/>
      <c r="M56" s="31"/>
      <c r="N56" s="32"/>
      <c r="O56" s="30"/>
      <c r="P56" s="31"/>
      <c r="Q56" s="31"/>
      <c r="R56" s="32"/>
      <c r="S56" s="30"/>
      <c r="T56" s="31"/>
      <c r="U56" s="31"/>
      <c r="V56" s="32"/>
      <c r="W56" s="30"/>
      <c r="X56" s="31"/>
      <c r="Y56" s="31"/>
      <c r="Z56" s="32"/>
      <c r="AA56" s="30"/>
      <c r="AB56" s="31"/>
      <c r="AC56" s="31"/>
      <c r="AD56" s="32"/>
      <c r="AE56" s="30"/>
      <c r="AF56" s="31"/>
      <c r="AG56" s="31"/>
      <c r="AH56" s="32"/>
      <c r="AI56" s="30"/>
      <c r="AJ56" s="31"/>
      <c r="AK56" s="31"/>
      <c r="AL56" s="32"/>
      <c r="AM56" s="36"/>
      <c r="AN56" s="37"/>
      <c r="AO56" s="37"/>
      <c r="AP56" s="37"/>
      <c r="AQ56" s="36"/>
      <c r="AR56" s="37"/>
      <c r="AS56" s="37"/>
      <c r="AT56" s="38"/>
    </row>
    <row r="57" spans="2:46" ht="10.5">
      <c r="B57" s="160"/>
      <c r="C57" s="7"/>
      <c r="D57" s="166" t="s">
        <v>19</v>
      </c>
      <c r="E57" s="7"/>
      <c r="F57" s="12" t="s">
        <v>23</v>
      </c>
      <c r="G57" s="72">
        <v>56</v>
      </c>
      <c r="H57" s="73"/>
      <c r="I57" s="73"/>
      <c r="J57" s="74"/>
      <c r="K57" s="72">
        <v>64</v>
      </c>
      <c r="L57" s="73"/>
      <c r="M57" s="73"/>
      <c r="N57" s="74"/>
      <c r="O57" s="72">
        <v>66</v>
      </c>
      <c r="P57" s="73"/>
      <c r="Q57" s="73"/>
      <c r="R57" s="74"/>
      <c r="S57" s="72">
        <v>65</v>
      </c>
      <c r="T57" s="73"/>
      <c r="U57" s="73"/>
      <c r="V57" s="74"/>
      <c r="W57" s="72">
        <v>47</v>
      </c>
      <c r="X57" s="73"/>
      <c r="Y57" s="73"/>
      <c r="Z57" s="74"/>
      <c r="AA57" s="72">
        <v>62</v>
      </c>
      <c r="AB57" s="73"/>
      <c r="AC57" s="73"/>
      <c r="AD57" s="74"/>
      <c r="AE57" s="72">
        <v>55</v>
      </c>
      <c r="AF57" s="73"/>
      <c r="AG57" s="73"/>
      <c r="AH57" s="74"/>
      <c r="AI57" s="72">
        <v>49</v>
      </c>
      <c r="AJ57" s="73"/>
      <c r="AK57" s="73"/>
      <c r="AL57" s="74"/>
      <c r="AM57" s="63">
        <v>41</v>
      </c>
      <c r="AN57" s="64"/>
      <c r="AO57" s="64"/>
      <c r="AP57" s="65"/>
      <c r="AQ57" s="56">
        <v>48</v>
      </c>
      <c r="AR57" s="57"/>
      <c r="AS57" s="57"/>
      <c r="AT57" s="58"/>
    </row>
    <row r="58" spans="2:46" ht="10.5">
      <c r="B58" s="160"/>
      <c r="C58" s="7"/>
      <c r="D58" s="167"/>
      <c r="E58" s="7"/>
      <c r="F58" s="12" t="s">
        <v>24</v>
      </c>
      <c r="G58" s="72">
        <v>31</v>
      </c>
      <c r="H58" s="73"/>
      <c r="I58" s="73"/>
      <c r="J58" s="74"/>
      <c r="K58" s="72">
        <v>36</v>
      </c>
      <c r="L58" s="73"/>
      <c r="M58" s="73"/>
      <c r="N58" s="74"/>
      <c r="O58" s="72">
        <v>51</v>
      </c>
      <c r="P58" s="73"/>
      <c r="Q58" s="73"/>
      <c r="R58" s="74"/>
      <c r="S58" s="72">
        <v>41</v>
      </c>
      <c r="T58" s="73"/>
      <c r="U58" s="73"/>
      <c r="V58" s="74"/>
      <c r="W58" s="72">
        <v>26</v>
      </c>
      <c r="X58" s="73"/>
      <c r="Y58" s="73"/>
      <c r="Z58" s="74"/>
      <c r="AA58" s="72">
        <v>25</v>
      </c>
      <c r="AB58" s="73"/>
      <c r="AC58" s="73"/>
      <c r="AD58" s="74"/>
      <c r="AE58" s="72">
        <v>37</v>
      </c>
      <c r="AF58" s="73"/>
      <c r="AG58" s="73"/>
      <c r="AH58" s="74"/>
      <c r="AI58" s="72">
        <v>25</v>
      </c>
      <c r="AJ58" s="73"/>
      <c r="AK58" s="73"/>
      <c r="AL58" s="74"/>
      <c r="AM58" s="63">
        <v>27</v>
      </c>
      <c r="AN58" s="64"/>
      <c r="AO58" s="64"/>
      <c r="AP58" s="65"/>
      <c r="AQ58" s="56">
        <v>23</v>
      </c>
      <c r="AR58" s="57"/>
      <c r="AS58" s="57"/>
      <c r="AT58" s="58"/>
    </row>
    <row r="59" spans="2:46" ht="10.5">
      <c r="B59" s="160"/>
      <c r="C59" s="7"/>
      <c r="D59" s="166"/>
      <c r="E59" s="7"/>
      <c r="F59" s="12" t="s">
        <v>25</v>
      </c>
      <c r="G59" s="72">
        <v>25</v>
      </c>
      <c r="H59" s="73"/>
      <c r="I59" s="73"/>
      <c r="J59" s="74"/>
      <c r="K59" s="72">
        <v>40</v>
      </c>
      <c r="L59" s="73"/>
      <c r="M59" s="73"/>
      <c r="N59" s="74"/>
      <c r="O59" s="72">
        <v>16</v>
      </c>
      <c r="P59" s="73"/>
      <c r="Q59" s="73"/>
      <c r="R59" s="74"/>
      <c r="S59" s="72">
        <v>24</v>
      </c>
      <c r="T59" s="73"/>
      <c r="U59" s="73"/>
      <c r="V59" s="74"/>
      <c r="W59" s="72">
        <v>22</v>
      </c>
      <c r="X59" s="73"/>
      <c r="Y59" s="73"/>
      <c r="Z59" s="74"/>
      <c r="AA59" s="72">
        <v>39</v>
      </c>
      <c r="AB59" s="73"/>
      <c r="AC59" s="73"/>
      <c r="AD59" s="74"/>
      <c r="AE59" s="72">
        <v>19</v>
      </c>
      <c r="AF59" s="73"/>
      <c r="AG59" s="73"/>
      <c r="AH59" s="74"/>
      <c r="AI59" s="72">
        <v>25</v>
      </c>
      <c r="AJ59" s="73"/>
      <c r="AK59" s="73"/>
      <c r="AL59" s="74"/>
      <c r="AM59" s="63">
        <v>14</v>
      </c>
      <c r="AN59" s="64"/>
      <c r="AO59" s="64"/>
      <c r="AP59" s="65"/>
      <c r="AQ59" s="56">
        <v>29</v>
      </c>
      <c r="AR59" s="57"/>
      <c r="AS59" s="57"/>
      <c r="AT59" s="58"/>
    </row>
    <row r="60" spans="2:46" ht="10.5">
      <c r="B60" s="53"/>
      <c r="C60" s="1"/>
      <c r="D60" s="1"/>
      <c r="E60" s="1"/>
      <c r="F60" s="12"/>
      <c r="G60" s="30"/>
      <c r="H60" s="31"/>
      <c r="I60" s="31"/>
      <c r="J60" s="32"/>
      <c r="K60" s="30"/>
      <c r="L60" s="31"/>
      <c r="M60" s="31"/>
      <c r="N60" s="32"/>
      <c r="O60" s="30"/>
      <c r="P60" s="31"/>
      <c r="Q60" s="31"/>
      <c r="R60" s="32"/>
      <c r="S60" s="30"/>
      <c r="T60" s="31"/>
      <c r="U60" s="31"/>
      <c r="V60" s="32"/>
      <c r="W60" s="30"/>
      <c r="X60" s="31"/>
      <c r="Y60" s="31"/>
      <c r="Z60" s="32"/>
      <c r="AA60" s="30"/>
      <c r="AB60" s="31"/>
      <c r="AC60" s="31"/>
      <c r="AD60" s="32"/>
      <c r="AE60" s="30"/>
      <c r="AF60" s="31"/>
      <c r="AG60" s="31"/>
      <c r="AH60" s="32"/>
      <c r="AI60" s="30"/>
      <c r="AJ60" s="31"/>
      <c r="AK60" s="31"/>
      <c r="AL60" s="32"/>
      <c r="AM60" s="36"/>
      <c r="AN60" s="37"/>
      <c r="AO60" s="37"/>
      <c r="AP60" s="37"/>
      <c r="AQ60" s="36"/>
      <c r="AR60" s="37"/>
      <c r="AS60" s="37"/>
      <c r="AT60" s="38"/>
    </row>
    <row r="61" spans="2:46" ht="10.5">
      <c r="B61" s="54"/>
      <c r="C61" s="8"/>
      <c r="D61" s="8"/>
      <c r="E61" s="8"/>
      <c r="F61" s="12" t="s">
        <v>23</v>
      </c>
      <c r="G61" s="72">
        <v>3</v>
      </c>
      <c r="H61" s="73"/>
      <c r="I61" s="73"/>
      <c r="J61" s="74"/>
      <c r="K61" s="72">
        <v>0</v>
      </c>
      <c r="L61" s="73"/>
      <c r="M61" s="73"/>
      <c r="N61" s="74"/>
      <c r="O61" s="72">
        <v>1</v>
      </c>
      <c r="P61" s="73"/>
      <c r="Q61" s="73"/>
      <c r="R61" s="74"/>
      <c r="S61" s="72">
        <v>0</v>
      </c>
      <c r="T61" s="73"/>
      <c r="U61" s="73"/>
      <c r="V61" s="74"/>
      <c r="W61" s="72">
        <v>0</v>
      </c>
      <c r="X61" s="73"/>
      <c r="Y61" s="73"/>
      <c r="Z61" s="74"/>
      <c r="AA61" s="72">
        <v>0</v>
      </c>
      <c r="AB61" s="73"/>
      <c r="AC61" s="73"/>
      <c r="AD61" s="74"/>
      <c r="AE61" s="72">
        <v>0</v>
      </c>
      <c r="AF61" s="73"/>
      <c r="AG61" s="73"/>
      <c r="AH61" s="74"/>
      <c r="AI61" s="72">
        <v>0</v>
      </c>
      <c r="AJ61" s="73"/>
      <c r="AK61" s="73"/>
      <c r="AL61" s="74"/>
      <c r="AM61" s="63">
        <v>1</v>
      </c>
      <c r="AN61" s="64"/>
      <c r="AO61" s="64"/>
      <c r="AP61" s="65"/>
      <c r="AQ61" s="62">
        <v>0</v>
      </c>
      <c r="AR61" s="57"/>
      <c r="AS61" s="57"/>
      <c r="AT61" s="58"/>
    </row>
    <row r="62" spans="2:46" ht="10.5">
      <c r="B62" s="154" t="s">
        <v>20</v>
      </c>
      <c r="C62" s="155"/>
      <c r="D62" s="155"/>
      <c r="E62" s="8"/>
      <c r="F62" s="12" t="s">
        <v>24</v>
      </c>
      <c r="G62" s="72">
        <v>0</v>
      </c>
      <c r="H62" s="73"/>
      <c r="I62" s="73"/>
      <c r="J62" s="74"/>
      <c r="K62" s="72">
        <v>0</v>
      </c>
      <c r="L62" s="73"/>
      <c r="M62" s="73"/>
      <c r="N62" s="74"/>
      <c r="O62" s="72">
        <v>0</v>
      </c>
      <c r="P62" s="73"/>
      <c r="Q62" s="73"/>
      <c r="R62" s="74"/>
      <c r="S62" s="72">
        <v>0</v>
      </c>
      <c r="T62" s="73"/>
      <c r="U62" s="73"/>
      <c r="V62" s="74"/>
      <c r="W62" s="72">
        <v>0</v>
      </c>
      <c r="X62" s="73"/>
      <c r="Y62" s="73"/>
      <c r="Z62" s="74"/>
      <c r="AA62" s="72">
        <v>0</v>
      </c>
      <c r="AB62" s="73"/>
      <c r="AC62" s="73"/>
      <c r="AD62" s="74"/>
      <c r="AE62" s="72">
        <v>0</v>
      </c>
      <c r="AF62" s="73"/>
      <c r="AG62" s="73"/>
      <c r="AH62" s="74"/>
      <c r="AI62" s="72">
        <v>0</v>
      </c>
      <c r="AJ62" s="73"/>
      <c r="AK62" s="73"/>
      <c r="AL62" s="74"/>
      <c r="AM62" s="63">
        <v>0</v>
      </c>
      <c r="AN62" s="64"/>
      <c r="AO62" s="64"/>
      <c r="AP62" s="65"/>
      <c r="AQ62" s="62">
        <v>0</v>
      </c>
      <c r="AR62" s="57"/>
      <c r="AS62" s="57"/>
      <c r="AT62" s="58"/>
    </row>
    <row r="63" spans="2:46" ht="10.5">
      <c r="B63" s="54"/>
      <c r="C63" s="8"/>
      <c r="D63" s="8"/>
      <c r="E63" s="8"/>
      <c r="F63" s="12" t="s">
        <v>25</v>
      </c>
      <c r="G63" s="72">
        <v>2</v>
      </c>
      <c r="H63" s="73"/>
      <c r="I63" s="73"/>
      <c r="J63" s="74"/>
      <c r="K63" s="72">
        <v>0</v>
      </c>
      <c r="L63" s="73"/>
      <c r="M63" s="73"/>
      <c r="N63" s="74"/>
      <c r="O63" s="72">
        <v>1</v>
      </c>
      <c r="P63" s="73"/>
      <c r="Q63" s="73"/>
      <c r="R63" s="74"/>
      <c r="S63" s="72">
        <v>0</v>
      </c>
      <c r="T63" s="73"/>
      <c r="U63" s="73"/>
      <c r="V63" s="74"/>
      <c r="W63" s="72">
        <v>0</v>
      </c>
      <c r="X63" s="73"/>
      <c r="Y63" s="73"/>
      <c r="Z63" s="74"/>
      <c r="AA63" s="72">
        <v>0</v>
      </c>
      <c r="AB63" s="73"/>
      <c r="AC63" s="73"/>
      <c r="AD63" s="74"/>
      <c r="AE63" s="72">
        <v>0</v>
      </c>
      <c r="AF63" s="73"/>
      <c r="AG63" s="73"/>
      <c r="AH63" s="74"/>
      <c r="AI63" s="72">
        <v>0</v>
      </c>
      <c r="AJ63" s="73"/>
      <c r="AK63" s="73"/>
      <c r="AL63" s="74"/>
      <c r="AM63" s="63">
        <v>1</v>
      </c>
      <c r="AN63" s="64"/>
      <c r="AO63" s="64"/>
      <c r="AP63" s="65"/>
      <c r="AQ63" s="62">
        <v>0</v>
      </c>
      <c r="AR63" s="57"/>
      <c r="AS63" s="57"/>
      <c r="AT63" s="58"/>
    </row>
    <row r="64" spans="2:46" ht="10.5">
      <c r="B64" s="53"/>
      <c r="C64" s="1"/>
      <c r="D64" s="1"/>
      <c r="E64" s="1"/>
      <c r="F64" s="12"/>
      <c r="G64" s="30"/>
      <c r="H64" s="31"/>
      <c r="I64" s="31"/>
      <c r="J64" s="32"/>
      <c r="K64" s="30"/>
      <c r="L64" s="31"/>
      <c r="M64" s="31"/>
      <c r="N64" s="32"/>
      <c r="O64" s="30"/>
      <c r="P64" s="31"/>
      <c r="Q64" s="31"/>
      <c r="R64" s="32"/>
      <c r="S64" s="30"/>
      <c r="T64" s="31"/>
      <c r="U64" s="31"/>
      <c r="V64" s="32"/>
      <c r="W64" s="30"/>
      <c r="X64" s="31"/>
      <c r="Y64" s="31"/>
      <c r="Z64" s="32"/>
      <c r="AA64" s="30"/>
      <c r="AB64" s="31"/>
      <c r="AC64" s="31"/>
      <c r="AD64" s="32"/>
      <c r="AE64" s="30"/>
      <c r="AF64" s="31"/>
      <c r="AG64" s="31"/>
      <c r="AH64" s="32"/>
      <c r="AI64" s="30"/>
      <c r="AJ64" s="31"/>
      <c r="AK64" s="31"/>
      <c r="AL64" s="32"/>
      <c r="AM64" s="36"/>
      <c r="AN64" s="37"/>
      <c r="AO64" s="37"/>
      <c r="AP64" s="37"/>
      <c r="AQ64" s="36"/>
      <c r="AR64" s="37"/>
      <c r="AS64" s="37"/>
      <c r="AT64" s="38"/>
    </row>
    <row r="65" spans="2:46" ht="10.5">
      <c r="B65" s="54"/>
      <c r="C65" s="8"/>
      <c r="D65" s="8"/>
      <c r="E65" s="8"/>
      <c r="F65" s="12" t="s">
        <v>23</v>
      </c>
      <c r="G65" s="72">
        <v>4</v>
      </c>
      <c r="H65" s="73"/>
      <c r="I65" s="73"/>
      <c r="J65" s="74"/>
      <c r="K65" s="72">
        <v>3</v>
      </c>
      <c r="L65" s="73"/>
      <c r="M65" s="73"/>
      <c r="N65" s="74"/>
      <c r="O65" s="72">
        <v>0</v>
      </c>
      <c r="P65" s="73"/>
      <c r="Q65" s="73"/>
      <c r="R65" s="74"/>
      <c r="S65" s="72">
        <v>2</v>
      </c>
      <c r="T65" s="73"/>
      <c r="U65" s="73"/>
      <c r="V65" s="74"/>
      <c r="W65" s="72">
        <v>3</v>
      </c>
      <c r="X65" s="73"/>
      <c r="Y65" s="73"/>
      <c r="Z65" s="74"/>
      <c r="AA65" s="72">
        <v>1</v>
      </c>
      <c r="AB65" s="73"/>
      <c r="AC65" s="73"/>
      <c r="AD65" s="74"/>
      <c r="AE65" s="72">
        <v>3</v>
      </c>
      <c r="AF65" s="73"/>
      <c r="AG65" s="73"/>
      <c r="AH65" s="74"/>
      <c r="AI65" s="72">
        <v>1</v>
      </c>
      <c r="AJ65" s="73"/>
      <c r="AK65" s="73"/>
      <c r="AL65" s="74"/>
      <c r="AM65" s="63">
        <v>2</v>
      </c>
      <c r="AN65" s="64"/>
      <c r="AO65" s="64"/>
      <c r="AP65" s="65"/>
      <c r="AQ65" s="62">
        <v>0</v>
      </c>
      <c r="AR65" s="57"/>
      <c r="AS65" s="57"/>
      <c r="AT65" s="58"/>
    </row>
    <row r="66" spans="2:46" ht="10.5">
      <c r="B66" s="154" t="s">
        <v>27</v>
      </c>
      <c r="C66" s="155"/>
      <c r="D66" s="155"/>
      <c r="E66" s="8"/>
      <c r="F66" s="12" t="s">
        <v>24</v>
      </c>
      <c r="G66" s="72">
        <v>5</v>
      </c>
      <c r="H66" s="73"/>
      <c r="I66" s="73"/>
      <c r="J66" s="74"/>
      <c r="K66" s="72">
        <v>2</v>
      </c>
      <c r="L66" s="73"/>
      <c r="M66" s="73"/>
      <c r="N66" s="74"/>
      <c r="O66" s="72">
        <v>0</v>
      </c>
      <c r="P66" s="73"/>
      <c r="Q66" s="73"/>
      <c r="R66" s="74"/>
      <c r="S66" s="72">
        <v>1</v>
      </c>
      <c r="T66" s="73"/>
      <c r="U66" s="73"/>
      <c r="V66" s="74"/>
      <c r="W66" s="72">
        <v>1</v>
      </c>
      <c r="X66" s="73"/>
      <c r="Y66" s="73"/>
      <c r="Z66" s="74"/>
      <c r="AA66" s="72">
        <v>1</v>
      </c>
      <c r="AB66" s="73"/>
      <c r="AC66" s="73"/>
      <c r="AD66" s="74"/>
      <c r="AE66" s="72">
        <v>3</v>
      </c>
      <c r="AF66" s="73"/>
      <c r="AG66" s="73"/>
      <c r="AH66" s="74"/>
      <c r="AI66" s="72">
        <v>0</v>
      </c>
      <c r="AJ66" s="73"/>
      <c r="AK66" s="73"/>
      <c r="AL66" s="74"/>
      <c r="AM66" s="63">
        <v>0</v>
      </c>
      <c r="AN66" s="64"/>
      <c r="AO66" s="64"/>
      <c r="AP66" s="65"/>
      <c r="AQ66" s="62">
        <v>0</v>
      </c>
      <c r="AR66" s="57"/>
      <c r="AS66" s="57"/>
      <c r="AT66" s="58"/>
    </row>
    <row r="67" spans="2:46" ht="11.25" thickBot="1">
      <c r="B67" s="55"/>
      <c r="C67" s="15"/>
      <c r="D67" s="15"/>
      <c r="E67" s="15"/>
      <c r="F67" s="23" t="s">
        <v>25</v>
      </c>
      <c r="G67" s="75">
        <v>0</v>
      </c>
      <c r="H67" s="76"/>
      <c r="I67" s="76"/>
      <c r="J67" s="77"/>
      <c r="K67" s="75">
        <v>3</v>
      </c>
      <c r="L67" s="76"/>
      <c r="M67" s="76"/>
      <c r="N67" s="77"/>
      <c r="O67" s="75">
        <v>0</v>
      </c>
      <c r="P67" s="76"/>
      <c r="Q67" s="76"/>
      <c r="R67" s="77"/>
      <c r="S67" s="75">
        <v>1</v>
      </c>
      <c r="T67" s="76"/>
      <c r="U67" s="76"/>
      <c r="V67" s="77"/>
      <c r="W67" s="75">
        <v>3</v>
      </c>
      <c r="X67" s="76"/>
      <c r="Y67" s="76"/>
      <c r="Z67" s="77"/>
      <c r="AA67" s="75">
        <v>0</v>
      </c>
      <c r="AB67" s="76"/>
      <c r="AC67" s="76"/>
      <c r="AD67" s="77"/>
      <c r="AE67" s="75">
        <v>0</v>
      </c>
      <c r="AF67" s="76"/>
      <c r="AG67" s="76"/>
      <c r="AH67" s="77"/>
      <c r="AI67" s="75">
        <v>1</v>
      </c>
      <c r="AJ67" s="76"/>
      <c r="AK67" s="76"/>
      <c r="AL67" s="77"/>
      <c r="AM67" s="66">
        <v>2</v>
      </c>
      <c r="AN67" s="67"/>
      <c r="AO67" s="67"/>
      <c r="AP67" s="68"/>
      <c r="AQ67" s="59">
        <v>0</v>
      </c>
      <c r="AR67" s="60"/>
      <c r="AS67" s="60"/>
      <c r="AT67" s="61"/>
    </row>
  </sheetData>
  <sheetProtection/>
  <mergeCells count="472">
    <mergeCell ref="AF25:AJ25"/>
    <mergeCell ref="Q24:AE24"/>
    <mergeCell ref="L24:P24"/>
    <mergeCell ref="B7:B13"/>
    <mergeCell ref="D7:F7"/>
    <mergeCell ref="B15:B19"/>
    <mergeCell ref="D11:F11"/>
    <mergeCell ref="D12:F12"/>
    <mergeCell ref="D18:F18"/>
    <mergeCell ref="D19:F19"/>
    <mergeCell ref="B4:F4"/>
    <mergeCell ref="B5:F5"/>
    <mergeCell ref="D8:D10"/>
    <mergeCell ref="K10:N10"/>
    <mergeCell ref="K4:N4"/>
    <mergeCell ref="K5:N5"/>
    <mergeCell ref="K7:N7"/>
    <mergeCell ref="K8:N8"/>
    <mergeCell ref="D13:F13"/>
    <mergeCell ref="D15:F15"/>
    <mergeCell ref="D16:F16"/>
    <mergeCell ref="D17:F17"/>
    <mergeCell ref="B36:B39"/>
    <mergeCell ref="D36:F36"/>
    <mergeCell ref="D37:D38"/>
    <mergeCell ref="D39:F39"/>
    <mergeCell ref="B31:B34"/>
    <mergeCell ref="D31:F31"/>
    <mergeCell ref="D32:D33"/>
    <mergeCell ref="D34:F34"/>
    <mergeCell ref="D27:D28"/>
    <mergeCell ref="D29:F29"/>
    <mergeCell ref="D26:F26"/>
    <mergeCell ref="B26:B29"/>
    <mergeCell ref="B62:D62"/>
    <mergeCell ref="B66:D66"/>
    <mergeCell ref="B44:F44"/>
    <mergeCell ref="B49:B59"/>
    <mergeCell ref="B46:D46"/>
    <mergeCell ref="D53:D55"/>
    <mergeCell ref="D57:D59"/>
    <mergeCell ref="W19:Z19"/>
    <mergeCell ref="Q26:U26"/>
    <mergeCell ref="V26:Z26"/>
    <mergeCell ref="G28:K28"/>
    <mergeCell ref="B20:AQ20"/>
    <mergeCell ref="B24:F25"/>
    <mergeCell ref="Q25:U25"/>
    <mergeCell ref="AP27:AT27"/>
    <mergeCell ref="V25:Z25"/>
    <mergeCell ref="AA25:AE25"/>
    <mergeCell ref="G49:J49"/>
    <mergeCell ref="G50:J50"/>
    <mergeCell ref="G51:J51"/>
    <mergeCell ref="G18:J18"/>
    <mergeCell ref="G19:J19"/>
    <mergeCell ref="G24:K25"/>
    <mergeCell ref="G26:K26"/>
    <mergeCell ref="K18:N18"/>
    <mergeCell ref="K19:N19"/>
    <mergeCell ref="G46:J46"/>
    <mergeCell ref="G57:J57"/>
    <mergeCell ref="G58:J58"/>
    <mergeCell ref="G59:J59"/>
    <mergeCell ref="G53:J53"/>
    <mergeCell ref="G54:J54"/>
    <mergeCell ref="G55:J55"/>
    <mergeCell ref="G65:J65"/>
    <mergeCell ref="G66:J66"/>
    <mergeCell ref="G67:J67"/>
    <mergeCell ref="G61:J61"/>
    <mergeCell ref="G62:J62"/>
    <mergeCell ref="G63:J63"/>
    <mergeCell ref="G47:J47"/>
    <mergeCell ref="G4:J4"/>
    <mergeCell ref="G5:J5"/>
    <mergeCell ref="G7:J7"/>
    <mergeCell ref="G8:J8"/>
    <mergeCell ref="G27:K27"/>
    <mergeCell ref="G33:K33"/>
    <mergeCell ref="G39:K39"/>
    <mergeCell ref="G9:J9"/>
    <mergeCell ref="K9:N9"/>
    <mergeCell ref="G45:J45"/>
    <mergeCell ref="G10:J10"/>
    <mergeCell ref="G11:J11"/>
    <mergeCell ref="G12:J12"/>
    <mergeCell ref="G13:J13"/>
    <mergeCell ref="G29:K29"/>
    <mergeCell ref="G38:K38"/>
    <mergeCell ref="G36:K36"/>
    <mergeCell ref="G37:K37"/>
    <mergeCell ref="G31:K31"/>
    <mergeCell ref="Q39:U39"/>
    <mergeCell ref="L29:P29"/>
    <mergeCell ref="S19:V19"/>
    <mergeCell ref="K11:N11"/>
    <mergeCell ref="K12:N12"/>
    <mergeCell ref="G44:J44"/>
    <mergeCell ref="K13:N13"/>
    <mergeCell ref="K15:N15"/>
    <mergeCell ref="G32:K32"/>
    <mergeCell ref="G15:J15"/>
    <mergeCell ref="K16:N16"/>
    <mergeCell ref="K17:N17"/>
    <mergeCell ref="O18:R18"/>
    <mergeCell ref="O19:R19"/>
    <mergeCell ref="O17:R17"/>
    <mergeCell ref="G34:K34"/>
    <mergeCell ref="G16:J16"/>
    <mergeCell ref="G17:J17"/>
    <mergeCell ref="L33:P33"/>
    <mergeCell ref="L34:P34"/>
    <mergeCell ref="L36:P36"/>
    <mergeCell ref="L37:P37"/>
    <mergeCell ref="O44:R44"/>
    <mergeCell ref="Q37:U37"/>
    <mergeCell ref="L38:P38"/>
    <mergeCell ref="Q36:U36"/>
    <mergeCell ref="L39:P39"/>
    <mergeCell ref="Q38:U38"/>
    <mergeCell ref="K50:N50"/>
    <mergeCell ref="K51:N51"/>
    <mergeCell ref="K46:N46"/>
    <mergeCell ref="K47:N47"/>
    <mergeCell ref="K49:N49"/>
    <mergeCell ref="K44:N44"/>
    <mergeCell ref="K45:N45"/>
    <mergeCell ref="K54:N54"/>
    <mergeCell ref="O53:R53"/>
    <mergeCell ref="K55:N55"/>
    <mergeCell ref="K57:N57"/>
    <mergeCell ref="K53:N53"/>
    <mergeCell ref="O54:R54"/>
    <mergeCell ref="O55:R55"/>
    <mergeCell ref="O57:R57"/>
    <mergeCell ref="K65:N65"/>
    <mergeCell ref="K58:N58"/>
    <mergeCell ref="K59:N59"/>
    <mergeCell ref="K61:N61"/>
    <mergeCell ref="K66:N66"/>
    <mergeCell ref="K67:N67"/>
    <mergeCell ref="K62:N62"/>
    <mergeCell ref="K63:N63"/>
    <mergeCell ref="L25:P25"/>
    <mergeCell ref="L26:P26"/>
    <mergeCell ref="L27:P27"/>
    <mergeCell ref="L28:P28"/>
    <mergeCell ref="L31:P31"/>
    <mergeCell ref="L32:P32"/>
    <mergeCell ref="O4:R4"/>
    <mergeCell ref="O5:R5"/>
    <mergeCell ref="O7:R7"/>
    <mergeCell ref="O8:R8"/>
    <mergeCell ref="O9:R9"/>
    <mergeCell ref="O10:R10"/>
    <mergeCell ref="O11:R11"/>
    <mergeCell ref="O12:R12"/>
    <mergeCell ref="S7:V7"/>
    <mergeCell ref="O13:R13"/>
    <mergeCell ref="O15:R15"/>
    <mergeCell ref="O16:R16"/>
    <mergeCell ref="S11:V11"/>
    <mergeCell ref="S12:V12"/>
    <mergeCell ref="S13:V13"/>
    <mergeCell ref="S8:V8"/>
    <mergeCell ref="S15:V15"/>
    <mergeCell ref="S16:V16"/>
    <mergeCell ref="AA12:AD12"/>
    <mergeCell ref="AA13:AD13"/>
    <mergeCell ref="AE12:AH12"/>
    <mergeCell ref="AE13:AH13"/>
    <mergeCell ref="W15:Z15"/>
    <mergeCell ref="W16:Z16"/>
    <mergeCell ref="AE16:AH16"/>
    <mergeCell ref="W11:Z11"/>
    <mergeCell ref="W12:Z12"/>
    <mergeCell ref="W13:Z13"/>
    <mergeCell ref="W8:Z8"/>
    <mergeCell ref="AA4:AD4"/>
    <mergeCell ref="S5:V5"/>
    <mergeCell ref="W5:Z5"/>
    <mergeCell ref="AA5:AD5"/>
    <mergeCell ref="S4:V4"/>
    <mergeCell ref="W4:Z4"/>
    <mergeCell ref="AE4:AH4"/>
    <mergeCell ref="AI4:AL4"/>
    <mergeCell ref="AM4:AP4"/>
    <mergeCell ref="AE5:AH5"/>
    <mergeCell ref="AI5:AL5"/>
    <mergeCell ref="AM5:AP5"/>
    <mergeCell ref="AQ4:AT4"/>
    <mergeCell ref="AQ5:AT5"/>
    <mergeCell ref="AQ7:AT7"/>
    <mergeCell ref="AQ19:AT19"/>
    <mergeCell ref="AQ8:AT8"/>
    <mergeCell ref="AQ9:AT9"/>
    <mergeCell ref="AQ10:AT10"/>
    <mergeCell ref="AQ18:AT18"/>
    <mergeCell ref="AQ11:AT11"/>
    <mergeCell ref="AQ12:AT12"/>
    <mergeCell ref="AQ13:AT13"/>
    <mergeCell ref="AQ15:AT15"/>
    <mergeCell ref="AP26:AT26"/>
    <mergeCell ref="AQ16:AT16"/>
    <mergeCell ref="AM16:AP16"/>
    <mergeCell ref="AM17:AP17"/>
    <mergeCell ref="AM18:AP18"/>
    <mergeCell ref="AM19:AP19"/>
    <mergeCell ref="AK26:AO26"/>
    <mergeCell ref="AM15:AP15"/>
    <mergeCell ref="AK27:AO27"/>
    <mergeCell ref="B22:AT22"/>
    <mergeCell ref="AQ17:AT17"/>
    <mergeCell ref="AP28:AT28"/>
    <mergeCell ref="S17:V17"/>
    <mergeCell ref="S18:V18"/>
    <mergeCell ref="AI17:AL17"/>
    <mergeCell ref="AI18:AL18"/>
    <mergeCell ref="AI19:AL19"/>
    <mergeCell ref="AA26:AE26"/>
    <mergeCell ref="AP39:AT39"/>
    <mergeCell ref="AP32:AT32"/>
    <mergeCell ref="AP33:AT33"/>
    <mergeCell ref="AP34:AT34"/>
    <mergeCell ref="AP36:AT36"/>
    <mergeCell ref="AP29:AT29"/>
    <mergeCell ref="AP31:AT31"/>
    <mergeCell ref="AP37:AT37"/>
    <mergeCell ref="AP38:AT38"/>
    <mergeCell ref="AE7:AH7"/>
    <mergeCell ref="AI7:AL7"/>
    <mergeCell ref="S9:V9"/>
    <mergeCell ref="S10:V10"/>
    <mergeCell ref="AA8:AD8"/>
    <mergeCell ref="AE8:AH8"/>
    <mergeCell ref="AI8:AL8"/>
    <mergeCell ref="W7:Z7"/>
    <mergeCell ref="W9:Z9"/>
    <mergeCell ref="W10:Z10"/>
    <mergeCell ref="W17:Z17"/>
    <mergeCell ref="W18:Z18"/>
    <mergeCell ref="AA19:AD19"/>
    <mergeCell ref="AE9:AH9"/>
    <mergeCell ref="AE10:AH10"/>
    <mergeCell ref="AE19:AH19"/>
    <mergeCell ref="AE18:AH18"/>
    <mergeCell ref="AE17:AH17"/>
    <mergeCell ref="AA15:AD15"/>
    <mergeCell ref="AA16:AD16"/>
    <mergeCell ref="AA17:AD17"/>
    <mergeCell ref="AA18:AD18"/>
    <mergeCell ref="AA7:AD7"/>
    <mergeCell ref="AA9:AD9"/>
    <mergeCell ref="AA10:AD10"/>
    <mergeCell ref="AA11:AD11"/>
    <mergeCell ref="Q27:U27"/>
    <mergeCell ref="AA27:AE27"/>
    <mergeCell ref="AI16:AL16"/>
    <mergeCell ref="AE11:AH11"/>
    <mergeCell ref="AM12:AP12"/>
    <mergeCell ref="AM13:AP13"/>
    <mergeCell ref="AE15:AH15"/>
    <mergeCell ref="AI11:AL11"/>
    <mergeCell ref="AI12:AL12"/>
    <mergeCell ref="AI13:AL13"/>
    <mergeCell ref="V29:Z29"/>
    <mergeCell ref="AM7:AP7"/>
    <mergeCell ref="AM9:AP9"/>
    <mergeCell ref="AM10:AP10"/>
    <mergeCell ref="AM11:AP11"/>
    <mergeCell ref="AF26:AJ26"/>
    <mergeCell ref="AM8:AP8"/>
    <mergeCell ref="AI9:AL9"/>
    <mergeCell ref="AI10:AL10"/>
    <mergeCell ref="AI15:AL15"/>
    <mergeCell ref="V39:Z39"/>
    <mergeCell ref="Q28:U28"/>
    <mergeCell ref="V27:Z27"/>
    <mergeCell ref="V28:Z28"/>
    <mergeCell ref="AF27:AJ27"/>
    <mergeCell ref="AF28:AJ28"/>
    <mergeCell ref="Q34:U34"/>
    <mergeCell ref="Q29:U29"/>
    <mergeCell ref="Q31:U31"/>
    <mergeCell ref="Q32:U32"/>
    <mergeCell ref="V33:Z33"/>
    <mergeCell ref="V31:Z31"/>
    <mergeCell ref="V32:Z32"/>
    <mergeCell ref="Q33:U33"/>
    <mergeCell ref="V38:Z38"/>
    <mergeCell ref="AA38:AE38"/>
    <mergeCell ref="V37:Z37"/>
    <mergeCell ref="V36:Z36"/>
    <mergeCell ref="V34:Z34"/>
    <mergeCell ref="AA39:AE39"/>
    <mergeCell ref="AF38:AJ38"/>
    <mergeCell ref="AA28:AE28"/>
    <mergeCell ref="AA29:AE29"/>
    <mergeCell ref="AA31:AE31"/>
    <mergeCell ref="AA32:AE32"/>
    <mergeCell ref="AA33:AE33"/>
    <mergeCell ref="AK32:AO32"/>
    <mergeCell ref="AK33:AO33"/>
    <mergeCell ref="AF36:AJ36"/>
    <mergeCell ref="AA34:AE34"/>
    <mergeCell ref="AA36:AE36"/>
    <mergeCell ref="AA37:AE37"/>
    <mergeCell ref="AF37:AJ37"/>
    <mergeCell ref="AF32:AJ32"/>
    <mergeCell ref="AF33:AJ33"/>
    <mergeCell ref="AF34:AJ34"/>
    <mergeCell ref="AM44:AP44"/>
    <mergeCell ref="AF39:AJ39"/>
    <mergeCell ref="AK28:AO28"/>
    <mergeCell ref="AK29:AO29"/>
    <mergeCell ref="AK31:AO31"/>
    <mergeCell ref="AK37:AO37"/>
    <mergeCell ref="AK38:AO38"/>
    <mergeCell ref="AK39:AO39"/>
    <mergeCell ref="AF29:AJ29"/>
    <mergeCell ref="AF31:AJ31"/>
    <mergeCell ref="AQ44:AT44"/>
    <mergeCell ref="B2:AT2"/>
    <mergeCell ref="B42:AT42"/>
    <mergeCell ref="S44:V44"/>
    <mergeCell ref="W44:Z44"/>
    <mergeCell ref="AA44:AD44"/>
    <mergeCell ref="AE44:AH44"/>
    <mergeCell ref="AK36:AO36"/>
    <mergeCell ref="AK34:AO34"/>
    <mergeCell ref="AI44:AL44"/>
    <mergeCell ref="O45:R45"/>
    <mergeCell ref="S45:V45"/>
    <mergeCell ref="W45:Z45"/>
    <mergeCell ref="AA45:AD45"/>
    <mergeCell ref="AE45:AH45"/>
    <mergeCell ref="AI45:AL45"/>
    <mergeCell ref="AM45:AP45"/>
    <mergeCell ref="AQ45:AT45"/>
    <mergeCell ref="S50:V50"/>
    <mergeCell ref="S51:V51"/>
    <mergeCell ref="O46:R46"/>
    <mergeCell ref="O47:R47"/>
    <mergeCell ref="O49:R49"/>
    <mergeCell ref="O50:R50"/>
    <mergeCell ref="O51:R51"/>
    <mergeCell ref="AE49:AH49"/>
    <mergeCell ref="AI49:AL49"/>
    <mergeCell ref="AA49:AD49"/>
    <mergeCell ref="AM49:AP49"/>
    <mergeCell ref="S46:V46"/>
    <mergeCell ref="S47:V47"/>
    <mergeCell ref="S49:V49"/>
    <mergeCell ref="W49:Z49"/>
    <mergeCell ref="AM46:AP46"/>
    <mergeCell ref="AI46:AL46"/>
    <mergeCell ref="W46:Z46"/>
    <mergeCell ref="W47:Z47"/>
    <mergeCell ref="AA46:AD46"/>
    <mergeCell ref="AA47:AD47"/>
    <mergeCell ref="AI47:AL47"/>
    <mergeCell ref="AE46:AH46"/>
    <mergeCell ref="AM47:AP47"/>
    <mergeCell ref="AE47:AH47"/>
    <mergeCell ref="AE54:AH54"/>
    <mergeCell ref="AE55:AH55"/>
    <mergeCell ref="W50:Z50"/>
    <mergeCell ref="W51:Z51"/>
    <mergeCell ref="AA62:AD62"/>
    <mergeCell ref="AA63:AD63"/>
    <mergeCell ref="AA61:AD61"/>
    <mergeCell ref="W63:Z63"/>
    <mergeCell ref="AA54:AD54"/>
    <mergeCell ref="AA55:AD55"/>
    <mergeCell ref="AE67:AH67"/>
    <mergeCell ref="AE65:AH65"/>
    <mergeCell ref="AE66:AH66"/>
    <mergeCell ref="AE61:AH61"/>
    <mergeCell ref="AE62:AH62"/>
    <mergeCell ref="AE63:AH63"/>
    <mergeCell ref="W65:Z65"/>
    <mergeCell ref="W66:Z66"/>
    <mergeCell ref="W67:Z67"/>
    <mergeCell ref="AA65:AD65"/>
    <mergeCell ref="AA66:AD66"/>
    <mergeCell ref="AA67:AD67"/>
    <mergeCell ref="O65:R65"/>
    <mergeCell ref="O66:R66"/>
    <mergeCell ref="O67:R67"/>
    <mergeCell ref="O59:R59"/>
    <mergeCell ref="O62:R62"/>
    <mergeCell ref="O63:R63"/>
    <mergeCell ref="O61:R61"/>
    <mergeCell ref="S65:V65"/>
    <mergeCell ref="S66:V66"/>
    <mergeCell ref="S67:V67"/>
    <mergeCell ref="S61:V61"/>
    <mergeCell ref="S62:V62"/>
    <mergeCell ref="S63:V63"/>
    <mergeCell ref="S57:V57"/>
    <mergeCell ref="S58:V58"/>
    <mergeCell ref="S59:V59"/>
    <mergeCell ref="O58:R58"/>
    <mergeCell ref="W61:Z61"/>
    <mergeCell ref="W62:Z62"/>
    <mergeCell ref="W57:Z57"/>
    <mergeCell ref="W58:Z58"/>
    <mergeCell ref="W59:Z59"/>
    <mergeCell ref="S53:V53"/>
    <mergeCell ref="S54:V54"/>
    <mergeCell ref="W53:Z53"/>
    <mergeCell ref="W54:Z54"/>
    <mergeCell ref="W55:Z55"/>
    <mergeCell ref="S55:V55"/>
    <mergeCell ref="AI50:AL50"/>
    <mergeCell ref="AI51:AL51"/>
    <mergeCell ref="AA53:AD53"/>
    <mergeCell ref="AE53:AH53"/>
    <mergeCell ref="AE51:AH51"/>
    <mergeCell ref="AA50:AD50"/>
    <mergeCell ref="AA51:AD51"/>
    <mergeCell ref="AE50:AH50"/>
    <mergeCell ref="AA57:AD57"/>
    <mergeCell ref="AA58:AD58"/>
    <mergeCell ref="AA59:AD59"/>
    <mergeCell ref="AE58:AH58"/>
    <mergeCell ref="AE59:AH59"/>
    <mergeCell ref="AE57:AH57"/>
    <mergeCell ref="AI57:AL57"/>
    <mergeCell ref="AI58:AL58"/>
    <mergeCell ref="AI59:AL59"/>
    <mergeCell ref="AI53:AL53"/>
    <mergeCell ref="AI54:AL54"/>
    <mergeCell ref="AI55:AL55"/>
    <mergeCell ref="AI66:AL66"/>
    <mergeCell ref="AI67:AL67"/>
    <mergeCell ref="AI61:AL61"/>
    <mergeCell ref="AI62:AL62"/>
    <mergeCell ref="AI63:AL63"/>
    <mergeCell ref="AI65:AL65"/>
    <mergeCell ref="AM50:AP50"/>
    <mergeCell ref="AM51:AP51"/>
    <mergeCell ref="AM53:AP53"/>
    <mergeCell ref="AM54:AP54"/>
    <mergeCell ref="AM55:AP55"/>
    <mergeCell ref="AM57:AP57"/>
    <mergeCell ref="AM58:AP58"/>
    <mergeCell ref="AM59:AP59"/>
    <mergeCell ref="AM61:AP61"/>
    <mergeCell ref="AM62:AP62"/>
    <mergeCell ref="AM63:AP63"/>
    <mergeCell ref="AM65:AP65"/>
    <mergeCell ref="AM66:AP66"/>
    <mergeCell ref="AM67:AP67"/>
    <mergeCell ref="AQ46:AT46"/>
    <mergeCell ref="AQ47:AT47"/>
    <mergeCell ref="AQ49:AT49"/>
    <mergeCell ref="AQ50:AT50"/>
    <mergeCell ref="AQ51:AT51"/>
    <mergeCell ref="AQ53:AT53"/>
    <mergeCell ref="AQ54:AT54"/>
    <mergeCell ref="AQ55:AT55"/>
    <mergeCell ref="AQ57:AT57"/>
    <mergeCell ref="AQ58:AT58"/>
    <mergeCell ref="AQ67:AT67"/>
    <mergeCell ref="AQ66:AT66"/>
    <mergeCell ref="AQ65:AT65"/>
    <mergeCell ref="AQ59:AT59"/>
    <mergeCell ref="AQ61:AT61"/>
    <mergeCell ref="AQ62:AT62"/>
    <mergeCell ref="AQ63:AT63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2022-07-28T02:12:40Z</dcterms:created>
  <dcterms:modified xsi:type="dcterms:W3CDTF">2022-07-28T02:12:40Z</dcterms:modified>
  <cp:category/>
  <cp:version/>
  <cp:contentType/>
  <cp:contentStatus/>
</cp:coreProperties>
</file>