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<sst xmlns="http://schemas.openxmlformats.org/spreadsheetml/2006/main" count="60" uniqueCount="54">
  <si>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</si>
  <si>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</si>
  <si>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</si>
  <si>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</si>
  <si>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</si>
  <si>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</si>
  <si>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</si>
  <si>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</si>
  <si>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</si>
  <si>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</si>
  <si>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</si>
  <si>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</si>
  <si>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</si>
  <si>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</si>
  <si>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</si>
  <si>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</si>
  <si>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</si>
  <si>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</si>
  <si>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</si>
  <si>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</si>
  <si>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</si>
  <si>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</si>
  <si>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</si>
  <si>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</si>
  <si>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</si>
  <si>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</si>
  <si>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</si>
  <si>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</si>
  <si>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</si>
  <si>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</si>
  <si>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</si>
  <si>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</si>
  <si>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</si>
  <si>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</si>
  <si>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</si>
  <si>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</si>
  <si>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</si>
  <si>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</si>
  <si>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</si>
  <si>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</si>
  <si>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</si>
  <si>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</si>
  <si>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</si>
  <si>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</si>
  <si>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</si>
  <si>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</si>
  <si>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</si>
  <si>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</si>
  <si>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</si>
  <si>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</si>
  <si>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児童
相談所
送致</t>
  </si>
  <si>
    <t>少年502</t>
  </si>
  <si>
    <t>118　罪種別　年齢・児童・生徒別　措置別　補導人員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</si>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</sst>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15" sqref="Q15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43" t="s">
        <v>51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47" t="s">
        <v>52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63" t="s">
        <v>38</v>
      </c>
      <c r="C4" s="64"/>
      <c r="D4" s="65"/>
      <c r="E4" s="54" t="s">
        <v>1</v>
      </c>
      <c r="F4" s="55"/>
      <c r="G4" s="55"/>
      <c r="H4" s="56"/>
      <c r="I4" s="57" t="s">
        <v>2</v>
      </c>
      <c r="J4" s="58"/>
      <c r="K4" s="58"/>
      <c r="L4" s="58"/>
      <c r="M4" s="7"/>
    </row>
    <row r="5" spans="2:13" s="2" customFormat="1" ht="13.5" customHeight="1">
      <c r="B5" s="66"/>
      <c r="C5" s="66"/>
      <c r="D5" s="67"/>
      <c r="E5" s="48" t="s">
        <v>3</v>
      </c>
      <c r="F5" s="51" t="s">
        <v>50</v>
      </c>
      <c r="G5" s="51" t="s">
        <v>40</v>
      </c>
      <c r="H5" s="48" t="s">
        <v>39</v>
      </c>
      <c r="I5" s="48" t="s">
        <v>3</v>
      </c>
      <c r="J5" s="51" t="s">
        <v>50</v>
      </c>
      <c r="K5" s="51" t="s">
        <v>40</v>
      </c>
      <c r="L5" s="52" t="s">
        <v>39</v>
      </c>
      <c r="M5" s="7"/>
    </row>
    <row r="6" spans="2:13" s="2" customFormat="1" ht="13.5" customHeight="1">
      <c r="B6" s="66"/>
      <c r="C6" s="66"/>
      <c r="D6" s="67"/>
      <c r="E6" s="49"/>
      <c r="F6" s="49"/>
      <c r="G6" s="49"/>
      <c r="H6" s="49"/>
      <c r="I6" s="49"/>
      <c r="J6" s="49"/>
      <c r="K6" s="49"/>
      <c r="L6" s="53"/>
      <c r="M6" s="7"/>
    </row>
    <row r="7" spans="2:14" s="2" customFormat="1" ht="13.5" customHeight="1">
      <c r="B7" s="66"/>
      <c r="C7" s="66"/>
      <c r="D7" s="67"/>
      <c r="E7" s="50"/>
      <c r="F7" s="50"/>
      <c r="G7" s="50"/>
      <c r="H7" s="50"/>
      <c r="I7" s="50"/>
      <c r="J7" s="50"/>
      <c r="K7" s="50"/>
      <c r="L7" s="54"/>
      <c r="M7" s="9" t="s">
        <v>1</v>
      </c>
      <c r="N7" s="10" t="s">
        <v>49</v>
      </c>
    </row>
    <row r="8" spans="1:14" s="14" customFormat="1" ht="20.25" customHeight="1">
      <c r="A8" s="2"/>
      <c r="B8" s="59" t="s">
        <v>0</v>
      </c>
      <c r="C8" s="59"/>
      <c r="D8" s="60"/>
      <c r="E8" s="11">
        <f>E9+E14+E20+E24+E28+E31</f>
        <v>8311</v>
      </c>
      <c r="F8" s="11">
        <f aca="true" t="shared" si="0" ref="F8:L8">F9+F14+F20+F24+F28+F31</f>
        <v>159</v>
      </c>
      <c r="G8" s="11">
        <f t="shared" si="0"/>
        <v>3805</v>
      </c>
      <c r="H8" s="11">
        <f t="shared" si="0"/>
        <v>4347</v>
      </c>
      <c r="I8" s="11">
        <f>I9+I14+I20+I24+I28+I31</f>
        <v>1555</v>
      </c>
      <c r="J8" s="11">
        <f t="shared" si="0"/>
        <v>13</v>
      </c>
      <c r="K8" s="11">
        <f t="shared" si="0"/>
        <v>671</v>
      </c>
      <c r="L8" s="12">
        <f t="shared" si="0"/>
        <v>871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61" t="s">
        <v>4</v>
      </c>
      <c r="D9" s="62"/>
      <c r="E9" s="16">
        <f>SUM(E10:E13)</f>
        <v>74</v>
      </c>
      <c r="F9" s="16">
        <v>37</v>
      </c>
      <c r="G9" s="16">
        <v>36</v>
      </c>
      <c r="H9" s="16">
        <v>1</v>
      </c>
      <c r="I9" s="16">
        <f>SUM(I10:I13)</f>
        <v>7</v>
      </c>
      <c r="J9" s="16">
        <v>4</v>
      </c>
      <c r="K9" s="16">
        <v>3</v>
      </c>
      <c r="L9" s="17">
        <v>0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4</v>
      </c>
      <c r="F10" s="20">
        <v>4</v>
      </c>
      <c r="G10" s="20">
        <v>0</v>
      </c>
      <c r="H10" s="20">
        <v>0</v>
      </c>
      <c r="I10" s="16">
        <f>SUM(J10:L10)</f>
        <v>1</v>
      </c>
      <c r="J10" s="20">
        <v>1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3</v>
      </c>
      <c r="F11" s="20">
        <v>1</v>
      </c>
      <c r="G11" s="20">
        <v>2</v>
      </c>
      <c r="H11" s="20">
        <v>0</v>
      </c>
      <c r="I11" s="16">
        <f aca="true" t="shared" si="3" ref="I11:I42">SUM(J11:L11)</f>
        <v>0</v>
      </c>
      <c r="J11" s="20">
        <v>0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45</v>
      </c>
      <c r="F12" s="20">
        <v>17</v>
      </c>
      <c r="G12" s="20">
        <v>27</v>
      </c>
      <c r="H12" s="20">
        <v>1</v>
      </c>
      <c r="I12" s="16">
        <f t="shared" si="3"/>
        <v>6</v>
      </c>
      <c r="J12" s="20">
        <v>3</v>
      </c>
      <c r="K12" s="20">
        <v>3</v>
      </c>
      <c r="L12" s="20">
        <v>0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53</v>
      </c>
      <c r="E13" s="16">
        <f>SUM(F13:H13)</f>
        <v>22</v>
      </c>
      <c r="F13" s="20">
        <v>15</v>
      </c>
      <c r="G13" s="20">
        <v>7</v>
      </c>
      <c r="H13" s="20">
        <v>0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61" t="s">
        <v>8</v>
      </c>
      <c r="D14" s="62"/>
      <c r="E14" s="16">
        <f>SUM(E15:E19)</f>
        <v>1014</v>
      </c>
      <c r="F14" s="16">
        <v>24</v>
      </c>
      <c r="G14" s="16">
        <v>655</v>
      </c>
      <c r="H14" s="16">
        <v>335</v>
      </c>
      <c r="I14" s="16">
        <f t="shared" si="3"/>
        <v>94</v>
      </c>
      <c r="J14" s="16">
        <v>2</v>
      </c>
      <c r="K14" s="16">
        <v>72</v>
      </c>
      <c r="L14" s="17">
        <v>20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9</v>
      </c>
      <c r="E15" s="16">
        <f>SUM(F15:H15)</f>
        <v>0</v>
      </c>
      <c r="F15" s="20">
        <v>0</v>
      </c>
      <c r="G15" s="20">
        <v>0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10</v>
      </c>
      <c r="E16" s="16">
        <f>SUM(F16:H16)</f>
        <v>560</v>
      </c>
      <c r="F16" s="20">
        <v>10</v>
      </c>
      <c r="G16" s="20">
        <v>328</v>
      </c>
      <c r="H16" s="20">
        <v>222</v>
      </c>
      <c r="I16" s="16">
        <f t="shared" si="3"/>
        <v>55</v>
      </c>
      <c r="J16" s="20">
        <v>1</v>
      </c>
      <c r="K16" s="20">
        <v>45</v>
      </c>
      <c r="L16" s="20">
        <v>9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11</v>
      </c>
      <c r="E17" s="16">
        <f>SUM(F17:H17)</f>
        <v>369</v>
      </c>
      <c r="F17" s="20">
        <v>8</v>
      </c>
      <c r="G17" s="20">
        <v>268</v>
      </c>
      <c r="H17" s="20">
        <v>93</v>
      </c>
      <c r="I17" s="16">
        <f t="shared" si="3"/>
        <v>34</v>
      </c>
      <c r="J17" s="20">
        <v>1</v>
      </c>
      <c r="K17" s="20">
        <v>26</v>
      </c>
      <c r="L17" s="20">
        <v>7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12</v>
      </c>
      <c r="E18" s="16">
        <f>SUM(F18:H18)</f>
        <v>51</v>
      </c>
      <c r="F18" s="20">
        <v>1</v>
      </c>
      <c r="G18" s="20">
        <v>34</v>
      </c>
      <c r="H18" s="20">
        <v>16</v>
      </c>
      <c r="I18" s="16">
        <f t="shared" si="3"/>
        <v>5</v>
      </c>
      <c r="J18" s="20">
        <v>0</v>
      </c>
      <c r="K18" s="20">
        <v>1</v>
      </c>
      <c r="L18" s="20">
        <v>4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13</v>
      </c>
      <c r="E19" s="16">
        <f>SUM(F19:H19)</f>
        <v>34</v>
      </c>
      <c r="F19" s="20">
        <v>5</v>
      </c>
      <c r="G19" s="20">
        <v>25</v>
      </c>
      <c r="H19" s="20">
        <v>4</v>
      </c>
      <c r="I19" s="16">
        <f t="shared" si="3"/>
        <v>0</v>
      </c>
      <c r="J19" s="20">
        <v>0</v>
      </c>
      <c r="K19" s="20">
        <v>0</v>
      </c>
      <c r="L19" s="20">
        <v>0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61" t="s">
        <v>14</v>
      </c>
      <c r="D20" s="62"/>
      <c r="E20" s="16">
        <f>SUM(E21:E23)</f>
        <v>5535</v>
      </c>
      <c r="F20" s="16">
        <v>46</v>
      </c>
      <c r="G20" s="16">
        <v>2321</v>
      </c>
      <c r="H20" s="16">
        <v>3168</v>
      </c>
      <c r="I20" s="16">
        <f>SUM(I21:I23)</f>
        <v>1230</v>
      </c>
      <c r="J20" s="16">
        <v>5</v>
      </c>
      <c r="K20" s="16">
        <v>509</v>
      </c>
      <c r="L20" s="17">
        <v>716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15</v>
      </c>
      <c r="E21" s="16">
        <f>SUM(F21:H21)</f>
        <v>179</v>
      </c>
      <c r="F21" s="20">
        <v>9</v>
      </c>
      <c r="G21" s="20">
        <v>129</v>
      </c>
      <c r="H21" s="20">
        <v>41</v>
      </c>
      <c r="I21" s="16">
        <f t="shared" si="3"/>
        <v>19</v>
      </c>
      <c r="J21" s="20">
        <v>0</v>
      </c>
      <c r="K21" s="20">
        <v>14</v>
      </c>
      <c r="L21" s="20">
        <v>5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16</v>
      </c>
      <c r="E22" s="16">
        <f>SUM(F22:H22)</f>
        <v>799</v>
      </c>
      <c r="F22" s="20">
        <v>17</v>
      </c>
      <c r="G22" s="20">
        <v>454</v>
      </c>
      <c r="H22" s="20">
        <v>328</v>
      </c>
      <c r="I22" s="16">
        <f t="shared" si="3"/>
        <v>117</v>
      </c>
      <c r="J22" s="20">
        <v>2</v>
      </c>
      <c r="K22" s="20">
        <v>63</v>
      </c>
      <c r="L22" s="20">
        <v>52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17</v>
      </c>
      <c r="E23" s="16">
        <f>SUM(F23:H23)</f>
        <v>4557</v>
      </c>
      <c r="F23" s="20">
        <v>20</v>
      </c>
      <c r="G23" s="20">
        <v>1738</v>
      </c>
      <c r="H23" s="20">
        <v>2799</v>
      </c>
      <c r="I23" s="16">
        <f t="shared" si="3"/>
        <v>1094</v>
      </c>
      <c r="J23" s="20">
        <v>3</v>
      </c>
      <c r="K23" s="20">
        <v>432</v>
      </c>
      <c r="L23" s="20">
        <v>659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61" t="s">
        <v>18</v>
      </c>
      <c r="D24" s="62"/>
      <c r="E24" s="16">
        <f>SUM(E25:E27)</f>
        <v>34</v>
      </c>
      <c r="F24" s="16">
        <v>0</v>
      </c>
      <c r="G24" s="16">
        <v>11</v>
      </c>
      <c r="H24" s="16">
        <v>23</v>
      </c>
      <c r="I24" s="16">
        <f>SUM(I25:I27)</f>
        <v>7</v>
      </c>
      <c r="J24" s="16">
        <v>0</v>
      </c>
      <c r="K24" s="16">
        <v>2</v>
      </c>
      <c r="L24" s="17">
        <v>5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19</v>
      </c>
      <c r="E25" s="16">
        <f>SUM(F25:H25)</f>
        <v>25</v>
      </c>
      <c r="F25" s="20">
        <v>0</v>
      </c>
      <c r="G25" s="20">
        <v>9</v>
      </c>
      <c r="H25" s="20">
        <v>16</v>
      </c>
      <c r="I25" s="16">
        <f t="shared" si="3"/>
        <v>4</v>
      </c>
      <c r="J25" s="20">
        <v>0</v>
      </c>
      <c r="K25" s="20">
        <v>2</v>
      </c>
      <c r="L25" s="20">
        <v>2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20</v>
      </c>
      <c r="E26" s="16">
        <f>SUM(F26:H26)</f>
        <v>9</v>
      </c>
      <c r="F26" s="20">
        <v>0</v>
      </c>
      <c r="G26" s="20">
        <v>2</v>
      </c>
      <c r="H26" s="20">
        <v>7</v>
      </c>
      <c r="I26" s="16">
        <f t="shared" si="3"/>
        <v>3</v>
      </c>
      <c r="J26" s="20">
        <v>0</v>
      </c>
      <c r="K26" s="20">
        <v>0</v>
      </c>
      <c r="L26" s="20">
        <v>3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21</v>
      </c>
      <c r="E27" s="16">
        <f>SUM(F27:H27)</f>
        <v>0</v>
      </c>
      <c r="F27" s="20">
        <v>0</v>
      </c>
      <c r="G27" s="20">
        <v>0</v>
      </c>
      <c r="H27" s="20">
        <v>0</v>
      </c>
      <c r="I27" s="16">
        <f t="shared" si="3"/>
        <v>0</v>
      </c>
      <c r="J27" s="20">
        <v>0</v>
      </c>
      <c r="K27" s="20">
        <v>0</v>
      </c>
      <c r="L27" s="20">
        <v>0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61" t="s">
        <v>22</v>
      </c>
      <c r="D28" s="62"/>
      <c r="E28" s="16">
        <f>SUM(E29:E30)</f>
        <v>214</v>
      </c>
      <c r="F28" s="16">
        <v>25</v>
      </c>
      <c r="G28" s="16">
        <v>169</v>
      </c>
      <c r="H28" s="16">
        <v>20</v>
      </c>
      <c r="I28" s="16">
        <f>SUM(I29:I30)</f>
        <v>3</v>
      </c>
      <c r="J28" s="16">
        <v>0</v>
      </c>
      <c r="K28" s="16">
        <v>2</v>
      </c>
      <c r="L28" s="17">
        <v>1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23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24</v>
      </c>
      <c r="E30" s="16">
        <f>SUM(F30:H30)</f>
        <v>214</v>
      </c>
      <c r="F30" s="20">
        <v>25</v>
      </c>
      <c r="G30" s="20">
        <v>169</v>
      </c>
      <c r="H30" s="20">
        <v>20</v>
      </c>
      <c r="I30" s="16">
        <f t="shared" si="3"/>
        <v>3</v>
      </c>
      <c r="J30" s="20">
        <v>0</v>
      </c>
      <c r="K30" s="20">
        <v>2</v>
      </c>
      <c r="L30" s="20">
        <v>1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61" t="s">
        <v>25</v>
      </c>
      <c r="D31" s="62"/>
      <c r="E31" s="16">
        <f>SUM(F31:H31)</f>
        <v>1440</v>
      </c>
      <c r="F31" s="22">
        <v>27</v>
      </c>
      <c r="G31" s="22">
        <v>613</v>
      </c>
      <c r="H31" s="22">
        <v>800</v>
      </c>
      <c r="I31" s="16">
        <f t="shared" si="3"/>
        <v>214</v>
      </c>
      <c r="J31" s="22">
        <v>2</v>
      </c>
      <c r="K31" s="22">
        <v>83</v>
      </c>
      <c r="L31" s="22">
        <v>129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26</v>
      </c>
      <c r="E32" s="16">
        <f>SUM(F32:H32)</f>
        <v>387</v>
      </c>
      <c r="F32" s="25">
        <v>0</v>
      </c>
      <c r="G32" s="25">
        <v>130</v>
      </c>
      <c r="H32" s="25">
        <v>257</v>
      </c>
      <c r="I32" s="16">
        <f t="shared" si="3"/>
        <v>59</v>
      </c>
      <c r="J32" s="25">
        <v>0</v>
      </c>
      <c r="K32" s="25">
        <v>18</v>
      </c>
      <c r="L32" s="25">
        <v>41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68" t="s">
        <v>27</v>
      </c>
      <c r="C33" s="68"/>
      <c r="D33" s="27" t="s">
        <v>28</v>
      </c>
      <c r="E33" s="28">
        <f aca="true" t="shared" si="4" ref="E33:E38">SUM(F33:H33)</f>
        <v>1246</v>
      </c>
      <c r="F33" s="20">
        <v>11</v>
      </c>
      <c r="G33" s="20">
        <v>394</v>
      </c>
      <c r="H33" s="20">
        <v>841</v>
      </c>
      <c r="I33" s="28">
        <f t="shared" si="3"/>
        <v>279</v>
      </c>
      <c r="J33" s="20">
        <v>1</v>
      </c>
      <c r="K33" s="20">
        <v>92</v>
      </c>
      <c r="L33" s="20">
        <v>186</v>
      </c>
      <c r="M33" s="1">
        <f t="shared" si="1"/>
        <v>0</v>
      </c>
      <c r="N33" s="13">
        <f t="shared" si="2"/>
        <v>0</v>
      </c>
    </row>
    <row r="34" spans="2:14" ht="20.25" customHeight="1">
      <c r="B34" s="69"/>
      <c r="C34" s="69"/>
      <c r="D34" s="29" t="s">
        <v>29</v>
      </c>
      <c r="E34" s="16">
        <f t="shared" si="4"/>
        <v>699</v>
      </c>
      <c r="F34" s="20">
        <v>4</v>
      </c>
      <c r="G34" s="20">
        <v>259</v>
      </c>
      <c r="H34" s="20">
        <v>436</v>
      </c>
      <c r="I34" s="16">
        <f t="shared" si="3"/>
        <v>183</v>
      </c>
      <c r="J34" s="20">
        <v>0</v>
      </c>
      <c r="K34" s="20">
        <v>58</v>
      </c>
      <c r="L34" s="20">
        <v>125</v>
      </c>
      <c r="M34" s="1">
        <f t="shared" si="1"/>
        <v>0</v>
      </c>
      <c r="N34" s="13">
        <f t="shared" si="2"/>
        <v>0</v>
      </c>
    </row>
    <row r="35" spans="2:14" ht="20.25" customHeight="1">
      <c r="B35" s="69"/>
      <c r="C35" s="69"/>
      <c r="D35" s="29" t="s">
        <v>30</v>
      </c>
      <c r="E35" s="16">
        <f t="shared" si="4"/>
        <v>846</v>
      </c>
      <c r="F35" s="20">
        <v>6</v>
      </c>
      <c r="G35" s="20">
        <v>348</v>
      </c>
      <c r="H35" s="20">
        <v>492</v>
      </c>
      <c r="I35" s="16">
        <f t="shared" si="3"/>
        <v>224</v>
      </c>
      <c r="J35" s="20">
        <v>0</v>
      </c>
      <c r="K35" s="20">
        <v>91</v>
      </c>
      <c r="L35" s="20">
        <v>133</v>
      </c>
      <c r="M35" s="1">
        <f t="shared" si="1"/>
        <v>0</v>
      </c>
      <c r="N35" s="13">
        <f t="shared" si="2"/>
        <v>0</v>
      </c>
    </row>
    <row r="36" spans="2:14" ht="20.25" customHeight="1">
      <c r="B36" s="69"/>
      <c r="C36" s="69"/>
      <c r="D36" s="29" t="s">
        <v>31</v>
      </c>
      <c r="E36" s="16">
        <f t="shared" si="4"/>
        <v>877</v>
      </c>
      <c r="F36" s="20">
        <v>12</v>
      </c>
      <c r="G36" s="20">
        <v>390</v>
      </c>
      <c r="H36" s="20">
        <v>475</v>
      </c>
      <c r="I36" s="16">
        <f t="shared" si="3"/>
        <v>184</v>
      </c>
      <c r="J36" s="20">
        <v>2</v>
      </c>
      <c r="K36" s="20">
        <v>84</v>
      </c>
      <c r="L36" s="20">
        <v>98</v>
      </c>
      <c r="M36" s="1">
        <f t="shared" si="1"/>
        <v>0</v>
      </c>
      <c r="N36" s="13">
        <f t="shared" si="2"/>
        <v>0</v>
      </c>
    </row>
    <row r="37" spans="2:14" ht="20.25" customHeight="1">
      <c r="B37" s="69"/>
      <c r="C37" s="69"/>
      <c r="D37" s="29" t="s">
        <v>32</v>
      </c>
      <c r="E37" s="16">
        <f t="shared" si="4"/>
        <v>1523</v>
      </c>
      <c r="F37" s="20">
        <v>36</v>
      </c>
      <c r="G37" s="20">
        <v>706</v>
      </c>
      <c r="H37" s="20">
        <v>781</v>
      </c>
      <c r="I37" s="16">
        <f t="shared" si="3"/>
        <v>215</v>
      </c>
      <c r="J37" s="20">
        <v>2</v>
      </c>
      <c r="K37" s="20">
        <v>91</v>
      </c>
      <c r="L37" s="20">
        <v>122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70"/>
      <c r="C38" s="70"/>
      <c r="D38" s="30" t="s">
        <v>33</v>
      </c>
      <c r="E38" s="31">
        <f t="shared" si="4"/>
        <v>3120</v>
      </c>
      <c r="F38" s="25">
        <v>90</v>
      </c>
      <c r="G38" s="25">
        <v>1708</v>
      </c>
      <c r="H38" s="25">
        <v>1322</v>
      </c>
      <c r="I38" s="31">
        <f t="shared" si="3"/>
        <v>470</v>
      </c>
      <c r="J38" s="25">
        <v>8</v>
      </c>
      <c r="K38" s="25">
        <v>255</v>
      </c>
      <c r="L38" s="25">
        <v>207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71" t="s">
        <v>34</v>
      </c>
      <c r="C39" s="71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72"/>
      <c r="C40" s="72"/>
      <c r="D40" s="29" t="s">
        <v>35</v>
      </c>
      <c r="E40" s="16">
        <f>SUM(F40:H40)</f>
        <v>8</v>
      </c>
      <c r="F40" s="44">
        <v>0</v>
      </c>
      <c r="G40" s="20">
        <v>2</v>
      </c>
      <c r="H40" s="20">
        <v>6</v>
      </c>
      <c r="I40" s="17">
        <f t="shared" si="3"/>
        <v>6</v>
      </c>
      <c r="J40" s="44">
        <v>0</v>
      </c>
      <c r="K40" s="20">
        <v>1</v>
      </c>
      <c r="L40" s="20">
        <v>5</v>
      </c>
      <c r="M40" s="1">
        <f t="shared" si="1"/>
        <v>0</v>
      </c>
      <c r="N40" s="13">
        <f t="shared" si="2"/>
        <v>0</v>
      </c>
    </row>
    <row r="41" spans="2:14" ht="20.25" customHeight="1">
      <c r="B41" s="72"/>
      <c r="C41" s="72"/>
      <c r="D41" s="29" t="s">
        <v>36</v>
      </c>
      <c r="E41" s="16">
        <f>SUM(F41:H41)</f>
        <v>4232</v>
      </c>
      <c r="F41" s="44">
        <v>48</v>
      </c>
      <c r="G41" s="20">
        <v>1642</v>
      </c>
      <c r="H41" s="20">
        <v>2542</v>
      </c>
      <c r="I41" s="17">
        <f t="shared" si="3"/>
        <v>948</v>
      </c>
      <c r="J41" s="44">
        <v>4</v>
      </c>
      <c r="K41" s="20">
        <v>360</v>
      </c>
      <c r="L41" s="20">
        <v>584</v>
      </c>
      <c r="M41" s="1">
        <f t="shared" si="1"/>
        <v>0</v>
      </c>
      <c r="N41" s="13">
        <f t="shared" si="2"/>
        <v>0</v>
      </c>
    </row>
    <row r="42" spans="2:14" ht="20.25" customHeight="1">
      <c r="B42" s="72"/>
      <c r="C42" s="72"/>
      <c r="D42" s="29" t="s">
        <v>37</v>
      </c>
      <c r="E42" s="16">
        <f>SUM(F42:H42)</f>
        <v>4071</v>
      </c>
      <c r="F42" s="45">
        <v>111</v>
      </c>
      <c r="G42" s="33">
        <v>2161</v>
      </c>
      <c r="H42" s="33">
        <v>1799</v>
      </c>
      <c r="I42" s="17">
        <f t="shared" si="3"/>
        <v>601</v>
      </c>
      <c r="J42" s="44">
        <v>9</v>
      </c>
      <c r="K42" s="33">
        <v>310</v>
      </c>
      <c r="L42" s="20">
        <v>282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73"/>
      <c r="C43" s="73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46"/>
      <c r="C44" s="46"/>
      <c r="D44" s="46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41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42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43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44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45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46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47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27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48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33:C38"/>
    <mergeCell ref="B39:C43"/>
    <mergeCell ref="C28:D28"/>
    <mergeCell ref="C31:D31"/>
    <mergeCell ref="C20:D20"/>
    <mergeCell ref="C24:D24"/>
    <mergeCell ref="B8:D8"/>
    <mergeCell ref="C9:D9"/>
    <mergeCell ref="B4:D7"/>
    <mergeCell ref="C14:D14"/>
    <mergeCell ref="F5:F7"/>
    <mergeCell ref="J5:J7"/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2022-07-28T05:49:51Z</dcterms:created>
  <dcterms:modified xsi:type="dcterms:W3CDTF">2022-07-28T05:49:51Z</dcterms:modified>
  <cp:category/>
  <cp:version/>
  <cp:contentType/>
  <cp:contentStatus/>
</cp:coreProperties>
</file>