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32767" windowWidth="7728" windowHeight="8340" activeTab="0"/>
  </bookViews>
  <sheets>
    <sheet name="53" sheetId="1" r:id="rId1"/>
  </sheets>
  <definedNames>
    <definedName name="_xlnm.Print_Area" localSheetId="0">'53'!$B$2:$L$38</definedName>
  </definedNames>
  <calcPr fullCalcOnLoad="1"/>
</workbook>
</file>

<file path=xl/sharedStrings.xml><?xml version="1.0" encoding="utf-8"?>
<sst xmlns="http://schemas.openxmlformats.org/spreadsheetml/2006/main" count="48" uniqueCount="43">
  <si>
    <t xml:space="preserve"> 注１）</t>
  </si>
  <si>
    <t>うち）女</t>
  </si>
  <si>
    <t>注１　重傷者とは、全治１箇月以上の傷害を負った者をいう。</t>
  </si>
  <si>
    <t>強盗傷人罪</t>
  </si>
  <si>
    <t>強盗強姦罪</t>
  </si>
  <si>
    <t>放火罪</t>
  </si>
  <si>
    <t>強姦罪</t>
  </si>
  <si>
    <t>傷害罪</t>
  </si>
  <si>
    <t>強制わいせつ罪</t>
  </si>
  <si>
    <t>過失傷害罪</t>
  </si>
  <si>
    <t>過失致死罪</t>
  </si>
  <si>
    <t>失火罪</t>
  </si>
  <si>
    <t>激発物破裂・ガス等漏出罪</t>
  </si>
  <si>
    <t>遺棄罪</t>
  </si>
  <si>
    <t>逮捕監禁罪</t>
  </si>
  <si>
    <t>決闘罪ニ関スル件</t>
  </si>
  <si>
    <t>航空危険行為処罰法</t>
  </si>
  <si>
    <t>殺人罪</t>
  </si>
  <si>
    <t>　２　強盗殺人罪及び傷害致死罪で負傷者があるのは、一つの事件で死者と負傷者のある場合の負傷者を計上した</t>
  </si>
  <si>
    <t>　　ものである。</t>
  </si>
  <si>
    <t>総数</t>
  </si>
  <si>
    <t>死者</t>
  </si>
  <si>
    <t>軽傷者</t>
  </si>
  <si>
    <t>罪種</t>
  </si>
  <si>
    <t>注２）</t>
  </si>
  <si>
    <t>うち）傷害致死罪</t>
  </si>
  <si>
    <t>強盗殺人罪</t>
  </si>
  <si>
    <t>業務上等過失致死傷
（交通業過を除く）</t>
  </si>
  <si>
    <t>刑法犯総数
（交通業過を除く）</t>
  </si>
  <si>
    <t>重傷者</t>
  </si>
  <si>
    <t>53　特定罪種別   死傷別   被害者数</t>
  </si>
  <si>
    <t>堕胎罪</t>
  </si>
  <si>
    <t>汚職罪</t>
  </si>
  <si>
    <t>自殺関与・同意殺人罪</t>
  </si>
  <si>
    <t>危険運転致死傷
（交通業過を除く）</t>
  </si>
  <si>
    <t>嬰児殺</t>
  </si>
  <si>
    <t>往来妨害罪</t>
  </si>
  <si>
    <t>確認用</t>
  </si>
  <si>
    <t>総数</t>
  </si>
  <si>
    <t>うち）女</t>
  </si>
  <si>
    <t>爆発物取締罰則</t>
  </si>
  <si>
    <t>建造物等損壊</t>
  </si>
  <si>
    <t>被害331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</si>
</sst>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#;\-#,###;&quot;-&quot;"/>
  </numFmts>
  <fonts count="47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0000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0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0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3" fillId="0" borderId="0">
      <alignment vertical="center"/>
      <protection/>
    </xf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NumberFormat="1" applyFill="1" applyBorder="1" applyAlignment="1">
      <alignment/>
    </xf>
    <xf numFmtId="0" fontId="7" fillId="0" borderId="0" xfId="0" applyFont="1" applyFill="1" applyBorder="1" applyAlignment="1" applyProtection="1">
      <alignment horizontal="left" vertical="center"/>
      <protection/>
    </xf>
    <xf numFmtId="176" fontId="7" fillId="0" borderId="10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176" fontId="45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0" fillId="0" borderId="0" xfId="0" applyFill="1" applyAlignment="1">
      <alignment vertical="center"/>
    </xf>
    <xf numFmtId="176" fontId="46" fillId="0" borderId="19" xfId="82" applyNumberFormat="1" applyFont="1" applyFill="1" applyBorder="1" applyAlignment="1">
      <alignment horizontal="right" vertical="center" wrapText="1"/>
    </xf>
    <xf numFmtId="176" fontId="46" fillId="0" borderId="10" xfId="82" applyNumberFormat="1" applyFont="1" applyFill="1" applyBorder="1" applyAlignment="1">
      <alignment horizontal="right" vertical="center" wrapText="1"/>
    </xf>
    <xf numFmtId="176" fontId="46" fillId="0" borderId="20" xfId="82" applyNumberFormat="1" applyFont="1" applyFill="1" applyBorder="1" applyAlignment="1">
      <alignment horizontal="right" vertical="center" wrapText="1"/>
    </xf>
    <xf numFmtId="176" fontId="46" fillId="0" borderId="21" xfId="82" applyNumberFormat="1" applyFont="1" applyFill="1" applyBorder="1" applyAlignment="1">
      <alignment horizontal="right" vertical="center" wrapText="1"/>
    </xf>
    <xf numFmtId="176" fontId="0" fillId="0" borderId="19" xfId="82" applyNumberFormat="1" applyFont="1" applyFill="1" applyBorder="1" applyAlignment="1">
      <alignment horizontal="right" vertical="center" wrapText="1"/>
    </xf>
    <xf numFmtId="176" fontId="0" fillId="0" borderId="10" xfId="82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7" fillId="0" borderId="22" xfId="0" applyFont="1" applyFill="1" applyBorder="1" applyAlignment="1" applyProtection="1">
      <alignment horizontal="distributed" vertical="center" wrapText="1"/>
      <protection/>
    </xf>
    <xf numFmtId="0" fontId="7" fillId="0" borderId="22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>
      <alignment horizontal="distributed" vertical="center"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良い" xfId="102"/>
    <cellStyle name="良い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40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Q9" sqref="Q9"/>
    </sheetView>
  </sheetViews>
  <sheetFormatPr defaultColWidth="9.125" defaultRowHeight="12.75"/>
  <cols>
    <col min="1" max="1" width="2.625" style="33" customWidth="1"/>
    <col min="2" max="2" width="18.625" style="28" bestFit="1" customWidth="1"/>
    <col min="3" max="3" width="7.625" style="28" customWidth="1"/>
    <col min="4" max="4" width="1.12109375" style="28" customWidth="1"/>
    <col min="5" max="12" width="9.625" style="28" customWidth="1"/>
    <col min="13" max="13" width="5.50390625" style="28" customWidth="1"/>
    <col min="14" max="16384" width="9.125" style="28" customWidth="1"/>
  </cols>
  <sheetData>
    <row r="1" spans="1:12" s="5" customFormat="1" ht="21.75" customHeight="1">
      <c r="A1" s="2"/>
      <c r="B1" s="36" t="s">
        <v>42</v>
      </c>
      <c r="C1" s="3"/>
      <c r="D1" s="3"/>
      <c r="E1" s="4"/>
      <c r="F1" s="3"/>
      <c r="G1" s="3"/>
      <c r="H1" s="3"/>
      <c r="I1" s="3"/>
      <c r="J1" s="3"/>
      <c r="K1" s="3"/>
      <c r="L1" s="3"/>
    </row>
    <row r="2" spans="1:12" s="8" customFormat="1" ht="14.25">
      <c r="A2" s="6"/>
      <c r="B2" s="7"/>
      <c r="C2" s="55" t="s">
        <v>30</v>
      </c>
      <c r="D2" s="55"/>
      <c r="E2" s="55"/>
      <c r="F2" s="55"/>
      <c r="G2" s="55"/>
      <c r="H2" s="55"/>
      <c r="I2" s="55"/>
      <c r="J2" s="55"/>
      <c r="K2" s="55"/>
      <c r="L2" s="7"/>
    </row>
    <row r="3" spans="1:12" s="5" customFormat="1" ht="12" thickBot="1">
      <c r="A3" s="2"/>
      <c r="B3" s="9"/>
      <c r="C3" s="9"/>
      <c r="D3" s="9"/>
      <c r="E3" s="10"/>
      <c r="F3" s="9"/>
      <c r="G3" s="9"/>
      <c r="H3" s="9"/>
      <c r="I3" s="9"/>
      <c r="J3" s="9"/>
      <c r="K3" s="9"/>
      <c r="L3" s="9"/>
    </row>
    <row r="4" spans="1:12" s="5" customFormat="1" ht="12.75" customHeight="1">
      <c r="A4" s="2"/>
      <c r="B4" s="45" t="s">
        <v>23</v>
      </c>
      <c r="C4" s="45"/>
      <c r="D4" s="11"/>
      <c r="E4" s="44" t="s">
        <v>20</v>
      </c>
      <c r="F4" s="56"/>
      <c r="G4" s="44" t="s">
        <v>21</v>
      </c>
      <c r="H4" s="56"/>
      <c r="I4" s="12"/>
      <c r="J4" s="13" t="s">
        <v>0</v>
      </c>
      <c r="K4" s="44" t="s">
        <v>22</v>
      </c>
      <c r="L4" s="45"/>
    </row>
    <row r="5" spans="1:13" s="5" customFormat="1" ht="12.75" customHeight="1">
      <c r="A5" s="2"/>
      <c r="B5" s="47"/>
      <c r="C5" s="47"/>
      <c r="D5" s="14"/>
      <c r="E5" s="46"/>
      <c r="F5" s="48"/>
      <c r="G5" s="46"/>
      <c r="H5" s="48"/>
      <c r="I5" s="46" t="s">
        <v>29</v>
      </c>
      <c r="J5" s="48"/>
      <c r="K5" s="46"/>
      <c r="L5" s="47"/>
      <c r="M5" s="15" t="s">
        <v>37</v>
      </c>
    </row>
    <row r="6" spans="1:14" s="5" customFormat="1" ht="12.75" customHeight="1">
      <c r="A6" s="2"/>
      <c r="B6" s="49"/>
      <c r="C6" s="49"/>
      <c r="D6" s="16"/>
      <c r="E6" s="17"/>
      <c r="F6" s="18" t="s">
        <v>1</v>
      </c>
      <c r="G6" s="17"/>
      <c r="H6" s="18" t="s">
        <v>1</v>
      </c>
      <c r="I6" s="17"/>
      <c r="J6" s="18" t="s">
        <v>1</v>
      </c>
      <c r="K6" s="17"/>
      <c r="L6" s="19" t="s">
        <v>1</v>
      </c>
      <c r="M6" s="1" t="s">
        <v>38</v>
      </c>
      <c r="N6" s="1" t="s">
        <v>39</v>
      </c>
    </row>
    <row r="7" spans="1:14" s="24" customFormat="1" ht="24.75" customHeight="1">
      <c r="A7" s="20"/>
      <c r="B7" s="50" t="s">
        <v>28</v>
      </c>
      <c r="C7" s="51"/>
      <c r="D7" s="21"/>
      <c r="E7" s="22">
        <f>SUM(E8:E16,E18:E33)</f>
        <v>28957</v>
      </c>
      <c r="F7" s="22">
        <f>SUM(H7,J7,L7)</f>
        <v>10585</v>
      </c>
      <c r="G7" s="22">
        <f aca="true" t="shared" si="0" ref="G7:L7">SUM(G8:G16,G18:G33)</f>
        <v>751</v>
      </c>
      <c r="H7" s="22">
        <f t="shared" si="0"/>
        <v>288</v>
      </c>
      <c r="I7" s="22">
        <f t="shared" si="0"/>
        <v>2796</v>
      </c>
      <c r="J7" s="22">
        <f t="shared" si="0"/>
        <v>888</v>
      </c>
      <c r="K7" s="22">
        <f t="shared" si="0"/>
        <v>25410</v>
      </c>
      <c r="L7" s="22">
        <f t="shared" si="0"/>
        <v>9409</v>
      </c>
      <c r="M7" s="23">
        <f>SUM(G7,I7,K7)-E7</f>
        <v>0</v>
      </c>
      <c r="N7" s="23">
        <f>SUM(H7,J7,L7)-F7</f>
        <v>0</v>
      </c>
    </row>
    <row r="8" spans="1:14" ht="24.75" customHeight="1">
      <c r="A8" s="25"/>
      <c r="B8" s="43" t="s">
        <v>17</v>
      </c>
      <c r="C8" s="43"/>
      <c r="D8" s="27"/>
      <c r="E8" s="22">
        <f aca="true" t="shared" si="1" ref="E8:E33">SUM(G8,I8,K8)</f>
        <v>895</v>
      </c>
      <c r="F8" s="22">
        <f>SUM(H8,J8,L8)</f>
        <v>390</v>
      </c>
      <c r="G8" s="41">
        <v>330</v>
      </c>
      <c r="H8" s="41">
        <v>180</v>
      </c>
      <c r="I8" s="41">
        <v>230</v>
      </c>
      <c r="J8" s="41">
        <v>70</v>
      </c>
      <c r="K8" s="41">
        <v>335</v>
      </c>
      <c r="L8" s="42">
        <v>140</v>
      </c>
      <c r="M8" s="23">
        <f aca="true" t="shared" si="2" ref="M8:M33">SUM(G8,I8,K8)-E8</f>
        <v>0</v>
      </c>
      <c r="N8" s="23">
        <f aca="true" t="shared" si="3" ref="N8:N33">SUM(H8,J8,L8)-F8</f>
        <v>0</v>
      </c>
    </row>
    <row r="9" spans="1:14" ht="24.75" customHeight="1">
      <c r="A9" s="25"/>
      <c r="B9" s="53" t="s">
        <v>35</v>
      </c>
      <c r="C9" s="43"/>
      <c r="D9" s="27"/>
      <c r="E9" s="22">
        <f t="shared" si="1"/>
        <v>14</v>
      </c>
      <c r="F9" s="22">
        <f aca="true" t="shared" si="4" ref="F9:F33">SUM(H9,J9,L9)</f>
        <v>7</v>
      </c>
      <c r="G9" s="41">
        <v>12</v>
      </c>
      <c r="H9" s="41">
        <v>7</v>
      </c>
      <c r="I9" s="41">
        <v>1</v>
      </c>
      <c r="J9" s="41">
        <v>0</v>
      </c>
      <c r="K9" s="41">
        <v>1</v>
      </c>
      <c r="L9" s="42">
        <v>0</v>
      </c>
      <c r="M9" s="23">
        <f t="shared" si="2"/>
        <v>0</v>
      </c>
      <c r="N9" s="23">
        <f t="shared" si="3"/>
        <v>0</v>
      </c>
    </row>
    <row r="10" spans="1:14" ht="24.75" customHeight="1">
      <c r="A10" s="25"/>
      <c r="B10" s="53" t="s">
        <v>33</v>
      </c>
      <c r="C10" s="43"/>
      <c r="D10" s="27"/>
      <c r="E10" s="22">
        <f t="shared" si="1"/>
        <v>24</v>
      </c>
      <c r="F10" s="22">
        <f t="shared" si="4"/>
        <v>14</v>
      </c>
      <c r="G10" s="41">
        <v>20</v>
      </c>
      <c r="H10" s="41">
        <v>10</v>
      </c>
      <c r="I10" s="41">
        <v>2</v>
      </c>
      <c r="J10" s="41">
        <v>2</v>
      </c>
      <c r="K10" s="41">
        <v>2</v>
      </c>
      <c r="L10" s="42">
        <v>2</v>
      </c>
      <c r="M10" s="23">
        <f t="shared" si="2"/>
        <v>0</v>
      </c>
      <c r="N10" s="23">
        <f t="shared" si="3"/>
        <v>0</v>
      </c>
    </row>
    <row r="11" spans="1:14" ht="24.75" customHeight="1">
      <c r="A11" s="25"/>
      <c r="B11" s="26" t="s">
        <v>26</v>
      </c>
      <c r="C11" s="29" t="s">
        <v>24</v>
      </c>
      <c r="D11" s="27"/>
      <c r="E11" s="22">
        <f t="shared" si="1"/>
        <v>19</v>
      </c>
      <c r="F11" s="22">
        <f t="shared" si="4"/>
        <v>5</v>
      </c>
      <c r="G11" s="41">
        <v>8</v>
      </c>
      <c r="H11" s="41">
        <v>3</v>
      </c>
      <c r="I11" s="41">
        <v>7</v>
      </c>
      <c r="J11" s="41">
        <v>2</v>
      </c>
      <c r="K11" s="41">
        <v>4</v>
      </c>
      <c r="L11" s="42">
        <v>0</v>
      </c>
      <c r="M11" s="23">
        <f t="shared" si="2"/>
        <v>0</v>
      </c>
      <c r="N11" s="23">
        <f t="shared" si="3"/>
        <v>0</v>
      </c>
    </row>
    <row r="12" spans="1:14" ht="24.75" customHeight="1">
      <c r="A12" s="25"/>
      <c r="B12" s="43" t="s">
        <v>3</v>
      </c>
      <c r="C12" s="43"/>
      <c r="D12" s="27"/>
      <c r="E12" s="22">
        <f t="shared" si="1"/>
        <v>837</v>
      </c>
      <c r="F12" s="22">
        <f t="shared" si="4"/>
        <v>326</v>
      </c>
      <c r="G12" s="41">
        <v>0</v>
      </c>
      <c r="H12" s="41">
        <v>0</v>
      </c>
      <c r="I12" s="41">
        <v>78</v>
      </c>
      <c r="J12" s="41">
        <v>22</v>
      </c>
      <c r="K12" s="41">
        <v>759</v>
      </c>
      <c r="L12" s="42">
        <v>304</v>
      </c>
      <c r="M12" s="23">
        <f t="shared" si="2"/>
        <v>0</v>
      </c>
      <c r="N12" s="23">
        <f t="shared" si="3"/>
        <v>0</v>
      </c>
    </row>
    <row r="13" spans="1:14" ht="24.75" customHeight="1">
      <c r="A13" s="25"/>
      <c r="B13" s="43" t="s">
        <v>4</v>
      </c>
      <c r="C13" s="43"/>
      <c r="D13" s="27"/>
      <c r="E13" s="22">
        <f t="shared" si="1"/>
        <v>5</v>
      </c>
      <c r="F13" s="22">
        <f t="shared" si="4"/>
        <v>5</v>
      </c>
      <c r="G13" s="41">
        <v>0</v>
      </c>
      <c r="H13" s="41">
        <v>0</v>
      </c>
      <c r="I13" s="41">
        <v>0</v>
      </c>
      <c r="J13" s="41">
        <v>0</v>
      </c>
      <c r="K13" s="41">
        <v>5</v>
      </c>
      <c r="L13" s="42">
        <v>5</v>
      </c>
      <c r="M13" s="23">
        <f t="shared" si="2"/>
        <v>0</v>
      </c>
      <c r="N13" s="23">
        <f t="shared" si="3"/>
        <v>0</v>
      </c>
    </row>
    <row r="14" spans="1:14" ht="24.75" customHeight="1">
      <c r="A14" s="25"/>
      <c r="B14" s="43" t="s">
        <v>5</v>
      </c>
      <c r="C14" s="43"/>
      <c r="D14" s="27"/>
      <c r="E14" s="22">
        <f t="shared" si="1"/>
        <v>62</v>
      </c>
      <c r="F14" s="22">
        <f t="shared" si="4"/>
        <v>26</v>
      </c>
      <c r="G14" s="41">
        <v>18</v>
      </c>
      <c r="H14" s="41">
        <v>8</v>
      </c>
      <c r="I14" s="41">
        <v>14</v>
      </c>
      <c r="J14" s="41">
        <v>6</v>
      </c>
      <c r="K14" s="41">
        <v>30</v>
      </c>
      <c r="L14" s="42">
        <v>12</v>
      </c>
      <c r="M14" s="23">
        <f t="shared" si="2"/>
        <v>0</v>
      </c>
      <c r="N14" s="23">
        <f t="shared" si="3"/>
        <v>0</v>
      </c>
    </row>
    <row r="15" spans="1:14" ht="24.75" customHeight="1">
      <c r="A15" s="25"/>
      <c r="B15" s="43" t="s">
        <v>6</v>
      </c>
      <c r="C15" s="43"/>
      <c r="D15" s="27"/>
      <c r="E15" s="22">
        <f t="shared" si="1"/>
        <v>140</v>
      </c>
      <c r="F15" s="22">
        <f t="shared" si="4"/>
        <v>140</v>
      </c>
      <c r="G15" s="41">
        <v>0</v>
      </c>
      <c r="H15" s="41">
        <v>0</v>
      </c>
      <c r="I15" s="41">
        <v>7</v>
      </c>
      <c r="J15" s="41">
        <v>7</v>
      </c>
      <c r="K15" s="41">
        <v>133</v>
      </c>
      <c r="L15" s="42">
        <v>133</v>
      </c>
      <c r="M15" s="23">
        <f t="shared" si="2"/>
        <v>0</v>
      </c>
      <c r="N15" s="23">
        <f t="shared" si="3"/>
        <v>0</v>
      </c>
    </row>
    <row r="16" spans="1:14" ht="24.75" customHeight="1">
      <c r="A16" s="25"/>
      <c r="B16" s="43" t="s">
        <v>7</v>
      </c>
      <c r="C16" s="43"/>
      <c r="D16" s="27"/>
      <c r="E16" s="22">
        <f t="shared" si="1"/>
        <v>25699</v>
      </c>
      <c r="F16" s="22">
        <f t="shared" si="4"/>
        <v>8986</v>
      </c>
      <c r="G16" s="41">
        <v>79</v>
      </c>
      <c r="H16" s="41">
        <v>23</v>
      </c>
      <c r="I16" s="41">
        <v>2223</v>
      </c>
      <c r="J16" s="41">
        <v>691</v>
      </c>
      <c r="K16" s="41">
        <v>23397</v>
      </c>
      <c r="L16" s="42">
        <v>8272</v>
      </c>
      <c r="M16" s="23">
        <f t="shared" si="2"/>
        <v>0</v>
      </c>
      <c r="N16" s="23">
        <f t="shared" si="3"/>
        <v>0</v>
      </c>
    </row>
    <row r="17" spans="1:14" ht="24.75" customHeight="1">
      <c r="A17" s="25"/>
      <c r="B17" s="26" t="s">
        <v>25</v>
      </c>
      <c r="C17" s="29" t="s">
        <v>24</v>
      </c>
      <c r="D17" s="27"/>
      <c r="E17" s="22">
        <f t="shared" si="1"/>
        <v>80</v>
      </c>
      <c r="F17" s="22">
        <f t="shared" si="4"/>
        <v>23</v>
      </c>
      <c r="G17" s="41">
        <v>79</v>
      </c>
      <c r="H17" s="41">
        <v>23</v>
      </c>
      <c r="I17" s="41">
        <v>0</v>
      </c>
      <c r="J17" s="41">
        <v>0</v>
      </c>
      <c r="K17" s="41">
        <v>1</v>
      </c>
      <c r="L17" s="42">
        <v>0</v>
      </c>
      <c r="M17" s="23">
        <f t="shared" si="2"/>
        <v>0</v>
      </c>
      <c r="N17" s="23">
        <f t="shared" si="3"/>
        <v>0</v>
      </c>
    </row>
    <row r="18" spans="1:14" ht="24.75" customHeight="1">
      <c r="A18" s="25"/>
      <c r="B18" s="53" t="s">
        <v>32</v>
      </c>
      <c r="C18" s="43"/>
      <c r="D18" s="27"/>
      <c r="E18" s="22">
        <f t="shared" si="1"/>
        <v>5</v>
      </c>
      <c r="F18" s="22">
        <f t="shared" si="4"/>
        <v>0</v>
      </c>
      <c r="G18" s="41">
        <v>0</v>
      </c>
      <c r="H18" s="41">
        <v>0</v>
      </c>
      <c r="I18" s="41">
        <v>0</v>
      </c>
      <c r="J18" s="41">
        <v>0</v>
      </c>
      <c r="K18" s="41">
        <v>5</v>
      </c>
      <c r="L18" s="42">
        <v>0</v>
      </c>
      <c r="M18" s="23">
        <f t="shared" si="2"/>
        <v>0</v>
      </c>
      <c r="N18" s="23">
        <f t="shared" si="3"/>
        <v>0</v>
      </c>
    </row>
    <row r="19" spans="1:14" ht="24.75" customHeight="1">
      <c r="A19" s="25"/>
      <c r="B19" s="43" t="s">
        <v>8</v>
      </c>
      <c r="C19" s="43"/>
      <c r="D19" s="27"/>
      <c r="E19" s="22">
        <f t="shared" si="1"/>
        <v>368</v>
      </c>
      <c r="F19" s="22">
        <f t="shared" si="4"/>
        <v>365</v>
      </c>
      <c r="G19" s="41">
        <v>0</v>
      </c>
      <c r="H19" s="41">
        <v>0</v>
      </c>
      <c r="I19" s="41">
        <v>10</v>
      </c>
      <c r="J19" s="41">
        <v>10</v>
      </c>
      <c r="K19" s="41">
        <v>358</v>
      </c>
      <c r="L19" s="42">
        <v>355</v>
      </c>
      <c r="M19" s="23">
        <f t="shared" si="2"/>
        <v>0</v>
      </c>
      <c r="N19" s="23">
        <f t="shared" si="3"/>
        <v>0</v>
      </c>
    </row>
    <row r="20" spans="1:14" ht="24.75" customHeight="1">
      <c r="A20" s="25"/>
      <c r="B20" s="52" t="s">
        <v>34</v>
      </c>
      <c r="C20" s="43"/>
      <c r="D20" s="27"/>
      <c r="E20" s="22">
        <f t="shared" si="1"/>
        <v>0</v>
      </c>
      <c r="F20" s="22">
        <f t="shared" si="4"/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8">
        <v>0</v>
      </c>
      <c r="M20" s="23">
        <f t="shared" si="2"/>
        <v>0</v>
      </c>
      <c r="N20" s="23">
        <f t="shared" si="3"/>
        <v>0</v>
      </c>
    </row>
    <row r="21" spans="1:14" ht="24.75" customHeight="1">
      <c r="A21" s="25"/>
      <c r="B21" s="43" t="s">
        <v>9</v>
      </c>
      <c r="C21" s="43"/>
      <c r="D21" s="27"/>
      <c r="E21" s="22">
        <f t="shared" si="1"/>
        <v>225</v>
      </c>
      <c r="F21" s="22">
        <f t="shared" si="4"/>
        <v>128</v>
      </c>
      <c r="G21" s="37">
        <v>0</v>
      </c>
      <c r="H21" s="37">
        <v>0</v>
      </c>
      <c r="I21" s="37">
        <v>48</v>
      </c>
      <c r="J21" s="37">
        <v>33</v>
      </c>
      <c r="K21" s="37">
        <v>177</v>
      </c>
      <c r="L21" s="38">
        <v>95</v>
      </c>
      <c r="M21" s="23">
        <f t="shared" si="2"/>
        <v>0</v>
      </c>
      <c r="N21" s="23">
        <f t="shared" si="3"/>
        <v>0</v>
      </c>
    </row>
    <row r="22" spans="1:14" ht="24.75" customHeight="1">
      <c r="A22" s="25"/>
      <c r="B22" s="43" t="s">
        <v>10</v>
      </c>
      <c r="C22" s="43"/>
      <c r="D22" s="27"/>
      <c r="E22" s="22">
        <f t="shared" si="1"/>
        <v>17</v>
      </c>
      <c r="F22" s="22">
        <f t="shared" si="4"/>
        <v>4</v>
      </c>
      <c r="G22" s="37">
        <v>17</v>
      </c>
      <c r="H22" s="37">
        <v>4</v>
      </c>
      <c r="I22" s="37">
        <v>0</v>
      </c>
      <c r="J22" s="37">
        <v>0</v>
      </c>
      <c r="K22" s="37">
        <v>0</v>
      </c>
      <c r="L22" s="38">
        <v>0</v>
      </c>
      <c r="M22" s="23">
        <f t="shared" si="2"/>
        <v>0</v>
      </c>
      <c r="N22" s="23">
        <f t="shared" si="3"/>
        <v>0</v>
      </c>
    </row>
    <row r="23" spans="1:14" ht="24.75" customHeight="1">
      <c r="A23" s="25"/>
      <c r="B23" s="52" t="s">
        <v>27</v>
      </c>
      <c r="C23" s="43"/>
      <c r="D23" s="27"/>
      <c r="E23" s="22">
        <f t="shared" si="1"/>
        <v>527</v>
      </c>
      <c r="F23" s="22">
        <f t="shared" si="4"/>
        <v>133</v>
      </c>
      <c r="G23" s="37">
        <v>232</v>
      </c>
      <c r="H23" s="37">
        <v>36</v>
      </c>
      <c r="I23" s="37">
        <v>161</v>
      </c>
      <c r="J23" s="37">
        <v>39</v>
      </c>
      <c r="K23" s="37">
        <v>134</v>
      </c>
      <c r="L23" s="38">
        <v>58</v>
      </c>
      <c r="M23" s="23">
        <f t="shared" si="2"/>
        <v>0</v>
      </c>
      <c r="N23" s="23">
        <f t="shared" si="3"/>
        <v>0</v>
      </c>
    </row>
    <row r="24" spans="1:14" ht="24.75" customHeight="1">
      <c r="A24" s="25"/>
      <c r="B24" s="43" t="s">
        <v>11</v>
      </c>
      <c r="C24" s="43"/>
      <c r="D24" s="27"/>
      <c r="E24" s="22">
        <f t="shared" si="1"/>
        <v>30</v>
      </c>
      <c r="F24" s="22">
        <f t="shared" si="4"/>
        <v>11</v>
      </c>
      <c r="G24" s="37">
        <v>9</v>
      </c>
      <c r="H24" s="37">
        <v>4</v>
      </c>
      <c r="I24" s="37">
        <v>3</v>
      </c>
      <c r="J24" s="37">
        <v>1</v>
      </c>
      <c r="K24" s="37">
        <v>18</v>
      </c>
      <c r="L24" s="38">
        <v>6</v>
      </c>
      <c r="M24" s="23">
        <f t="shared" si="2"/>
        <v>0</v>
      </c>
      <c r="N24" s="23">
        <f t="shared" si="3"/>
        <v>0</v>
      </c>
    </row>
    <row r="25" spans="1:14" ht="24.75" customHeight="1">
      <c r="A25" s="25"/>
      <c r="B25" s="43" t="s">
        <v>12</v>
      </c>
      <c r="C25" s="43"/>
      <c r="D25" s="27"/>
      <c r="E25" s="22">
        <f t="shared" si="1"/>
        <v>0</v>
      </c>
      <c r="F25" s="22">
        <f t="shared" si="4"/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8">
        <v>0</v>
      </c>
      <c r="M25" s="23">
        <f t="shared" si="2"/>
        <v>0</v>
      </c>
      <c r="N25" s="23">
        <f t="shared" si="3"/>
        <v>0</v>
      </c>
    </row>
    <row r="26" spans="1:14" ht="24.75" customHeight="1">
      <c r="A26" s="25"/>
      <c r="B26" s="53" t="s">
        <v>31</v>
      </c>
      <c r="C26" s="43"/>
      <c r="D26" s="27"/>
      <c r="E26" s="22">
        <f t="shared" si="1"/>
        <v>0</v>
      </c>
      <c r="F26" s="22">
        <f t="shared" si="4"/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8">
        <v>0</v>
      </c>
      <c r="M26" s="23">
        <f t="shared" si="2"/>
        <v>0</v>
      </c>
      <c r="N26" s="23">
        <f t="shared" si="3"/>
        <v>0</v>
      </c>
    </row>
    <row r="27" spans="1:14" ht="24.75" customHeight="1">
      <c r="A27" s="25"/>
      <c r="B27" s="53" t="s">
        <v>36</v>
      </c>
      <c r="C27" s="54"/>
      <c r="D27" s="27"/>
      <c r="E27" s="22">
        <f t="shared" si="1"/>
        <v>4</v>
      </c>
      <c r="F27" s="22">
        <f t="shared" si="4"/>
        <v>1</v>
      </c>
      <c r="G27" s="37">
        <v>1</v>
      </c>
      <c r="H27" s="37">
        <v>1</v>
      </c>
      <c r="I27" s="37">
        <v>0</v>
      </c>
      <c r="J27" s="37">
        <v>0</v>
      </c>
      <c r="K27" s="37">
        <v>3</v>
      </c>
      <c r="L27" s="38">
        <v>0</v>
      </c>
      <c r="M27" s="23">
        <f t="shared" si="2"/>
        <v>0</v>
      </c>
      <c r="N27" s="23">
        <f t="shared" si="3"/>
        <v>0</v>
      </c>
    </row>
    <row r="28" spans="1:14" ht="24.75" customHeight="1">
      <c r="A28" s="25"/>
      <c r="B28" s="43" t="s">
        <v>13</v>
      </c>
      <c r="C28" s="43"/>
      <c r="D28" s="27"/>
      <c r="E28" s="22">
        <f t="shared" si="1"/>
        <v>25</v>
      </c>
      <c r="F28" s="22">
        <f t="shared" si="4"/>
        <v>13</v>
      </c>
      <c r="G28" s="37">
        <v>22</v>
      </c>
      <c r="H28" s="37">
        <v>11</v>
      </c>
      <c r="I28" s="37">
        <v>1</v>
      </c>
      <c r="J28" s="37">
        <v>1</v>
      </c>
      <c r="K28" s="37">
        <v>2</v>
      </c>
      <c r="L28" s="38">
        <v>1</v>
      </c>
      <c r="M28" s="23">
        <f t="shared" si="2"/>
        <v>0</v>
      </c>
      <c r="N28" s="23">
        <f t="shared" si="3"/>
        <v>0</v>
      </c>
    </row>
    <row r="29" spans="1:14" ht="24.75" customHeight="1">
      <c r="A29" s="25"/>
      <c r="B29" s="43" t="s">
        <v>14</v>
      </c>
      <c r="C29" s="43"/>
      <c r="D29" s="27"/>
      <c r="E29" s="22">
        <f t="shared" si="1"/>
        <v>61</v>
      </c>
      <c r="F29" s="22">
        <f t="shared" si="4"/>
        <v>31</v>
      </c>
      <c r="G29" s="37">
        <v>3</v>
      </c>
      <c r="H29" s="37">
        <v>1</v>
      </c>
      <c r="I29" s="37">
        <v>11</v>
      </c>
      <c r="J29" s="37">
        <v>4</v>
      </c>
      <c r="K29" s="37">
        <v>47</v>
      </c>
      <c r="L29" s="38">
        <v>26</v>
      </c>
      <c r="M29" s="23">
        <f t="shared" si="2"/>
        <v>0</v>
      </c>
      <c r="N29" s="23">
        <f t="shared" si="3"/>
        <v>0</v>
      </c>
    </row>
    <row r="30" spans="1:14" ht="24.75" customHeight="1">
      <c r="A30" s="25"/>
      <c r="B30" s="53" t="s">
        <v>41</v>
      </c>
      <c r="C30" s="43"/>
      <c r="D30" s="27"/>
      <c r="E30" s="22">
        <f t="shared" si="1"/>
        <v>0</v>
      </c>
      <c r="F30" s="22">
        <f>SUM(H30,J30,L30)</f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8">
        <v>0</v>
      </c>
      <c r="M30" s="23">
        <f>SUM(G30,I30,K30)-E30</f>
        <v>0</v>
      </c>
      <c r="N30" s="23">
        <f>SUM(H30,J30,L30)-F30</f>
        <v>0</v>
      </c>
    </row>
    <row r="31" spans="1:14" ht="24.75" customHeight="1">
      <c r="A31" s="25"/>
      <c r="B31" s="43" t="s">
        <v>15</v>
      </c>
      <c r="C31" s="43"/>
      <c r="D31" s="27"/>
      <c r="E31" s="22">
        <f t="shared" si="1"/>
        <v>0</v>
      </c>
      <c r="F31" s="22">
        <f t="shared" si="4"/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8">
        <v>0</v>
      </c>
      <c r="M31" s="23">
        <f t="shared" si="2"/>
        <v>0</v>
      </c>
      <c r="N31" s="23">
        <f t="shared" si="3"/>
        <v>0</v>
      </c>
    </row>
    <row r="32" spans="1:14" ht="24.75" customHeight="1">
      <c r="A32" s="25"/>
      <c r="B32" s="53" t="s">
        <v>40</v>
      </c>
      <c r="C32" s="43"/>
      <c r="D32" s="27"/>
      <c r="E32" s="22">
        <f t="shared" si="1"/>
        <v>0</v>
      </c>
      <c r="F32" s="22">
        <f>SUM(H32,J32,L32)</f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8">
        <v>0</v>
      </c>
      <c r="M32" s="23">
        <f>SUM(G32,I32,K32)-E32</f>
        <v>0</v>
      </c>
      <c r="N32" s="23">
        <f>SUM(H32,J32,L32)-F32</f>
        <v>0</v>
      </c>
    </row>
    <row r="33" spans="1:14" ht="24.75" customHeight="1" thickBot="1">
      <c r="A33" s="25"/>
      <c r="B33" s="59" t="s">
        <v>16</v>
      </c>
      <c r="C33" s="59"/>
      <c r="D33" s="30"/>
      <c r="E33" s="22">
        <f t="shared" si="1"/>
        <v>0</v>
      </c>
      <c r="F33" s="22">
        <f t="shared" si="4"/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40">
        <v>0</v>
      </c>
      <c r="M33" s="23">
        <f t="shared" si="2"/>
        <v>0</v>
      </c>
      <c r="N33" s="23">
        <f t="shared" si="3"/>
        <v>0</v>
      </c>
    </row>
    <row r="34" spans="1:12" s="32" customFormat="1" ht="12" customHeight="1">
      <c r="A34" s="31"/>
      <c r="B34" s="58" t="s">
        <v>2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</row>
    <row r="35" spans="1:12" s="32" customFormat="1" ht="12" customHeight="1">
      <c r="A35" s="31"/>
      <c r="B35" s="57" t="s">
        <v>18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</row>
    <row r="36" spans="1:12" s="32" customFormat="1" ht="12" customHeight="1">
      <c r="A36" s="31"/>
      <c r="B36" s="57" t="s">
        <v>19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</row>
    <row r="37" spans="1:12" s="32" customFormat="1" ht="12" customHeight="1">
      <c r="A37" s="31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</row>
    <row r="38" spans="1:12" s="32" customFormat="1" ht="12" customHeight="1">
      <c r="A38" s="31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</row>
    <row r="39" spans="3:12" ht="17.25" customHeight="1">
      <c r="C39" s="15" t="s">
        <v>37</v>
      </c>
      <c r="E39" s="34">
        <f>SUM(E8:E16,E18:E33)-E7</f>
        <v>0</v>
      </c>
      <c r="F39" s="34">
        <f aca="true" t="shared" si="5" ref="F39:L39">SUM(F8:F16,F18:F33)-F7</f>
        <v>0</v>
      </c>
      <c r="G39" s="34">
        <f t="shared" si="5"/>
        <v>0</v>
      </c>
      <c r="H39" s="34">
        <f t="shared" si="5"/>
        <v>0</v>
      </c>
      <c r="I39" s="34">
        <f t="shared" si="5"/>
        <v>0</v>
      </c>
      <c r="J39" s="34">
        <f t="shared" si="5"/>
        <v>0</v>
      </c>
      <c r="K39" s="34">
        <f t="shared" si="5"/>
        <v>0</v>
      </c>
      <c r="L39" s="34">
        <f t="shared" si="5"/>
        <v>0</v>
      </c>
    </row>
    <row r="40" spans="5:12" ht="12">
      <c r="E40" s="35"/>
      <c r="F40" s="35"/>
      <c r="G40" s="35"/>
      <c r="H40" s="35"/>
      <c r="I40" s="35"/>
      <c r="J40" s="35"/>
      <c r="K40" s="35"/>
      <c r="L40" s="35"/>
    </row>
  </sheetData>
  <sheetProtection/>
  <mergeCells count="36">
    <mergeCell ref="B38:L38"/>
    <mergeCell ref="B31:C31"/>
    <mergeCell ref="B34:L34"/>
    <mergeCell ref="B35:L35"/>
    <mergeCell ref="B29:C29"/>
    <mergeCell ref="B33:C33"/>
    <mergeCell ref="B36:L36"/>
    <mergeCell ref="B37:L37"/>
    <mergeCell ref="B32:C32"/>
    <mergeCell ref="B30:C30"/>
    <mergeCell ref="C2:K2"/>
    <mergeCell ref="B9:C9"/>
    <mergeCell ref="B10:C10"/>
    <mergeCell ref="E4:F5"/>
    <mergeCell ref="G4:H5"/>
    <mergeCell ref="B26:C26"/>
    <mergeCell ref="B23:C23"/>
    <mergeCell ref="B14:C14"/>
    <mergeCell ref="B15:C15"/>
    <mergeCell ref="B16:C16"/>
    <mergeCell ref="B28:C28"/>
    <mergeCell ref="B25:C25"/>
    <mergeCell ref="B12:C12"/>
    <mergeCell ref="B13:C13"/>
    <mergeCell ref="B20:C20"/>
    <mergeCell ref="B27:C27"/>
    <mergeCell ref="B24:C24"/>
    <mergeCell ref="B21:C21"/>
    <mergeCell ref="B18:C18"/>
    <mergeCell ref="B22:C22"/>
    <mergeCell ref="B19:C19"/>
    <mergeCell ref="K4:L5"/>
    <mergeCell ref="I5:J5"/>
    <mergeCell ref="B4:C6"/>
    <mergeCell ref="B7:C7"/>
    <mergeCell ref="B8:C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2022-07-28T05:43:27Z</dcterms:created>
  <dcterms:modified xsi:type="dcterms:W3CDTF">2022-07-28T05:43:27Z</dcterms:modified>
  <cp:category/>
  <cp:version/>
  <cp:contentType/>
  <cp:contentStatus/>
</cp:coreProperties>
</file>