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<sst xmlns="http://schemas.openxmlformats.org/spreadsheetml/2006/main" count="588" uniqueCount="216">
  <si>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</si>
  <si>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</si>
  <si>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</si>
  <si>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</si>
  <si>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</si>
  <si>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</si>
  <si>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</si>
  <si>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</si>
  <si>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</si>
  <si>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</si>
  <si>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</si>
  <si>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</si>
  <si>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</si>
  <si>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</si>
  <si>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</si>
  <si>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</si>
  <si>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</si>
  <si>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</si>
  <si>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</si>
  <si>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</si>
  <si>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</si>
  <si>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</si>
  <si>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</si>
  <si>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</si>
  <si>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</si>
  <si>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</si>
  <si>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</si>
  <si>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</si>
  <si>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</si>
  <si>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</si>
  <si>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</si>
  <si>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</si>
  <si>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</si>
  <si>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</si>
  <si>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</si>
  <si>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</si>
  <si>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</si>
  <si>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</si>
  <si>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</si>
  <si>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</si>
  <si>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</si>
  <si>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</si>
  <si>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</si>
  <si>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</si>
  <si>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</si>
  <si>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</si>
  <si>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</si>
  <si>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</si>
  <si>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</si>
  <si>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</si>
  <si>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</si>
  <si>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</si>
  <si>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</si>
  <si>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</si>
  <si>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</si>
  <si>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</si>
  <si>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</si>
  <si>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</si>
  <si>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</si>
  <si>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</si>
  <si>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</si>
  <si>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</si>
  <si>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</si>
  <si>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</si>
  <si>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</si>
  <si>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</si>
  <si>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</si>
  <si>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</si>
  <si>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</si>
  <si>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</si>
  <si>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</si>
  <si>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</si>
  <si>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</si>
  <si>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</si>
  <si>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</si>
  <si>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</si>
  <si>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</si>
  <si>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</si>
  <si>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</si>
  <si>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</si>
  <si>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</si>
  <si>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</si>
  <si>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</si>
  <si>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</si>
  <si>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</si>
  <si>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</si>
  <si>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</si>
  <si>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</si>
  <si>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</si>
  <si>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</si>
  <si>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</si>
  <si>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</si>
  <si>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</si>
  <si>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</si>
  <si>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</si>
  <si>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</si>
  <si>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</si>
  <si>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</si>
  <si>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</si>
  <si>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</si>
  <si>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</si>
  <si>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</si>
  <si>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</si>
  <si>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</si>
  <si>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</si>
  <si>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</si>
  <si>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</si>
  <si>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</si>
  <si>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</si>
  <si>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</si>
  <si>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</si>
  <si>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</si>
  <si>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</si>
  <si>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</si>
  <si>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</si>
  <si>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</si>
  <si>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</si>
  <si>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</si>
  <si>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</si>
  <si>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</si>
  <si>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</si>
  <si>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</si>
  <si>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</si>
  <si>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</si>
  <si>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</si>
  <si>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</si>
  <si>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</si>
  <si>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</si>
  <si>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</si>
  <si>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</si>
  <si>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</si>
  <si>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</si>
  <si>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</si>
  <si>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</si>
  <si>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</si>
  <si>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</si>
  <si>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</si>
  <si>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</si>
  <si>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</si>
  <si>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</si>
  <si>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</si>
  <si>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</si>
  <si>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</si>
  <si>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</si>
  <si>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</si>
  <si>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</si>
  <si>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</si>
  <si>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</si>
  <si>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</si>
  <si>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</si>
  <si>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</si>
  <si>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</si>
  <si>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</si>
  <si>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</si>
  <si>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</si>
  <si>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</si>
  <si>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</si>
  <si>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</si>
  <si>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</si>
  <si>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</si>
  <si>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</si>
  <si>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</si>
  <si>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</si>
  <si>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</si>
  <si>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</si>
  <si>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</si>
  <si>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</si>
  <si>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</si>
  <si>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</si>
  <si>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</si>
  <si>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</si>
  <si>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</si>
  <si>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</si>
  <si>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</si>
  <si>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</si>
  <si>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</si>
  <si>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</si>
  <si>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</si>
  <si>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</si>
  <si>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</si>
  <si>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</si>
  <si>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</si>
  <si>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</si>
  <si>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</si>
  <si>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</si>
  <si>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</si>
  <si>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</si>
  <si>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</si>
  <si>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</si>
  <si>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うち）詐欺</t>
  </si>
  <si>
    <t>うち）横領</t>
  </si>
  <si>
    <t>バングラデシュ</t>
  </si>
  <si>
    <t>バングラデシュ</t>
  </si>
  <si>
    <t>　　刀剣類所持等取締法を、「麻薬等取締法」とは麻薬及び向精神薬取締法をいう。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</si>
  <si>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</si>
  <si>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</si>
  <si>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</si>
  <si>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</si>
  <si>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</si>
  <si>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</si>
  <si>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</si>
  <si>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</si>
  <si>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外国人534</t>
  </si>
  <si>
    <t>外国人535</t>
  </si>
  <si>
    <t>外国人536</t>
  </si>
  <si>
    <t>外国人537</t>
  </si>
  <si>
    <t>外国人538</t>
  </si>
  <si>
    <t>外国人539</t>
  </si>
  <si>
    <t>外国人540</t>
  </si>
  <si>
    <t>外国人541</t>
  </si>
  <si>
    <t>平成18年</t>
  </si>
  <si>
    <t>　　27</t>
  </si>
  <si>
    <t>　　27</t>
  </si>
  <si>
    <t>132　罪種別　国籍別　外国人による</t>
  </si>
  <si>
    <t>132　罪種別　国籍別　外国人による</t>
  </si>
  <si>
    <t>132　罪種別　国籍別　外国人による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</si>
</sst>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F3" sqref="F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202</v>
      </c>
      <c r="P1" s="28" t="s">
        <v>203</v>
      </c>
    </row>
    <row r="2" spans="2:97" ht="14.25">
      <c r="B2" s="30"/>
      <c r="C2" s="31"/>
      <c r="D2" s="31"/>
      <c r="E2" s="128" t="s">
        <v>213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45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46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182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47</v>
      </c>
      <c r="L6" s="153"/>
      <c r="M6" s="152" t="s">
        <v>48</v>
      </c>
      <c r="N6" s="158"/>
      <c r="O6" s="43"/>
      <c r="P6" s="158" t="s">
        <v>49</v>
      </c>
      <c r="Q6" s="153"/>
      <c r="R6" s="152" t="s">
        <v>50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183</v>
      </c>
      <c r="AG6" s="111"/>
      <c r="AH6" s="111" t="s">
        <v>186</v>
      </c>
      <c r="AI6" s="111"/>
      <c r="AJ6" s="111" t="s">
        <v>187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184</v>
      </c>
      <c r="AE7" s="111" t="s">
        <v>185</v>
      </c>
      <c r="AF7" s="111" t="s">
        <v>184</v>
      </c>
      <c r="AG7" s="111" t="s">
        <v>185</v>
      </c>
      <c r="AH7" s="111" t="s">
        <v>184</v>
      </c>
      <c r="AI7" s="111" t="s">
        <v>185</v>
      </c>
      <c r="AJ7" s="111" t="s">
        <v>184</v>
      </c>
      <c r="AK7" s="111" t="s">
        <v>185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210</v>
      </c>
      <c r="E8" s="47">
        <v>51985</v>
      </c>
      <c r="F8" s="47">
        <v>26721</v>
      </c>
      <c r="G8" s="47">
        <v>37365</v>
      </c>
      <c r="H8" s="47">
        <v>14418</v>
      </c>
      <c r="I8" s="47">
        <v>400</v>
      </c>
      <c r="J8" s="47">
        <v>426</v>
      </c>
      <c r="K8" s="47">
        <v>59</v>
      </c>
      <c r="L8" s="47">
        <v>67</v>
      </c>
      <c r="M8" s="47">
        <v>261</v>
      </c>
      <c r="N8" s="47">
        <v>297</v>
      </c>
      <c r="O8" s="48"/>
      <c r="P8" s="53">
        <v>31</v>
      </c>
      <c r="Q8" s="47">
        <v>26</v>
      </c>
      <c r="R8" s="47">
        <v>49</v>
      </c>
      <c r="S8" s="47">
        <v>36</v>
      </c>
      <c r="T8" s="47">
        <v>1954</v>
      </c>
      <c r="U8" s="47">
        <v>2174</v>
      </c>
      <c r="V8" s="47">
        <v>777</v>
      </c>
      <c r="W8" s="47">
        <v>803</v>
      </c>
      <c r="X8" s="47">
        <v>1017</v>
      </c>
      <c r="Y8" s="47">
        <v>1169</v>
      </c>
      <c r="Z8" s="69"/>
      <c r="AA8" s="52" t="s">
        <v>210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194</v>
      </c>
      <c r="E9" s="47">
        <v>49251</v>
      </c>
      <c r="F9" s="47">
        <v>23327</v>
      </c>
      <c r="G9" s="47">
        <v>37314</v>
      </c>
      <c r="H9" s="47">
        <v>13339</v>
      </c>
      <c r="I9" s="47">
        <v>380</v>
      </c>
      <c r="J9" s="47">
        <v>388</v>
      </c>
      <c r="K9" s="47">
        <v>66</v>
      </c>
      <c r="L9" s="47">
        <v>69</v>
      </c>
      <c r="M9" s="47">
        <v>227</v>
      </c>
      <c r="N9" s="47">
        <v>256</v>
      </c>
      <c r="O9" s="48"/>
      <c r="P9" s="53">
        <v>25</v>
      </c>
      <c r="Q9" s="47">
        <v>21</v>
      </c>
      <c r="R9" s="47">
        <v>62</v>
      </c>
      <c r="S9" s="47">
        <v>42</v>
      </c>
      <c r="T9" s="47">
        <v>2061</v>
      </c>
      <c r="U9" s="47">
        <v>2255</v>
      </c>
      <c r="V9" s="47">
        <v>920</v>
      </c>
      <c r="W9" s="47">
        <v>950</v>
      </c>
      <c r="X9" s="47">
        <v>968</v>
      </c>
      <c r="Y9" s="47">
        <v>1105</v>
      </c>
      <c r="Z9" s="69"/>
      <c r="AA9" s="52" t="s">
        <v>194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195</v>
      </c>
      <c r="E10" s="47">
        <v>44668</v>
      </c>
      <c r="F10" s="47">
        <v>20962</v>
      </c>
      <c r="G10" s="47">
        <v>34620</v>
      </c>
      <c r="H10" s="47">
        <v>12611</v>
      </c>
      <c r="I10" s="47">
        <v>317</v>
      </c>
      <c r="J10" s="47">
        <v>351</v>
      </c>
      <c r="K10" s="47">
        <v>73</v>
      </c>
      <c r="L10" s="47">
        <v>77</v>
      </c>
      <c r="M10" s="47">
        <v>179</v>
      </c>
      <c r="N10" s="47">
        <v>220</v>
      </c>
      <c r="O10" s="48"/>
      <c r="P10" s="53">
        <v>25</v>
      </c>
      <c r="Q10" s="47">
        <v>22</v>
      </c>
      <c r="R10" s="47">
        <v>40</v>
      </c>
      <c r="S10" s="47">
        <v>32</v>
      </c>
      <c r="T10" s="47">
        <v>1938</v>
      </c>
      <c r="U10" s="47">
        <v>2137</v>
      </c>
      <c r="V10" s="47">
        <v>903</v>
      </c>
      <c r="W10" s="47">
        <v>946</v>
      </c>
      <c r="X10" s="47">
        <v>873</v>
      </c>
      <c r="Y10" s="47">
        <v>1022</v>
      </c>
      <c r="Z10" s="69"/>
      <c r="AA10" s="52" t="s">
        <v>195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196</v>
      </c>
      <c r="E11" s="47">
        <v>39674</v>
      </c>
      <c r="F11" s="47">
        <v>20054</v>
      </c>
      <c r="G11" s="47">
        <v>30569</v>
      </c>
      <c r="H11" s="47">
        <v>12365</v>
      </c>
      <c r="I11" s="47">
        <v>347</v>
      </c>
      <c r="J11" s="47">
        <v>380</v>
      </c>
      <c r="K11" s="47">
        <v>63</v>
      </c>
      <c r="L11" s="47">
        <v>71</v>
      </c>
      <c r="M11" s="47">
        <v>234</v>
      </c>
      <c r="N11" s="47">
        <v>262</v>
      </c>
      <c r="O11" s="48"/>
      <c r="P11" s="53">
        <v>12</v>
      </c>
      <c r="Q11" s="47">
        <v>11</v>
      </c>
      <c r="R11" s="47">
        <v>38</v>
      </c>
      <c r="S11" s="47">
        <v>36</v>
      </c>
      <c r="T11" s="47">
        <v>1822</v>
      </c>
      <c r="U11" s="47">
        <v>2011</v>
      </c>
      <c r="V11" s="47">
        <v>820</v>
      </c>
      <c r="W11" s="47">
        <v>849</v>
      </c>
      <c r="X11" s="47">
        <v>819</v>
      </c>
      <c r="Y11" s="47">
        <v>999</v>
      </c>
      <c r="Z11" s="69"/>
      <c r="AA11" s="52" t="s">
        <v>196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197</v>
      </c>
      <c r="E12" s="47">
        <v>30383</v>
      </c>
      <c r="F12" s="47">
        <v>18881</v>
      </c>
      <c r="G12" s="47">
        <v>22569</v>
      </c>
      <c r="H12" s="47">
        <v>12021</v>
      </c>
      <c r="I12" s="47">
        <v>287</v>
      </c>
      <c r="J12" s="47">
        <v>314</v>
      </c>
      <c r="K12" s="47">
        <v>47</v>
      </c>
      <c r="L12" s="47">
        <v>49</v>
      </c>
      <c r="M12" s="47">
        <v>184</v>
      </c>
      <c r="N12" s="47">
        <v>209</v>
      </c>
      <c r="O12" s="48"/>
      <c r="P12" s="53">
        <v>12</v>
      </c>
      <c r="Q12" s="47">
        <v>11</v>
      </c>
      <c r="R12" s="47">
        <v>44</v>
      </c>
      <c r="S12" s="47">
        <v>45</v>
      </c>
      <c r="T12" s="47">
        <v>1827</v>
      </c>
      <c r="U12" s="47">
        <v>1988</v>
      </c>
      <c r="V12" s="47">
        <v>847</v>
      </c>
      <c r="W12" s="47">
        <v>891</v>
      </c>
      <c r="X12" s="47">
        <v>842</v>
      </c>
      <c r="Y12" s="47">
        <v>962</v>
      </c>
      <c r="Z12" s="69"/>
      <c r="AA12" s="52" t="s">
        <v>197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198</v>
      </c>
      <c r="E13" s="47">
        <v>26884</v>
      </c>
      <c r="F13" s="47">
        <v>16740</v>
      </c>
      <c r="G13" s="47">
        <v>20401</v>
      </c>
      <c r="H13" s="47">
        <v>10981</v>
      </c>
      <c r="I13" s="47">
        <v>233</v>
      </c>
      <c r="J13" s="47">
        <v>251</v>
      </c>
      <c r="K13" s="47">
        <v>48</v>
      </c>
      <c r="L13" s="47">
        <v>49</v>
      </c>
      <c r="M13" s="47">
        <v>126</v>
      </c>
      <c r="N13" s="47">
        <v>143</v>
      </c>
      <c r="O13" s="48"/>
      <c r="P13" s="53">
        <v>27</v>
      </c>
      <c r="Q13" s="47">
        <v>24</v>
      </c>
      <c r="R13" s="47">
        <v>32</v>
      </c>
      <c r="S13" s="47">
        <v>35</v>
      </c>
      <c r="T13" s="47">
        <v>1818</v>
      </c>
      <c r="U13" s="47">
        <v>2066</v>
      </c>
      <c r="V13" s="47">
        <v>872</v>
      </c>
      <c r="W13" s="47">
        <v>928</v>
      </c>
      <c r="X13" s="47">
        <v>834</v>
      </c>
      <c r="Y13" s="47">
        <v>1001</v>
      </c>
      <c r="Z13" s="69"/>
      <c r="AA13" s="52" t="s">
        <v>198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199</v>
      </c>
      <c r="E14" s="55">
        <v>24785</v>
      </c>
      <c r="F14" s="55">
        <v>15786</v>
      </c>
      <c r="G14" s="55">
        <v>18750</v>
      </c>
      <c r="H14" s="55">
        <v>10419</v>
      </c>
      <c r="I14" s="55">
        <v>241</v>
      </c>
      <c r="J14" s="55">
        <v>245</v>
      </c>
      <c r="K14" s="55">
        <v>39</v>
      </c>
      <c r="L14" s="55">
        <v>40</v>
      </c>
      <c r="M14" s="55">
        <v>153</v>
      </c>
      <c r="N14" s="55">
        <v>153</v>
      </c>
      <c r="O14" s="3"/>
      <c r="P14" s="56">
        <v>15</v>
      </c>
      <c r="Q14" s="55">
        <v>17</v>
      </c>
      <c r="R14" s="55">
        <v>34</v>
      </c>
      <c r="S14" s="55">
        <v>35</v>
      </c>
      <c r="T14" s="55">
        <v>2043</v>
      </c>
      <c r="U14" s="55">
        <v>2221</v>
      </c>
      <c r="V14" s="55">
        <v>926</v>
      </c>
      <c r="W14" s="55">
        <v>982</v>
      </c>
      <c r="X14" s="55">
        <v>966</v>
      </c>
      <c r="Y14" s="55">
        <v>1098</v>
      </c>
      <c r="Z14" s="64"/>
      <c r="AA14" s="52" t="s">
        <v>199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200</v>
      </c>
      <c r="E15" s="55">
        <v>24342</v>
      </c>
      <c r="F15" s="55">
        <v>16633</v>
      </c>
      <c r="G15" s="55">
        <v>17572</v>
      </c>
      <c r="H15" s="55">
        <v>10552</v>
      </c>
      <c r="I15" s="55">
        <v>250</v>
      </c>
      <c r="J15" s="55">
        <v>249</v>
      </c>
      <c r="K15" s="55">
        <v>42</v>
      </c>
      <c r="L15" s="55">
        <v>45</v>
      </c>
      <c r="M15" s="55">
        <v>159</v>
      </c>
      <c r="N15" s="55">
        <v>162</v>
      </c>
      <c r="O15" s="3"/>
      <c r="P15" s="56">
        <v>10</v>
      </c>
      <c r="Q15" s="55">
        <v>10</v>
      </c>
      <c r="R15" s="55">
        <v>39</v>
      </c>
      <c r="S15" s="55">
        <v>32</v>
      </c>
      <c r="T15" s="55">
        <v>2062</v>
      </c>
      <c r="U15" s="55">
        <v>2283</v>
      </c>
      <c r="V15" s="55">
        <v>953</v>
      </c>
      <c r="W15" s="55">
        <v>1006</v>
      </c>
      <c r="X15" s="55">
        <v>952</v>
      </c>
      <c r="Y15" s="55">
        <v>1127</v>
      </c>
      <c r="Z15" s="64"/>
      <c r="AA15" s="52" t="s">
        <v>200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201</v>
      </c>
      <c r="E16" s="55">
        <v>24483</v>
      </c>
      <c r="F16" s="55">
        <v>17320</v>
      </c>
      <c r="G16" s="55">
        <v>16801</v>
      </c>
      <c r="H16" s="55">
        <v>10519</v>
      </c>
      <c r="I16" s="55">
        <v>249</v>
      </c>
      <c r="J16" s="55">
        <v>247</v>
      </c>
      <c r="K16" s="55">
        <v>51</v>
      </c>
      <c r="L16" s="55">
        <v>47</v>
      </c>
      <c r="M16" s="55">
        <v>135</v>
      </c>
      <c r="N16" s="55">
        <v>140</v>
      </c>
      <c r="O16" s="3"/>
      <c r="P16" s="56">
        <v>14</v>
      </c>
      <c r="Q16" s="55">
        <v>13</v>
      </c>
      <c r="R16" s="55">
        <v>49</v>
      </c>
      <c r="S16" s="55">
        <v>47</v>
      </c>
      <c r="T16" s="55">
        <v>2217</v>
      </c>
      <c r="U16" s="55">
        <v>2408</v>
      </c>
      <c r="V16" s="55">
        <v>1022</v>
      </c>
      <c r="W16" s="55">
        <v>1045</v>
      </c>
      <c r="X16" s="55">
        <v>1013</v>
      </c>
      <c r="Y16" s="55">
        <v>1182</v>
      </c>
      <c r="Z16" s="64"/>
      <c r="AA16" s="52" t="s">
        <v>201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212</v>
      </c>
      <c r="E17" s="59">
        <f>SUM(G17+'04 '!E17)</f>
        <v>22604</v>
      </c>
      <c r="F17" s="102">
        <f>SUM(H17+'04 '!F17)</f>
        <v>16481</v>
      </c>
      <c r="G17" s="60">
        <f>SUM(G20+G34+G41+G49+G50+G51+G52)</f>
        <v>16017</v>
      </c>
      <c r="H17" s="60">
        <f aca="true" t="shared" si="2" ref="H17:N17">SUM(H20+H34+H41+H49+H50+H51+H52)</f>
        <v>11046</v>
      </c>
      <c r="I17" s="60">
        <f t="shared" si="2"/>
        <v>253</v>
      </c>
      <c r="J17" s="60">
        <f t="shared" si="2"/>
        <v>262</v>
      </c>
      <c r="K17" s="60">
        <f t="shared" si="2"/>
        <v>51</v>
      </c>
      <c r="L17" s="60">
        <f t="shared" si="2"/>
        <v>61</v>
      </c>
      <c r="M17" s="60">
        <f t="shared" si="2"/>
        <v>137</v>
      </c>
      <c r="N17" s="59">
        <f t="shared" si="2"/>
        <v>139</v>
      </c>
      <c r="O17" s="4"/>
      <c r="P17" s="60">
        <f>SUM(P20+P34+P41+P49+P50+P51+P52)</f>
        <v>12</v>
      </c>
      <c r="Q17" s="60">
        <f>SUM(Q20+Q34+Q41+Q49+Q50+Q51+Q52)</f>
        <v>7</v>
      </c>
      <c r="R17" s="60">
        <f>SUM(R20+R34+R41+R49+R50+R51+R52)</f>
        <v>53</v>
      </c>
      <c r="S17" s="60">
        <f aca="true" t="shared" si="3" ref="S17:Y17">SUM(S20+S34+S41+S49+S50+S51+S52)</f>
        <v>55</v>
      </c>
      <c r="T17" s="60">
        <f t="shared" si="3"/>
        <v>2383</v>
      </c>
      <c r="U17" s="60">
        <f t="shared" si="3"/>
        <v>2670</v>
      </c>
      <c r="V17" s="60">
        <f t="shared" si="3"/>
        <v>1202</v>
      </c>
      <c r="W17" s="60">
        <f t="shared" si="3"/>
        <v>1290</v>
      </c>
      <c r="X17" s="60">
        <f t="shared" si="3"/>
        <v>1012</v>
      </c>
      <c r="Y17" s="60">
        <f t="shared" si="3"/>
        <v>1198</v>
      </c>
      <c r="Z17" s="57"/>
      <c r="AA17" s="61" t="s">
        <v>212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17935</v>
      </c>
      <c r="F20" s="5">
        <f>SUM(H20+'04 '!F20)</f>
        <v>13784</v>
      </c>
      <c r="G20" s="5">
        <f>SUM(G21:G33)</f>
        <v>12141</v>
      </c>
      <c r="H20" s="5">
        <f>SUM(H21:H33)</f>
        <v>8989</v>
      </c>
      <c r="I20" s="5">
        <v>169</v>
      </c>
      <c r="J20" s="5">
        <v>193</v>
      </c>
      <c r="K20" s="5">
        <v>41</v>
      </c>
      <c r="L20" s="5">
        <v>53</v>
      </c>
      <c r="M20" s="5">
        <v>86</v>
      </c>
      <c r="N20" s="5">
        <v>102</v>
      </c>
      <c r="O20" s="4"/>
      <c r="P20" s="6">
        <v>10</v>
      </c>
      <c r="Q20" s="5">
        <v>5</v>
      </c>
      <c r="R20" s="5">
        <v>32</v>
      </c>
      <c r="S20" s="5">
        <v>33</v>
      </c>
      <c r="T20" s="22">
        <v>1736</v>
      </c>
      <c r="U20" s="22">
        <v>1996</v>
      </c>
      <c r="V20" s="5">
        <v>866</v>
      </c>
      <c r="W20" s="5">
        <v>948</v>
      </c>
      <c r="X20" s="5">
        <v>736</v>
      </c>
      <c r="Y20" s="5">
        <v>902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5019</v>
      </c>
      <c r="F21" s="5">
        <f>SUM(H21+'04 '!F21)</f>
        <v>3639</v>
      </c>
      <c r="G21" s="1">
        <f>I21+T21+'02'!I21+'02'!M21+'03 '!G22+'03 '!P22</f>
        <v>3996</v>
      </c>
      <c r="H21" s="1">
        <f>J21+U21+'02'!J21+'02'!N21+'03 '!H22+'03 '!Q22</f>
        <v>2765</v>
      </c>
      <c r="I21" s="1">
        <v>56</v>
      </c>
      <c r="J21" s="1">
        <v>53</v>
      </c>
      <c r="K21" s="1">
        <v>16</v>
      </c>
      <c r="L21" s="1">
        <v>15</v>
      </c>
      <c r="M21" s="1">
        <v>28</v>
      </c>
      <c r="N21" s="1">
        <v>29</v>
      </c>
      <c r="O21" s="9"/>
      <c r="P21" s="13">
        <v>5</v>
      </c>
      <c r="Q21" s="7">
        <v>2</v>
      </c>
      <c r="R21" s="7">
        <v>7</v>
      </c>
      <c r="S21" s="7">
        <v>7</v>
      </c>
      <c r="T21" s="7">
        <v>750</v>
      </c>
      <c r="U21" s="7">
        <v>792</v>
      </c>
      <c r="V21" s="7">
        <v>347</v>
      </c>
      <c r="W21" s="7">
        <v>339</v>
      </c>
      <c r="X21" s="7">
        <v>321</v>
      </c>
      <c r="Y21" s="7">
        <v>373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6310</v>
      </c>
      <c r="F22" s="5">
        <f>SUM(H22+'04 '!F22)</f>
        <v>5255</v>
      </c>
      <c r="G22" s="1">
        <f>I22+T22+'02'!I22+'02'!M22+'03 '!G23+'03 '!P23</f>
        <v>3558</v>
      </c>
      <c r="H22" s="1">
        <f>J22+U22+'02'!J22+'02'!N22+'03 '!H23+'03 '!Q23</f>
        <v>2951</v>
      </c>
      <c r="I22" s="1">
        <v>40</v>
      </c>
      <c r="J22" s="1">
        <v>40</v>
      </c>
      <c r="K22" s="1">
        <v>6</v>
      </c>
      <c r="L22" s="1">
        <v>6</v>
      </c>
      <c r="M22" s="1">
        <v>24</v>
      </c>
      <c r="N22" s="1">
        <v>24</v>
      </c>
      <c r="O22" s="9"/>
      <c r="P22" s="13">
        <v>1</v>
      </c>
      <c r="Q22" s="7">
        <v>1</v>
      </c>
      <c r="R22" s="7">
        <v>9</v>
      </c>
      <c r="S22" s="7">
        <v>9</v>
      </c>
      <c r="T22" s="7">
        <v>509</v>
      </c>
      <c r="U22" s="7">
        <v>630</v>
      </c>
      <c r="V22" s="7">
        <v>280</v>
      </c>
      <c r="W22" s="7">
        <v>339</v>
      </c>
      <c r="X22" s="7">
        <v>206</v>
      </c>
      <c r="Y22" s="7">
        <v>265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62</v>
      </c>
      <c r="D23" s="143"/>
      <c r="E23" s="5">
        <f>SUM(G23+'04 '!E23)</f>
        <v>129</v>
      </c>
      <c r="F23" s="5">
        <f>SUM(H23+'04 '!F23)</f>
        <v>82</v>
      </c>
      <c r="G23" s="1">
        <f>I23+T23+'02'!I23+'02'!M23+'03 '!G24+'03 '!P24</f>
        <v>51</v>
      </c>
      <c r="H23" s="1">
        <f>J23+U23+'02'!J23+'02'!N23+'03 '!H24+'03 '!Q24</f>
        <v>47</v>
      </c>
      <c r="I23" s="1">
        <v>5</v>
      </c>
      <c r="J23" s="1">
        <v>5</v>
      </c>
      <c r="K23" s="1">
        <v>2</v>
      </c>
      <c r="L23" s="1">
        <v>2</v>
      </c>
      <c r="M23" s="1">
        <v>1</v>
      </c>
      <c r="N23" s="1">
        <v>1</v>
      </c>
      <c r="O23" s="9"/>
      <c r="P23" s="13">
        <v>0</v>
      </c>
      <c r="Q23" s="7">
        <v>0</v>
      </c>
      <c r="R23" s="7">
        <v>2</v>
      </c>
      <c r="S23" s="7">
        <v>2</v>
      </c>
      <c r="T23" s="7">
        <v>22</v>
      </c>
      <c r="U23" s="7">
        <v>21</v>
      </c>
      <c r="V23" s="7">
        <v>12</v>
      </c>
      <c r="W23" s="7">
        <v>10</v>
      </c>
      <c r="X23" s="7">
        <v>8</v>
      </c>
      <c r="Y23" s="7">
        <v>9</v>
      </c>
      <c r="Z23" s="73"/>
      <c r="AA23" s="74" t="s">
        <v>62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63</v>
      </c>
      <c r="D24" s="143"/>
      <c r="E24" s="5">
        <f>SUM(G24+'04 '!E24)</f>
        <v>71</v>
      </c>
      <c r="F24" s="5">
        <f>SUM(H24+'04 '!F24)</f>
        <v>67</v>
      </c>
      <c r="G24" s="1">
        <f>I24+T24+'02'!I24+'02'!M24+'03 '!G25+'03 '!P25</f>
        <v>53</v>
      </c>
      <c r="H24" s="1">
        <f>J24+U24+'02'!J24+'02'!N24+'03 '!H25+'03 '!Q25</f>
        <v>53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1</v>
      </c>
      <c r="Q24" s="7">
        <v>0</v>
      </c>
      <c r="R24" s="7">
        <v>0</v>
      </c>
      <c r="S24" s="7">
        <v>0</v>
      </c>
      <c r="T24" s="7">
        <v>9</v>
      </c>
      <c r="U24" s="7">
        <v>9</v>
      </c>
      <c r="V24" s="7">
        <v>8</v>
      </c>
      <c r="W24" s="7">
        <v>8</v>
      </c>
      <c r="X24" s="7">
        <v>1</v>
      </c>
      <c r="Y24" s="7">
        <v>1</v>
      </c>
      <c r="Z24" s="73"/>
      <c r="AA24" s="74" t="s">
        <v>63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64</v>
      </c>
      <c r="D25" s="143"/>
      <c r="E25" s="5">
        <f>SUM(G25+'04 '!E25)</f>
        <v>116</v>
      </c>
      <c r="F25" s="5">
        <f>SUM(H25+'04 '!F25)</f>
        <v>101</v>
      </c>
      <c r="G25" s="1">
        <f>I25+T25+'02'!I25+'02'!M25+'03 '!G26+'03 '!P26</f>
        <v>52</v>
      </c>
      <c r="H25" s="1">
        <f>J25+U25+'02'!J25+'02'!N25+'03 '!H26+'03 '!Q26</f>
        <v>47</v>
      </c>
      <c r="I25" s="1">
        <v>2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2</v>
      </c>
      <c r="S25" s="7">
        <v>2</v>
      </c>
      <c r="T25" s="7">
        <v>10</v>
      </c>
      <c r="U25" s="7">
        <v>9</v>
      </c>
      <c r="V25" s="7">
        <v>4</v>
      </c>
      <c r="W25" s="7">
        <v>4</v>
      </c>
      <c r="X25" s="7">
        <v>3</v>
      </c>
      <c r="Y25" s="7">
        <v>3</v>
      </c>
      <c r="Z25" s="73"/>
      <c r="AA25" s="74" t="s">
        <v>64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65</v>
      </c>
      <c r="D26" s="143"/>
      <c r="E26" s="5">
        <f>SUM(G26+'04 '!E26)</f>
        <v>137</v>
      </c>
      <c r="F26" s="5">
        <f>SUM(H26+'04 '!F26)</f>
        <v>114</v>
      </c>
      <c r="G26" s="1">
        <f>I26+T26+'02'!I26+'02'!M26+'03 '!G27+'03 '!P27</f>
        <v>105</v>
      </c>
      <c r="H26" s="1">
        <f>J26+U26+'02'!J26+'02'!N26+'03 '!H27+'03 '!Q27</f>
        <v>82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9"/>
      <c r="P26" s="13">
        <v>1</v>
      </c>
      <c r="Q26" s="7">
        <v>1</v>
      </c>
      <c r="R26" s="7">
        <v>1</v>
      </c>
      <c r="S26" s="7">
        <v>1</v>
      </c>
      <c r="T26" s="7">
        <v>16</v>
      </c>
      <c r="U26" s="7">
        <v>18</v>
      </c>
      <c r="V26" s="7">
        <v>6</v>
      </c>
      <c r="W26" s="7">
        <v>7</v>
      </c>
      <c r="X26" s="7">
        <v>8</v>
      </c>
      <c r="Y26" s="7">
        <v>9</v>
      </c>
      <c r="Z26" s="73"/>
      <c r="AA26" s="74" t="s">
        <v>65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66</v>
      </c>
      <c r="D27" s="143"/>
      <c r="E27" s="5">
        <f>SUM(G27+'04 '!E27)</f>
        <v>395</v>
      </c>
      <c r="F27" s="5">
        <f>SUM(H27+'04 '!F27)</f>
        <v>365</v>
      </c>
      <c r="G27" s="1">
        <f>I27+T27+'02'!I27+'02'!M27+'03 '!G28+'03 '!P28</f>
        <v>97</v>
      </c>
      <c r="H27" s="1">
        <f>J27+U27+'02'!J27+'02'!N27+'03 '!H28+'03 '!Q28</f>
        <v>105</v>
      </c>
      <c r="I27" s="1">
        <v>5</v>
      </c>
      <c r="J27" s="1">
        <v>7</v>
      </c>
      <c r="K27" s="1">
        <v>3</v>
      </c>
      <c r="L27" s="1">
        <v>3</v>
      </c>
      <c r="M27" s="1">
        <v>2</v>
      </c>
      <c r="N27" s="1">
        <v>4</v>
      </c>
      <c r="O27" s="9"/>
      <c r="P27" s="13">
        <v>0</v>
      </c>
      <c r="Q27" s="7">
        <v>0</v>
      </c>
      <c r="R27" s="7">
        <v>0</v>
      </c>
      <c r="S27" s="7">
        <v>0</v>
      </c>
      <c r="T27" s="7">
        <v>18</v>
      </c>
      <c r="U27" s="7">
        <v>22</v>
      </c>
      <c r="V27" s="7">
        <v>7</v>
      </c>
      <c r="W27" s="7">
        <v>10</v>
      </c>
      <c r="X27" s="7">
        <v>11</v>
      </c>
      <c r="Y27" s="7">
        <v>12</v>
      </c>
      <c r="Z27" s="73"/>
      <c r="AA27" s="74" t="s">
        <v>66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67</v>
      </c>
      <c r="D28" s="143"/>
      <c r="E28" s="5">
        <f>SUM(G28+'04 '!E28)</f>
        <v>91</v>
      </c>
      <c r="F28" s="5">
        <f>SUM(H28+'04 '!F28)</f>
        <v>82</v>
      </c>
      <c r="G28" s="1">
        <f>I28+T28+'02'!I28+'02'!M28+'03 '!G29+'03 '!P29</f>
        <v>73</v>
      </c>
      <c r="H28" s="1">
        <f>J28+U28+'02'!J28+'02'!N28+'03 '!H29+'03 '!Q29</f>
        <v>65</v>
      </c>
      <c r="I28" s="1">
        <v>2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2</v>
      </c>
      <c r="S28" s="7">
        <v>2</v>
      </c>
      <c r="T28" s="7">
        <v>20</v>
      </c>
      <c r="U28" s="7">
        <v>25</v>
      </c>
      <c r="V28" s="7">
        <v>13</v>
      </c>
      <c r="W28" s="7">
        <v>12</v>
      </c>
      <c r="X28" s="7">
        <v>6</v>
      </c>
      <c r="Y28" s="7">
        <v>11</v>
      </c>
      <c r="Z28" s="73"/>
      <c r="AA28" s="74" t="s">
        <v>67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192</v>
      </c>
      <c r="D29" s="145"/>
      <c r="E29" s="5">
        <f>SUM(G29+'04 '!E29)</f>
        <v>97</v>
      </c>
      <c r="F29" s="5">
        <f>SUM(H29+'04 '!F29)</f>
        <v>96</v>
      </c>
      <c r="G29" s="1">
        <f>I29+T29+'02'!I29+'02'!M29+'03 '!G30+'03 '!P30</f>
        <v>68</v>
      </c>
      <c r="H29" s="1">
        <f>J29+U29+'02'!J29+'02'!N29+'03 '!H30+'03 '!Q30</f>
        <v>67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0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22</v>
      </c>
      <c r="U29" s="7">
        <v>29</v>
      </c>
      <c r="V29" s="7">
        <v>10</v>
      </c>
      <c r="W29" s="7">
        <v>10</v>
      </c>
      <c r="X29" s="7">
        <v>10</v>
      </c>
      <c r="Y29" s="7">
        <v>17</v>
      </c>
      <c r="Z29" s="73"/>
      <c r="AA29" s="75" t="s">
        <v>191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68</v>
      </c>
      <c r="D30" s="143"/>
      <c r="E30" s="5">
        <f>SUM(G30+'04 '!E30)</f>
        <v>1391</v>
      </c>
      <c r="F30" s="5">
        <f>SUM(H30+'04 '!F30)</f>
        <v>1319</v>
      </c>
      <c r="G30" s="1">
        <f>I30+T30+'02'!I30+'02'!M30+'03 '!G31+'03 '!P31</f>
        <v>840</v>
      </c>
      <c r="H30" s="1">
        <f>J30+U30+'02'!J30+'02'!N30+'03 '!H31+'03 '!Q31</f>
        <v>783</v>
      </c>
      <c r="I30" s="1">
        <v>10</v>
      </c>
      <c r="J30" s="1">
        <v>18</v>
      </c>
      <c r="K30" s="1">
        <v>3</v>
      </c>
      <c r="L30" s="1">
        <v>7</v>
      </c>
      <c r="M30" s="1">
        <v>5</v>
      </c>
      <c r="N30" s="1">
        <v>10</v>
      </c>
      <c r="O30" s="9"/>
      <c r="P30" s="13">
        <v>2</v>
      </c>
      <c r="Q30" s="7">
        <v>1</v>
      </c>
      <c r="R30" s="7">
        <v>0</v>
      </c>
      <c r="S30" s="7">
        <v>0</v>
      </c>
      <c r="T30" s="7">
        <v>186</v>
      </c>
      <c r="U30" s="7">
        <v>234</v>
      </c>
      <c r="V30" s="7">
        <v>92</v>
      </c>
      <c r="W30" s="7">
        <v>116</v>
      </c>
      <c r="X30" s="7">
        <v>84</v>
      </c>
      <c r="Y30" s="7">
        <v>103</v>
      </c>
      <c r="Z30" s="73"/>
      <c r="AA30" s="74" t="s">
        <v>68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69</v>
      </c>
      <c r="D31" s="143"/>
      <c r="E31" s="5">
        <f>SUM(G31+'04 '!E31)</f>
        <v>3591</v>
      </c>
      <c r="F31" s="5">
        <f>SUM(H31+'04 '!F31)</f>
        <v>2099</v>
      </c>
      <c r="G31" s="1">
        <f>I31+T31+'02'!I31+'02'!M31+'03 '!G32+'03 '!P32</f>
        <v>2809</v>
      </c>
      <c r="H31" s="1">
        <f>J31+U31+'02'!J31+'02'!N31+'03 '!H32+'03 '!Q32</f>
        <v>1589</v>
      </c>
      <c r="I31" s="1">
        <v>35</v>
      </c>
      <c r="J31" s="1">
        <v>49</v>
      </c>
      <c r="K31" s="1">
        <v>8</v>
      </c>
      <c r="L31" s="1">
        <v>15</v>
      </c>
      <c r="M31" s="1">
        <v>24</v>
      </c>
      <c r="N31" s="1">
        <v>31</v>
      </c>
      <c r="O31" s="9"/>
      <c r="P31" s="13">
        <v>0</v>
      </c>
      <c r="Q31" s="7">
        <v>0</v>
      </c>
      <c r="R31" s="7">
        <v>3</v>
      </c>
      <c r="S31" s="7">
        <v>3</v>
      </c>
      <c r="T31" s="7">
        <v>67</v>
      </c>
      <c r="U31" s="7">
        <v>87</v>
      </c>
      <c r="V31" s="7">
        <v>28</v>
      </c>
      <c r="W31" s="7">
        <v>29</v>
      </c>
      <c r="X31" s="7">
        <v>36</v>
      </c>
      <c r="Y31" s="7">
        <v>49</v>
      </c>
      <c r="Z31" s="73"/>
      <c r="AA31" s="74" t="s">
        <v>69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70</v>
      </c>
      <c r="D32" s="143"/>
      <c r="E32" s="5">
        <f>SUM(G32+'04 '!E32)</f>
        <v>38</v>
      </c>
      <c r="F32" s="5">
        <f>SUM(H32+'04 '!F32)</f>
        <v>33</v>
      </c>
      <c r="G32" s="1">
        <f>I32+T32+'02'!I32+'02'!M32+'03 '!G33+'03 '!P33</f>
        <v>24</v>
      </c>
      <c r="H32" s="1">
        <f>J32+U32+'02'!J32+'02'!N32+'03 '!H33+'03 '!Q33</f>
        <v>20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3"/>
      <c r="AA32" s="74" t="s">
        <v>70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550</v>
      </c>
      <c r="F33" s="5">
        <f>SUM(H33+'04 '!F33)</f>
        <v>532</v>
      </c>
      <c r="G33" s="1">
        <f>I33+T33+'02'!I33+'02'!M33+'03 '!G34+'03 '!P34</f>
        <v>415</v>
      </c>
      <c r="H33" s="1">
        <f>J33+U33+'02'!J33+'02'!N33+'03 '!H34+'03 '!Q34</f>
        <v>415</v>
      </c>
      <c r="I33" s="1">
        <v>10</v>
      </c>
      <c r="J33" s="1">
        <v>14</v>
      </c>
      <c r="K33" s="1">
        <v>2</v>
      </c>
      <c r="L33" s="1">
        <v>4</v>
      </c>
      <c r="M33" s="1">
        <v>2</v>
      </c>
      <c r="N33" s="1">
        <v>3</v>
      </c>
      <c r="O33" s="9"/>
      <c r="P33" s="13">
        <v>0</v>
      </c>
      <c r="Q33" s="7">
        <v>0</v>
      </c>
      <c r="R33" s="7">
        <v>6</v>
      </c>
      <c r="S33" s="7">
        <v>7</v>
      </c>
      <c r="T33" s="7">
        <v>107</v>
      </c>
      <c r="U33" s="7">
        <v>120</v>
      </c>
      <c r="V33" s="7">
        <v>59</v>
      </c>
      <c r="W33" s="7">
        <v>64</v>
      </c>
      <c r="X33" s="7">
        <v>42</v>
      </c>
      <c r="Y33" s="7">
        <v>50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414</v>
      </c>
      <c r="F34" s="5">
        <f>SUM(H34+'04 '!F34)</f>
        <v>370</v>
      </c>
      <c r="G34" s="5">
        <f>SUM(G35:G40)</f>
        <v>308</v>
      </c>
      <c r="H34" s="5">
        <f>SUM(H35:H40)</f>
        <v>284</v>
      </c>
      <c r="I34" s="5">
        <v>6</v>
      </c>
      <c r="J34" s="5">
        <v>7</v>
      </c>
      <c r="K34" s="5">
        <v>2</v>
      </c>
      <c r="L34" s="5">
        <v>2</v>
      </c>
      <c r="M34" s="5">
        <v>2</v>
      </c>
      <c r="N34" s="5">
        <v>3</v>
      </c>
      <c r="O34" s="4"/>
      <c r="P34" s="6">
        <v>0</v>
      </c>
      <c r="Q34" s="5">
        <v>0</v>
      </c>
      <c r="R34" s="5">
        <v>2</v>
      </c>
      <c r="S34" s="5">
        <v>2</v>
      </c>
      <c r="T34" s="5">
        <v>81</v>
      </c>
      <c r="U34" s="5">
        <v>82</v>
      </c>
      <c r="V34" s="5">
        <v>44</v>
      </c>
      <c r="W34" s="5">
        <v>43</v>
      </c>
      <c r="X34" s="5">
        <v>32</v>
      </c>
      <c r="Y34" s="5">
        <v>34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51</v>
      </c>
      <c r="D35" s="143"/>
      <c r="E35" s="5">
        <f>SUM(G35+'04 '!E35)</f>
        <v>57</v>
      </c>
      <c r="F35" s="5">
        <f>SUM(H35+'04 '!F35)</f>
        <v>54</v>
      </c>
      <c r="G35" s="1">
        <f>I35+T35+'02'!I35+'02'!M35+'03 '!G36+'03 '!P36</f>
        <v>44</v>
      </c>
      <c r="H35" s="1">
        <f>J35+U35+'02'!J35+'02'!N35+'03 '!H36+'03 '!Q36</f>
        <v>42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20</v>
      </c>
      <c r="U35" s="7">
        <v>19</v>
      </c>
      <c r="V35" s="7">
        <v>11</v>
      </c>
      <c r="W35" s="7">
        <v>10</v>
      </c>
      <c r="X35" s="7">
        <v>9</v>
      </c>
      <c r="Y35" s="7">
        <v>9</v>
      </c>
      <c r="Z35" s="73"/>
      <c r="AA35" s="74" t="s">
        <v>51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52</v>
      </c>
      <c r="D36" s="143"/>
      <c r="E36" s="5">
        <f>SUM(G36+'04 '!E36)</f>
        <v>24</v>
      </c>
      <c r="F36" s="5">
        <f>SUM(H36+'04 '!F36)</f>
        <v>19</v>
      </c>
      <c r="G36" s="1">
        <f>I36+T36+'02'!I36+'02'!M36+'03 '!G37+'03 '!P37</f>
        <v>18</v>
      </c>
      <c r="H36" s="1">
        <f>J36+U36+'02'!J36+'02'!N36+'03 '!H37+'03 '!Q37</f>
        <v>15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5</v>
      </c>
      <c r="U36" s="7">
        <v>5</v>
      </c>
      <c r="V36" s="7">
        <v>2</v>
      </c>
      <c r="W36" s="7">
        <v>2</v>
      </c>
      <c r="X36" s="7">
        <v>2</v>
      </c>
      <c r="Y36" s="7">
        <v>2</v>
      </c>
      <c r="Z36" s="73"/>
      <c r="AA36" s="74" t="s">
        <v>52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53</v>
      </c>
      <c r="D37" s="143"/>
      <c r="E37" s="5">
        <f>SUM(G37+'04 '!E37)</f>
        <v>106</v>
      </c>
      <c r="F37" s="5">
        <f>SUM(H37+'04 '!F37)</f>
        <v>92</v>
      </c>
      <c r="G37" s="1">
        <f>I37+T37+'02'!I37+'02'!M37+'03 '!G38+'03 '!P38</f>
        <v>83</v>
      </c>
      <c r="H37" s="1">
        <f>J37+U37+'02'!J37+'02'!N37+'03 '!H38+'03 '!Q38</f>
        <v>77</v>
      </c>
      <c r="I37" s="1">
        <v>3</v>
      </c>
      <c r="J37" s="1">
        <v>4</v>
      </c>
      <c r="K37" s="1">
        <v>2</v>
      </c>
      <c r="L37" s="1">
        <v>2</v>
      </c>
      <c r="M37" s="1">
        <v>1</v>
      </c>
      <c r="N37" s="1">
        <v>2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17</v>
      </c>
      <c r="U37" s="7">
        <v>18</v>
      </c>
      <c r="V37" s="7">
        <v>7</v>
      </c>
      <c r="W37" s="7">
        <v>7</v>
      </c>
      <c r="X37" s="7">
        <v>6</v>
      </c>
      <c r="Y37" s="7">
        <v>7</v>
      </c>
      <c r="Z37" s="73"/>
      <c r="AA37" s="74" t="s">
        <v>53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54</v>
      </c>
      <c r="D38" s="143"/>
      <c r="E38" s="5">
        <f>SUM(G38+'04 '!E38)</f>
        <v>36</v>
      </c>
      <c r="F38" s="5">
        <f>SUM(H38+'04 '!F38)</f>
        <v>32</v>
      </c>
      <c r="G38" s="1">
        <f>I38+T38+'02'!I38+'02'!M38+'03 '!G39+'03 '!P39</f>
        <v>25</v>
      </c>
      <c r="H38" s="1">
        <f>J38+U38+'02'!J38+'02'!N38+'03 '!H39+'03 '!Q39</f>
        <v>23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10</v>
      </c>
      <c r="U38" s="7">
        <v>10</v>
      </c>
      <c r="V38" s="7">
        <v>7</v>
      </c>
      <c r="W38" s="7">
        <v>7</v>
      </c>
      <c r="X38" s="7">
        <v>3</v>
      </c>
      <c r="Y38" s="7">
        <v>3</v>
      </c>
      <c r="Z38" s="73"/>
      <c r="AA38" s="74" t="s">
        <v>54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55</v>
      </c>
      <c r="D39" s="143"/>
      <c r="E39" s="5">
        <f>SUM(G39+'04 '!E39)</f>
        <v>61</v>
      </c>
      <c r="F39" s="5">
        <f>SUM(H39+'04 '!F39)</f>
        <v>50</v>
      </c>
      <c r="G39" s="1">
        <f>I39+T39+'02'!I39+'02'!M39+'03 '!G40+'03 '!P40</f>
        <v>44</v>
      </c>
      <c r="H39" s="1">
        <f>J39+U39+'02'!J39+'02'!N39+'03 '!H40+'03 '!Q40</f>
        <v>35</v>
      </c>
      <c r="I39" s="1">
        <v>2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0</v>
      </c>
      <c r="R39" s="7">
        <v>2</v>
      </c>
      <c r="S39" s="7">
        <v>2</v>
      </c>
      <c r="T39" s="7">
        <v>6</v>
      </c>
      <c r="U39" s="7">
        <v>6</v>
      </c>
      <c r="V39" s="7">
        <v>3</v>
      </c>
      <c r="W39" s="7">
        <v>2</v>
      </c>
      <c r="X39" s="7">
        <v>3</v>
      </c>
      <c r="Y39" s="7">
        <v>4</v>
      </c>
      <c r="Z39" s="73"/>
      <c r="AA39" s="74" t="s">
        <v>55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130</v>
      </c>
      <c r="F40" s="5">
        <f>SUM(H40+'04 '!F40)</f>
        <v>123</v>
      </c>
      <c r="G40" s="1">
        <f>I40+T40+'02'!I40+'02'!M40+'03 '!G41+'03 '!P41</f>
        <v>94</v>
      </c>
      <c r="H40" s="1">
        <f>J40+U40+'02'!J40+'02'!N40+'03 '!H41+'03 '!Q41</f>
        <v>92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>
        <v>1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23</v>
      </c>
      <c r="U40" s="7">
        <v>24</v>
      </c>
      <c r="V40" s="7">
        <v>14</v>
      </c>
      <c r="W40" s="7">
        <v>15</v>
      </c>
      <c r="X40" s="7">
        <v>9</v>
      </c>
      <c r="Y40" s="7">
        <v>9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3676</v>
      </c>
      <c r="F41" s="5">
        <f>SUM(H41+'04 '!F41)</f>
        <v>2000</v>
      </c>
      <c r="G41" s="5">
        <f>SUM(G42:G48)</f>
        <v>3104</v>
      </c>
      <c r="H41" s="5">
        <f>SUM(H42:H48)</f>
        <v>1538</v>
      </c>
      <c r="I41" s="5">
        <v>51</v>
      </c>
      <c r="J41" s="5">
        <v>50</v>
      </c>
      <c r="K41" s="5">
        <v>8</v>
      </c>
      <c r="L41" s="5">
        <v>6</v>
      </c>
      <c r="M41" s="5">
        <v>26</v>
      </c>
      <c r="N41" s="5">
        <v>27</v>
      </c>
      <c r="O41" s="4"/>
      <c r="P41" s="6">
        <v>2</v>
      </c>
      <c r="Q41" s="5">
        <v>2</v>
      </c>
      <c r="R41" s="5">
        <v>15</v>
      </c>
      <c r="S41" s="5">
        <v>15</v>
      </c>
      <c r="T41" s="5">
        <v>485</v>
      </c>
      <c r="U41" s="5">
        <v>511</v>
      </c>
      <c r="V41" s="5">
        <v>250</v>
      </c>
      <c r="W41" s="5">
        <v>256</v>
      </c>
      <c r="X41" s="5">
        <v>208</v>
      </c>
      <c r="Y41" s="5">
        <v>228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56</v>
      </c>
      <c r="C42" s="76"/>
      <c r="D42" s="71" t="s">
        <v>32</v>
      </c>
      <c r="E42" s="5">
        <f>SUM(G42+'04 '!E42)</f>
        <v>79</v>
      </c>
      <c r="F42" s="5">
        <f>SUM(H42+'04 '!F42)</f>
        <v>77</v>
      </c>
      <c r="G42" s="15">
        <f>I42+T42+'02'!I42+'02'!M42+'03 '!G43+'03 '!P43</f>
        <v>47</v>
      </c>
      <c r="H42" s="98">
        <f>J42+U42+'02'!J42+'02'!N42+'03 '!H43+'03 '!Q43</f>
        <v>49</v>
      </c>
      <c r="I42" s="1">
        <v>7</v>
      </c>
      <c r="J42" s="1">
        <v>8</v>
      </c>
      <c r="K42" s="15">
        <v>0</v>
      </c>
      <c r="L42" s="18">
        <v>0</v>
      </c>
      <c r="M42" s="15">
        <v>3</v>
      </c>
      <c r="N42" s="1">
        <v>4</v>
      </c>
      <c r="O42" s="9"/>
      <c r="P42" s="13">
        <v>0</v>
      </c>
      <c r="Q42" s="7">
        <v>0</v>
      </c>
      <c r="R42" s="7">
        <v>4</v>
      </c>
      <c r="S42" s="7">
        <v>4</v>
      </c>
      <c r="T42" s="7">
        <v>17</v>
      </c>
      <c r="U42" s="7">
        <v>19</v>
      </c>
      <c r="V42" s="8">
        <v>6</v>
      </c>
      <c r="W42" s="7">
        <v>8</v>
      </c>
      <c r="X42" s="8">
        <v>11</v>
      </c>
      <c r="Y42" s="7">
        <v>11</v>
      </c>
      <c r="Z42" s="77"/>
      <c r="AA42" s="74" t="s">
        <v>32</v>
      </c>
      <c r="AB42" s="28"/>
      <c r="AC42" s="141" t="s">
        <v>71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29</v>
      </c>
      <c r="F43" s="5">
        <f>SUM(H43+'04 '!F43)</f>
        <v>26</v>
      </c>
      <c r="G43" s="1">
        <f>I43+T43+'02'!I43+'02'!M43+'03 '!G44+'03 '!P44</f>
        <v>13</v>
      </c>
      <c r="H43" s="1">
        <f>J43+U43+'02'!J43+'02'!N43+'03 '!H44+'03 '!Q44</f>
        <v>14</v>
      </c>
      <c r="I43" s="1">
        <v>0</v>
      </c>
      <c r="J43" s="1">
        <v>0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10</v>
      </c>
      <c r="U43" s="7">
        <v>10</v>
      </c>
      <c r="V43" s="8">
        <v>2</v>
      </c>
      <c r="W43" s="7">
        <v>2</v>
      </c>
      <c r="X43" s="8">
        <v>7</v>
      </c>
      <c r="Y43" s="7">
        <v>7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23</v>
      </c>
      <c r="F44" s="5">
        <f>SUM(H44+'04 '!F44)</f>
        <v>26</v>
      </c>
      <c r="G44" s="1">
        <f>I44+T44+'02'!I44+'02'!M44+'03 '!G45+'03 '!P45</f>
        <v>16</v>
      </c>
      <c r="H44" s="1">
        <f>J44+U44+'02'!J44+'02'!N44+'03 '!H45+'03 '!Q45</f>
        <v>19</v>
      </c>
      <c r="I44" s="1">
        <v>2</v>
      </c>
      <c r="J44" s="1">
        <v>2</v>
      </c>
      <c r="K44" s="1">
        <v>0</v>
      </c>
      <c r="L44" s="24">
        <v>0</v>
      </c>
      <c r="M44" s="1">
        <v>1</v>
      </c>
      <c r="N44" s="1">
        <v>1</v>
      </c>
      <c r="O44" s="9"/>
      <c r="P44" s="13">
        <v>0</v>
      </c>
      <c r="Q44" s="7">
        <v>0</v>
      </c>
      <c r="R44" s="7">
        <v>1</v>
      </c>
      <c r="S44" s="7">
        <v>1</v>
      </c>
      <c r="T44" s="7">
        <v>1</v>
      </c>
      <c r="U44" s="7">
        <v>1</v>
      </c>
      <c r="V44" s="8">
        <v>0</v>
      </c>
      <c r="W44" s="7">
        <v>0</v>
      </c>
      <c r="X44" s="8">
        <v>1</v>
      </c>
      <c r="Y44" s="7">
        <v>1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313</v>
      </c>
      <c r="F45" s="5">
        <f>SUM(H45+'04 '!F45)</f>
        <v>235</v>
      </c>
      <c r="G45" s="1">
        <f>I45+T45+'02'!I45+'02'!M45+'03 '!G46+'03 '!P46</f>
        <v>185</v>
      </c>
      <c r="H45" s="1">
        <f>J45+U45+'02'!J45+'02'!N45+'03 '!H46+'03 '!Q46</f>
        <v>150</v>
      </c>
      <c r="I45" s="1">
        <v>8</v>
      </c>
      <c r="J45" s="1">
        <v>6</v>
      </c>
      <c r="K45" s="1">
        <v>1</v>
      </c>
      <c r="L45" s="24">
        <v>1</v>
      </c>
      <c r="M45" s="1">
        <v>4</v>
      </c>
      <c r="N45" s="1">
        <v>2</v>
      </c>
      <c r="O45" s="3"/>
      <c r="P45" s="13">
        <v>1</v>
      </c>
      <c r="Q45" s="1">
        <v>1</v>
      </c>
      <c r="R45" s="1">
        <v>2</v>
      </c>
      <c r="S45" s="1">
        <v>2</v>
      </c>
      <c r="T45" s="1">
        <v>60</v>
      </c>
      <c r="U45" s="1">
        <v>56</v>
      </c>
      <c r="V45" s="15">
        <v>31</v>
      </c>
      <c r="W45" s="1">
        <v>28</v>
      </c>
      <c r="X45" s="15">
        <v>25</v>
      </c>
      <c r="Y45" s="1">
        <v>25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72</v>
      </c>
      <c r="D46" s="143"/>
      <c r="E46" s="5">
        <f>SUM(G46+'04 '!E46)</f>
        <v>46</v>
      </c>
      <c r="F46" s="5">
        <f>SUM(H46+'04 '!F46)</f>
        <v>45</v>
      </c>
      <c r="G46" s="1">
        <f>I46+T46+'02'!I46+'02'!M46+'03 '!G47+'03 '!P47</f>
        <v>40</v>
      </c>
      <c r="H46" s="1">
        <f>J46+U46+'02'!J46+'02'!N46+'03 '!H47+'03 '!Q47</f>
        <v>39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15</v>
      </c>
      <c r="U46" s="7">
        <v>15</v>
      </c>
      <c r="V46" s="7">
        <v>10</v>
      </c>
      <c r="W46" s="7">
        <v>10</v>
      </c>
      <c r="X46" s="7">
        <v>4</v>
      </c>
      <c r="Y46" s="7">
        <v>4</v>
      </c>
      <c r="Z46" s="51"/>
      <c r="AA46" s="74" t="s">
        <v>72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73</v>
      </c>
      <c r="D47" s="143"/>
      <c r="E47" s="5">
        <f>SUM(G47+'04 '!E47)</f>
        <v>2176</v>
      </c>
      <c r="F47" s="5">
        <f>SUM(H47+'04 '!F47)</f>
        <v>930</v>
      </c>
      <c r="G47" s="1">
        <f>I47+T47+'02'!I47+'02'!M47+'03 '!G48+'03 '!P48</f>
        <v>1930</v>
      </c>
      <c r="H47" s="1">
        <f>J47+U47+'02'!J47+'02'!N47+'03 '!H48+'03 '!Q48</f>
        <v>725</v>
      </c>
      <c r="I47" s="1">
        <v>23</v>
      </c>
      <c r="J47" s="1">
        <v>24</v>
      </c>
      <c r="K47" s="1">
        <v>3</v>
      </c>
      <c r="L47" s="1">
        <v>3</v>
      </c>
      <c r="M47" s="1">
        <v>14</v>
      </c>
      <c r="N47" s="1">
        <v>15</v>
      </c>
      <c r="O47" s="9"/>
      <c r="P47" s="13">
        <v>1</v>
      </c>
      <c r="Q47" s="26">
        <v>1</v>
      </c>
      <c r="R47" s="7">
        <v>5</v>
      </c>
      <c r="S47" s="7">
        <v>5</v>
      </c>
      <c r="T47" s="7">
        <v>228</v>
      </c>
      <c r="U47" s="7">
        <v>248</v>
      </c>
      <c r="V47" s="7">
        <v>119</v>
      </c>
      <c r="W47" s="7">
        <v>123</v>
      </c>
      <c r="X47" s="7">
        <v>96</v>
      </c>
      <c r="Y47" s="7">
        <v>111</v>
      </c>
      <c r="Z47" s="51"/>
      <c r="AA47" s="74" t="s">
        <v>73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74</v>
      </c>
      <c r="D48" s="143"/>
      <c r="E48" s="5">
        <f>SUM(G48+'04 '!E48)</f>
        <v>1010</v>
      </c>
      <c r="F48" s="5">
        <f>SUM(H48+'04 '!F48)</f>
        <v>661</v>
      </c>
      <c r="G48" s="1">
        <f>I48+T48+'02'!I48+'02'!M48+'03 '!G49+'03 '!P49</f>
        <v>873</v>
      </c>
      <c r="H48" s="1">
        <f>J48+U48+'02'!J48+'02'!N48+'03 '!H49+'03 '!Q49</f>
        <v>542</v>
      </c>
      <c r="I48" s="1">
        <v>11</v>
      </c>
      <c r="J48" s="1">
        <v>10</v>
      </c>
      <c r="K48" s="1">
        <v>4</v>
      </c>
      <c r="L48" s="1">
        <v>2</v>
      </c>
      <c r="M48" s="1">
        <v>4</v>
      </c>
      <c r="N48" s="1">
        <v>5</v>
      </c>
      <c r="O48" s="9"/>
      <c r="P48" s="13">
        <v>0</v>
      </c>
      <c r="Q48" s="26">
        <v>0</v>
      </c>
      <c r="R48" s="7">
        <v>3</v>
      </c>
      <c r="S48" s="7">
        <v>3</v>
      </c>
      <c r="T48" s="7">
        <v>154</v>
      </c>
      <c r="U48" s="7">
        <v>162</v>
      </c>
      <c r="V48" s="7">
        <v>82</v>
      </c>
      <c r="W48" s="7">
        <v>85</v>
      </c>
      <c r="X48" s="7">
        <v>64</v>
      </c>
      <c r="Y48" s="7">
        <v>69</v>
      </c>
      <c r="Z48" s="51"/>
      <c r="AA48" s="74" t="s">
        <v>74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75</v>
      </c>
      <c r="C49" s="146"/>
      <c r="D49" s="147"/>
      <c r="E49" s="5">
        <f>SUM(G49+'04 '!E49)</f>
        <v>445</v>
      </c>
      <c r="F49" s="5">
        <f>SUM(H49+'04 '!F49)</f>
        <v>229</v>
      </c>
      <c r="G49" s="5">
        <f>I49+T49+'02'!I49+'02'!M49+'03 '!G50+'03 '!P50</f>
        <v>369</v>
      </c>
      <c r="H49" s="5">
        <f>J49+U49+'02'!J49+'02'!N49+'03 '!H50+'03 '!Q50</f>
        <v>157</v>
      </c>
      <c r="I49" s="5">
        <v>26</v>
      </c>
      <c r="J49" s="5">
        <v>11</v>
      </c>
      <c r="K49" s="5">
        <v>0</v>
      </c>
      <c r="L49" s="5">
        <v>0</v>
      </c>
      <c r="M49" s="5">
        <v>22</v>
      </c>
      <c r="N49" s="5">
        <v>6</v>
      </c>
      <c r="O49" s="6"/>
      <c r="P49" s="27">
        <v>0</v>
      </c>
      <c r="Q49" s="25">
        <v>0</v>
      </c>
      <c r="R49" s="22">
        <v>4</v>
      </c>
      <c r="S49" s="22">
        <v>5</v>
      </c>
      <c r="T49" s="22">
        <v>58</v>
      </c>
      <c r="U49" s="22">
        <v>57</v>
      </c>
      <c r="V49" s="22">
        <v>27</v>
      </c>
      <c r="W49" s="22">
        <v>27</v>
      </c>
      <c r="X49" s="22">
        <v>29</v>
      </c>
      <c r="Y49" s="22">
        <v>27</v>
      </c>
      <c r="Z49" s="124" t="s">
        <v>75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76</v>
      </c>
      <c r="C50" s="146"/>
      <c r="D50" s="147"/>
      <c r="E50" s="5">
        <f>SUM(G50+'04 '!E50)</f>
        <v>87</v>
      </c>
      <c r="F50" s="5">
        <f>SUM(H50+'04 '!F50)</f>
        <v>75</v>
      </c>
      <c r="G50" s="5">
        <f>I50+T50+'02'!I50+'02'!M50+'03 '!G51+'03 '!P51</f>
        <v>57</v>
      </c>
      <c r="H50" s="5">
        <f>J50+U50+'02'!J50+'02'!N50+'03 '!H51+'03 '!Q51</f>
        <v>56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20</v>
      </c>
      <c r="U50" s="22">
        <v>20</v>
      </c>
      <c r="V50" s="22">
        <v>14</v>
      </c>
      <c r="W50" s="22">
        <v>15</v>
      </c>
      <c r="X50" s="22">
        <v>6</v>
      </c>
      <c r="Y50" s="22">
        <v>5</v>
      </c>
      <c r="Z50" s="124" t="s">
        <v>76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77</v>
      </c>
      <c r="C51" s="146"/>
      <c r="D51" s="147"/>
      <c r="E51" s="5">
        <f>SUM(G51+'04 '!E51)</f>
        <v>37</v>
      </c>
      <c r="F51" s="5">
        <f>SUM(H51+'04 '!F51)</f>
        <v>18</v>
      </c>
      <c r="G51" s="5">
        <f>I51+T51+'02'!I51+'02'!M51+'03 '!G52+'03 '!P52</f>
        <v>33</v>
      </c>
      <c r="H51" s="5">
        <f>J51+U51+'02'!J51+'02'!N51+'03 '!H52+'03 '!Q52</f>
        <v>17</v>
      </c>
      <c r="I51" s="5">
        <v>1</v>
      </c>
      <c r="J51" s="5">
        <v>1</v>
      </c>
      <c r="K51" s="5">
        <v>0</v>
      </c>
      <c r="L51" s="5">
        <v>0</v>
      </c>
      <c r="M51" s="5">
        <v>1</v>
      </c>
      <c r="N51" s="5">
        <v>1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3</v>
      </c>
      <c r="U51" s="22">
        <v>4</v>
      </c>
      <c r="V51" s="22">
        <v>1</v>
      </c>
      <c r="W51" s="22">
        <v>1</v>
      </c>
      <c r="X51" s="22">
        <v>1</v>
      </c>
      <c r="Y51" s="22">
        <v>2</v>
      </c>
      <c r="Z51" s="124" t="s">
        <v>77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78</v>
      </c>
      <c r="C52" s="131"/>
      <c r="D52" s="150"/>
      <c r="E52" s="5">
        <f>SUM(G52+'04 '!E52)</f>
        <v>10</v>
      </c>
      <c r="F52" s="5">
        <f>SUM(H52+'04 '!F52)</f>
        <v>5</v>
      </c>
      <c r="G52" s="5">
        <f>I52+T52+'02'!I52+'02'!M52+'03 '!G53+'03 '!P53</f>
        <v>5</v>
      </c>
      <c r="H52" s="5">
        <f>J52+U52+'02'!J52+'02'!N52+'03 '!H53+'03 '!Q53</f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0" t="s">
        <v>78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145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140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141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188</v>
      </c>
      <c r="E60" s="81">
        <f>SUM(E42:E45)</f>
        <v>444</v>
      </c>
      <c r="F60" s="81">
        <f aca="true" t="shared" si="14" ref="F60:N60">SUM(F42:F45)</f>
        <v>364</v>
      </c>
      <c r="G60" s="81">
        <f t="shared" si="14"/>
        <v>261</v>
      </c>
      <c r="H60" s="81">
        <f t="shared" si="14"/>
        <v>232</v>
      </c>
      <c r="I60" s="81">
        <f t="shared" si="14"/>
        <v>17</v>
      </c>
      <c r="J60" s="81">
        <f t="shared" si="14"/>
        <v>16</v>
      </c>
      <c r="K60" s="81">
        <f t="shared" si="14"/>
        <v>1</v>
      </c>
      <c r="L60" s="81">
        <f t="shared" si="14"/>
        <v>1</v>
      </c>
      <c r="M60" s="81">
        <f t="shared" si="14"/>
        <v>8</v>
      </c>
      <c r="N60" s="81">
        <f t="shared" si="14"/>
        <v>7</v>
      </c>
      <c r="P60" s="81">
        <f>SUM(P42:P45)</f>
        <v>1</v>
      </c>
      <c r="Q60" s="81">
        <f aca="true" t="shared" si="15" ref="Q60:Y60">SUM(Q42:Q45)</f>
        <v>1</v>
      </c>
      <c r="R60" s="81">
        <f t="shared" si="15"/>
        <v>7</v>
      </c>
      <c r="S60" s="81">
        <f t="shared" si="15"/>
        <v>7</v>
      </c>
      <c r="T60" s="81">
        <f t="shared" si="15"/>
        <v>88</v>
      </c>
      <c r="U60" s="81">
        <f t="shared" si="15"/>
        <v>86</v>
      </c>
      <c r="V60" s="81">
        <f t="shared" si="15"/>
        <v>39</v>
      </c>
      <c r="W60" s="81">
        <f t="shared" si="15"/>
        <v>38</v>
      </c>
      <c r="X60" s="81">
        <f t="shared" si="15"/>
        <v>44</v>
      </c>
      <c r="Y60" s="81">
        <f t="shared" si="15"/>
        <v>44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144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176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173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146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147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148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149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150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151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152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153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154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155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156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157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158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174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159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160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161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162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163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158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142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164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165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166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158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167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168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158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169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170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171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172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E3" sqref="E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204</v>
      </c>
      <c r="P1" s="28" t="s">
        <v>205</v>
      </c>
    </row>
    <row r="2" spans="2:29" ht="14.25" customHeight="1">
      <c r="B2" s="30"/>
      <c r="C2" s="31"/>
      <c r="D2" s="128" t="s">
        <v>214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189</v>
      </c>
      <c r="Q6" s="153"/>
      <c r="R6" s="177" t="s">
        <v>190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210</v>
      </c>
      <c r="E8" s="96">
        <v>58</v>
      </c>
      <c r="F8" s="47">
        <v>61</v>
      </c>
      <c r="G8" s="47">
        <v>101</v>
      </c>
      <c r="H8" s="47">
        <v>139</v>
      </c>
      <c r="I8" s="47">
        <v>29143</v>
      </c>
      <c r="J8" s="47">
        <v>6911</v>
      </c>
      <c r="K8" s="47">
        <v>9886</v>
      </c>
      <c r="L8" s="47">
        <v>667</v>
      </c>
      <c r="M8" s="47">
        <v>1234</v>
      </c>
      <c r="N8" s="47">
        <v>825</v>
      </c>
      <c r="O8" s="43"/>
      <c r="P8" s="53">
        <v>568</v>
      </c>
      <c r="Q8" s="47">
        <v>389</v>
      </c>
      <c r="R8" s="47">
        <v>17</v>
      </c>
      <c r="S8" s="47">
        <v>18</v>
      </c>
      <c r="T8" s="47">
        <v>647</v>
      </c>
      <c r="U8" s="47">
        <v>415</v>
      </c>
      <c r="V8" s="47">
        <v>17</v>
      </c>
      <c r="W8" s="47">
        <v>8</v>
      </c>
      <c r="X8" s="97">
        <v>473</v>
      </c>
      <c r="Y8" s="48">
        <v>343</v>
      </c>
      <c r="Z8" s="69"/>
      <c r="AA8" s="52" t="s">
        <v>210</v>
      </c>
      <c r="AB8" s="28"/>
      <c r="AC8" s="28"/>
    </row>
    <row r="9" spans="4:29" ht="15" customHeight="1">
      <c r="D9" s="46" t="s">
        <v>194</v>
      </c>
      <c r="E9" s="98">
        <v>67</v>
      </c>
      <c r="F9" s="47">
        <v>66</v>
      </c>
      <c r="G9" s="47">
        <v>105</v>
      </c>
      <c r="H9" s="47">
        <v>123</v>
      </c>
      <c r="I9" s="47">
        <v>29291</v>
      </c>
      <c r="J9" s="47">
        <v>6249</v>
      </c>
      <c r="K9" s="47">
        <v>10724</v>
      </c>
      <c r="L9" s="47">
        <v>584</v>
      </c>
      <c r="M9" s="47">
        <v>1380</v>
      </c>
      <c r="N9" s="47">
        <v>822</v>
      </c>
      <c r="O9" s="48"/>
      <c r="P9" s="53">
        <v>777</v>
      </c>
      <c r="Q9" s="47">
        <v>425</v>
      </c>
      <c r="R9" s="47">
        <v>23</v>
      </c>
      <c r="S9" s="47">
        <v>21</v>
      </c>
      <c r="T9" s="47">
        <v>580</v>
      </c>
      <c r="U9" s="47">
        <v>376</v>
      </c>
      <c r="V9" s="47">
        <v>18</v>
      </c>
      <c r="W9" s="47">
        <v>13</v>
      </c>
      <c r="X9" s="99">
        <v>385</v>
      </c>
      <c r="Y9" s="48">
        <v>327</v>
      </c>
      <c r="Z9" s="69"/>
      <c r="AA9" s="52" t="s">
        <v>194</v>
      </c>
      <c r="AB9" s="28"/>
      <c r="AC9" s="28"/>
    </row>
    <row r="10" spans="4:29" ht="15" customHeight="1">
      <c r="D10" s="46" t="s">
        <v>195</v>
      </c>
      <c r="E10" s="98">
        <v>50</v>
      </c>
      <c r="F10" s="47">
        <v>55</v>
      </c>
      <c r="G10" s="47">
        <v>112</v>
      </c>
      <c r="H10" s="47">
        <v>110</v>
      </c>
      <c r="I10" s="47">
        <v>27414</v>
      </c>
      <c r="J10" s="47">
        <v>6162</v>
      </c>
      <c r="K10" s="47">
        <v>10497</v>
      </c>
      <c r="L10" s="47">
        <v>521</v>
      </c>
      <c r="M10" s="47">
        <v>1184</v>
      </c>
      <c r="N10" s="47">
        <v>768</v>
      </c>
      <c r="O10" s="48"/>
      <c r="P10" s="53">
        <v>700</v>
      </c>
      <c r="Q10" s="47">
        <v>394</v>
      </c>
      <c r="R10" s="47">
        <v>24</v>
      </c>
      <c r="S10" s="47">
        <v>22</v>
      </c>
      <c r="T10" s="47">
        <v>459</v>
      </c>
      <c r="U10" s="47">
        <v>350</v>
      </c>
      <c r="V10" s="50">
        <v>32</v>
      </c>
      <c r="W10" s="50">
        <v>4</v>
      </c>
      <c r="X10" s="99">
        <v>303</v>
      </c>
      <c r="Y10" s="48">
        <v>309</v>
      </c>
      <c r="Z10" s="69"/>
      <c r="AA10" s="52" t="s">
        <v>195</v>
      </c>
      <c r="AB10" s="28"/>
      <c r="AC10" s="28"/>
    </row>
    <row r="11" spans="4:29" ht="15" customHeight="1">
      <c r="D11" s="46" t="s">
        <v>196</v>
      </c>
      <c r="E11" s="98">
        <v>72</v>
      </c>
      <c r="F11" s="47">
        <v>60</v>
      </c>
      <c r="G11" s="47">
        <v>111</v>
      </c>
      <c r="H11" s="47">
        <v>101</v>
      </c>
      <c r="I11" s="47">
        <v>23340</v>
      </c>
      <c r="J11" s="47">
        <v>6160</v>
      </c>
      <c r="K11" s="47">
        <v>8225</v>
      </c>
      <c r="L11" s="47">
        <v>492</v>
      </c>
      <c r="M11" s="47">
        <v>1462</v>
      </c>
      <c r="N11" s="47">
        <v>772</v>
      </c>
      <c r="O11" s="48"/>
      <c r="P11" s="53">
        <v>805</v>
      </c>
      <c r="Q11" s="47">
        <v>385</v>
      </c>
      <c r="R11" s="47">
        <v>19</v>
      </c>
      <c r="S11" s="47">
        <v>23</v>
      </c>
      <c r="T11" s="47">
        <v>638</v>
      </c>
      <c r="U11" s="47">
        <v>364</v>
      </c>
      <c r="V11" s="47">
        <v>179</v>
      </c>
      <c r="W11" s="47">
        <v>7</v>
      </c>
      <c r="X11" s="99">
        <v>350</v>
      </c>
      <c r="Y11" s="48">
        <v>340</v>
      </c>
      <c r="Z11" s="69"/>
      <c r="AA11" s="52" t="s">
        <v>196</v>
      </c>
      <c r="AB11" s="28"/>
      <c r="AC11" s="28"/>
    </row>
    <row r="12" spans="4:29" ht="15" customHeight="1">
      <c r="D12" s="46" t="s">
        <v>197</v>
      </c>
      <c r="E12" s="98">
        <v>58</v>
      </c>
      <c r="F12" s="47">
        <v>53</v>
      </c>
      <c r="G12" s="47">
        <v>80</v>
      </c>
      <c r="H12" s="47">
        <v>81</v>
      </c>
      <c r="I12" s="47">
        <v>15850</v>
      </c>
      <c r="J12" s="47">
        <v>6139</v>
      </c>
      <c r="K12" s="47">
        <v>4238</v>
      </c>
      <c r="L12" s="47">
        <v>455</v>
      </c>
      <c r="M12" s="47">
        <v>1540</v>
      </c>
      <c r="N12" s="47">
        <v>795</v>
      </c>
      <c r="O12" s="48"/>
      <c r="P12" s="53">
        <v>1021</v>
      </c>
      <c r="Q12" s="47">
        <v>405</v>
      </c>
      <c r="R12" s="47">
        <v>25</v>
      </c>
      <c r="S12" s="47">
        <v>21</v>
      </c>
      <c r="T12" s="47">
        <v>466</v>
      </c>
      <c r="U12" s="47">
        <v>366</v>
      </c>
      <c r="V12" s="47">
        <v>18</v>
      </c>
      <c r="W12" s="47">
        <v>6</v>
      </c>
      <c r="X12" s="99">
        <v>290</v>
      </c>
      <c r="Y12" s="48">
        <v>334</v>
      </c>
      <c r="Z12" s="69"/>
      <c r="AA12" s="52" t="s">
        <v>197</v>
      </c>
      <c r="AB12" s="28"/>
      <c r="AC12" s="28"/>
    </row>
    <row r="13" spans="4:29" ht="15" customHeight="1">
      <c r="D13" s="46" t="s">
        <v>198</v>
      </c>
      <c r="E13" s="98">
        <v>46</v>
      </c>
      <c r="F13" s="55">
        <v>46</v>
      </c>
      <c r="G13" s="55">
        <v>66</v>
      </c>
      <c r="H13" s="55">
        <v>91</v>
      </c>
      <c r="I13" s="47">
        <v>13917</v>
      </c>
      <c r="J13" s="47">
        <v>5611</v>
      </c>
      <c r="K13" s="47">
        <v>4736</v>
      </c>
      <c r="L13" s="47">
        <v>384</v>
      </c>
      <c r="M13" s="47">
        <v>1533</v>
      </c>
      <c r="N13" s="47">
        <v>656</v>
      </c>
      <c r="O13" s="48"/>
      <c r="P13" s="56">
        <v>901</v>
      </c>
      <c r="Q13" s="55">
        <v>327</v>
      </c>
      <c r="R13" s="55">
        <v>12</v>
      </c>
      <c r="S13" s="55">
        <v>15</v>
      </c>
      <c r="T13" s="55">
        <v>619</v>
      </c>
      <c r="U13" s="55">
        <v>313</v>
      </c>
      <c r="V13" s="55">
        <v>182</v>
      </c>
      <c r="W13" s="55">
        <v>6</v>
      </c>
      <c r="X13" s="100">
        <v>261</v>
      </c>
      <c r="Y13" s="3">
        <v>297</v>
      </c>
      <c r="Z13" s="64"/>
      <c r="AA13" s="52" t="s">
        <v>198</v>
      </c>
      <c r="AB13" s="28"/>
      <c r="AC13" s="28"/>
    </row>
    <row r="14" spans="2:29" ht="15" customHeight="1">
      <c r="B14" s="62"/>
      <c r="C14" s="62"/>
      <c r="D14" s="46" t="s">
        <v>199</v>
      </c>
      <c r="E14" s="101">
        <v>83</v>
      </c>
      <c r="F14" s="55">
        <v>72</v>
      </c>
      <c r="G14" s="55">
        <v>68</v>
      </c>
      <c r="H14" s="55">
        <v>69</v>
      </c>
      <c r="I14" s="55">
        <v>12648</v>
      </c>
      <c r="J14" s="55">
        <v>5055</v>
      </c>
      <c r="K14" s="55">
        <v>3334</v>
      </c>
      <c r="L14" s="55">
        <v>333</v>
      </c>
      <c r="M14" s="55">
        <v>1300</v>
      </c>
      <c r="N14" s="55">
        <v>731</v>
      </c>
      <c r="O14" s="48"/>
      <c r="P14" s="56">
        <v>965</v>
      </c>
      <c r="Q14" s="55">
        <v>398</v>
      </c>
      <c r="R14" s="55">
        <v>21</v>
      </c>
      <c r="S14" s="55">
        <v>16</v>
      </c>
      <c r="T14" s="55">
        <v>313</v>
      </c>
      <c r="U14" s="55">
        <v>316</v>
      </c>
      <c r="V14" s="55">
        <v>8</v>
      </c>
      <c r="W14" s="55">
        <v>3</v>
      </c>
      <c r="X14" s="100">
        <v>219</v>
      </c>
      <c r="Y14" s="3">
        <v>296</v>
      </c>
      <c r="Z14" s="64"/>
      <c r="AA14" s="52" t="s">
        <v>199</v>
      </c>
      <c r="AB14" s="62"/>
      <c r="AC14" s="62"/>
    </row>
    <row r="15" spans="2:29" ht="15" customHeight="1">
      <c r="B15" s="62"/>
      <c r="C15" s="62"/>
      <c r="D15" s="46" t="s">
        <v>200</v>
      </c>
      <c r="E15" s="101">
        <v>84</v>
      </c>
      <c r="F15" s="55">
        <v>78</v>
      </c>
      <c r="G15" s="55">
        <v>73</v>
      </c>
      <c r="H15" s="55">
        <v>71</v>
      </c>
      <c r="I15" s="55">
        <v>11909</v>
      </c>
      <c r="J15" s="55">
        <v>5161</v>
      </c>
      <c r="K15" s="55">
        <v>3131</v>
      </c>
      <c r="L15" s="55">
        <v>325</v>
      </c>
      <c r="M15" s="55">
        <v>1043</v>
      </c>
      <c r="N15" s="55">
        <v>835</v>
      </c>
      <c r="O15" s="3"/>
      <c r="P15" s="56">
        <v>720</v>
      </c>
      <c r="Q15" s="55">
        <v>493</v>
      </c>
      <c r="R15" s="55">
        <v>18</v>
      </c>
      <c r="S15" s="55">
        <v>17</v>
      </c>
      <c r="T15" s="55">
        <v>305</v>
      </c>
      <c r="U15" s="55">
        <v>325</v>
      </c>
      <c r="V15" s="55">
        <v>9</v>
      </c>
      <c r="W15" s="55">
        <v>3</v>
      </c>
      <c r="X15" s="100">
        <v>206</v>
      </c>
      <c r="Y15" s="3">
        <v>288</v>
      </c>
      <c r="Z15" s="64"/>
      <c r="AA15" s="52" t="s">
        <v>200</v>
      </c>
      <c r="AB15" s="62"/>
      <c r="AC15" s="62"/>
    </row>
    <row r="16" spans="2:29" ht="15" customHeight="1">
      <c r="B16" s="62"/>
      <c r="C16" s="62"/>
      <c r="D16" s="46" t="s">
        <v>201</v>
      </c>
      <c r="E16" s="101">
        <v>128</v>
      </c>
      <c r="F16" s="68">
        <v>118</v>
      </c>
      <c r="G16" s="68">
        <v>51</v>
      </c>
      <c r="H16" s="12">
        <v>60</v>
      </c>
      <c r="I16" s="55">
        <v>11235</v>
      </c>
      <c r="J16" s="55">
        <v>5245</v>
      </c>
      <c r="K16" s="55">
        <v>1930</v>
      </c>
      <c r="L16" s="55">
        <v>291</v>
      </c>
      <c r="M16" s="55">
        <v>969</v>
      </c>
      <c r="N16" s="55">
        <v>730</v>
      </c>
      <c r="O16" s="3"/>
      <c r="P16" s="48">
        <v>674</v>
      </c>
      <c r="Q16" s="47">
        <v>448</v>
      </c>
      <c r="R16" s="47">
        <v>20</v>
      </c>
      <c r="S16" s="47">
        <v>23</v>
      </c>
      <c r="T16" s="47">
        <v>274</v>
      </c>
      <c r="U16" s="47">
        <v>258</v>
      </c>
      <c r="V16" s="47">
        <v>4</v>
      </c>
      <c r="W16" s="47">
        <v>1</v>
      </c>
      <c r="X16" s="99">
        <v>187</v>
      </c>
      <c r="Y16" s="48">
        <v>241</v>
      </c>
      <c r="Z16" s="57"/>
      <c r="AA16" s="52" t="s">
        <v>201</v>
      </c>
      <c r="AB16" s="62"/>
      <c r="AC16" s="62"/>
    </row>
    <row r="17" spans="2:29" ht="15" customHeight="1">
      <c r="B17" s="54"/>
      <c r="C17" s="54"/>
      <c r="D17" s="58" t="s">
        <v>211</v>
      </c>
      <c r="E17" s="59">
        <f aca="true" t="shared" si="0" ref="E17:N17">SUM(E20+E34+E41+E49+E50+E51+E52)</f>
        <v>112</v>
      </c>
      <c r="F17" s="59">
        <f t="shared" si="0"/>
        <v>106</v>
      </c>
      <c r="G17" s="59">
        <f t="shared" si="0"/>
        <v>56</v>
      </c>
      <c r="H17" s="59">
        <f t="shared" si="0"/>
        <v>68</v>
      </c>
      <c r="I17" s="59">
        <f t="shared" si="0"/>
        <v>10153</v>
      </c>
      <c r="J17" s="59">
        <f t="shared" si="0"/>
        <v>5341</v>
      </c>
      <c r="K17" s="59">
        <f t="shared" si="0"/>
        <v>1521</v>
      </c>
      <c r="L17" s="59">
        <f t="shared" si="0"/>
        <v>257</v>
      </c>
      <c r="M17" s="59">
        <f t="shared" si="0"/>
        <v>951</v>
      </c>
      <c r="N17" s="59">
        <f t="shared" si="0"/>
        <v>729</v>
      </c>
      <c r="O17" s="3"/>
      <c r="P17" s="60">
        <f aca="true" t="shared" si="1" ref="P17:Y17">SUM(P20+P34+P41+P49+P50+P51+P52)</f>
        <v>607</v>
      </c>
      <c r="Q17" s="59">
        <f t="shared" si="1"/>
        <v>463</v>
      </c>
      <c r="R17" s="59">
        <f t="shared" si="1"/>
        <v>23</v>
      </c>
      <c r="S17" s="59">
        <f t="shared" si="1"/>
        <v>17</v>
      </c>
      <c r="T17" s="59">
        <f t="shared" si="1"/>
        <v>319</v>
      </c>
      <c r="U17" s="59">
        <f t="shared" si="1"/>
        <v>247</v>
      </c>
      <c r="V17" s="59">
        <f t="shared" si="1"/>
        <v>19</v>
      </c>
      <c r="W17" s="59">
        <f t="shared" si="1"/>
        <v>3</v>
      </c>
      <c r="X17" s="102">
        <f t="shared" si="1"/>
        <v>210</v>
      </c>
      <c r="Y17" s="103">
        <f t="shared" si="1"/>
        <v>232</v>
      </c>
      <c r="Z17" s="57"/>
      <c r="AA17" s="61" t="s">
        <v>211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87</v>
      </c>
      <c r="F20" s="5">
        <v>84</v>
      </c>
      <c r="G20" s="5">
        <v>46</v>
      </c>
      <c r="H20" s="5">
        <v>55</v>
      </c>
      <c r="I20" s="5">
        <v>7682</v>
      </c>
      <c r="J20" s="5">
        <v>4526</v>
      </c>
      <c r="K20" s="5">
        <v>1089</v>
      </c>
      <c r="L20" s="5">
        <v>187</v>
      </c>
      <c r="M20" s="5">
        <v>765</v>
      </c>
      <c r="N20" s="5">
        <v>642</v>
      </c>
      <c r="O20" s="2"/>
      <c r="P20" s="6">
        <v>487</v>
      </c>
      <c r="Q20" s="5">
        <v>388</v>
      </c>
      <c r="R20" s="5">
        <v>19</v>
      </c>
      <c r="S20" s="5">
        <v>16</v>
      </c>
      <c r="T20" s="5">
        <v>257</v>
      </c>
      <c r="U20" s="5">
        <v>236</v>
      </c>
      <c r="V20" s="5">
        <v>1</v>
      </c>
      <c r="W20" s="5">
        <v>1</v>
      </c>
      <c r="X20" s="5">
        <v>196</v>
      </c>
      <c r="Y20" s="5">
        <v>225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44</v>
      </c>
      <c r="F21" s="8">
        <v>39</v>
      </c>
      <c r="G21" s="1">
        <v>38</v>
      </c>
      <c r="H21" s="1">
        <v>41</v>
      </c>
      <c r="I21" s="1">
        <v>2389</v>
      </c>
      <c r="J21" s="1">
        <v>1238</v>
      </c>
      <c r="K21" s="7">
        <v>523</v>
      </c>
      <c r="L21" s="8">
        <v>96</v>
      </c>
      <c r="M21" s="1">
        <v>242</v>
      </c>
      <c r="N21" s="1">
        <v>181</v>
      </c>
      <c r="O21" s="5"/>
      <c r="P21" s="10">
        <v>185</v>
      </c>
      <c r="Q21" s="1">
        <v>143</v>
      </c>
      <c r="R21" s="1">
        <v>10</v>
      </c>
      <c r="S21" s="1">
        <v>6</v>
      </c>
      <c r="T21" s="1">
        <v>46</v>
      </c>
      <c r="U21" s="1">
        <v>31</v>
      </c>
      <c r="V21" s="1">
        <v>0</v>
      </c>
      <c r="W21" s="1">
        <v>0</v>
      </c>
      <c r="X21" s="7">
        <v>28</v>
      </c>
      <c r="Y21" s="8">
        <v>30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18</v>
      </c>
      <c r="F22" s="8">
        <v>19</v>
      </c>
      <c r="G22" s="1">
        <v>5</v>
      </c>
      <c r="H22" s="1">
        <v>7</v>
      </c>
      <c r="I22" s="1">
        <v>2114</v>
      </c>
      <c r="J22" s="1">
        <v>1521</v>
      </c>
      <c r="K22" s="7">
        <v>478</v>
      </c>
      <c r="L22" s="8">
        <v>56</v>
      </c>
      <c r="M22" s="1">
        <v>343</v>
      </c>
      <c r="N22" s="1">
        <v>284</v>
      </c>
      <c r="O22" s="9"/>
      <c r="P22" s="10">
        <v>196</v>
      </c>
      <c r="Q22" s="1">
        <v>156</v>
      </c>
      <c r="R22" s="1">
        <v>2</v>
      </c>
      <c r="S22" s="1">
        <v>2</v>
      </c>
      <c r="T22" s="1">
        <v>144</v>
      </c>
      <c r="U22" s="1">
        <v>125</v>
      </c>
      <c r="V22" s="1">
        <v>0</v>
      </c>
      <c r="W22" s="1">
        <v>0</v>
      </c>
      <c r="X22" s="7">
        <v>104</v>
      </c>
      <c r="Y22" s="8">
        <v>116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123</v>
      </c>
      <c r="D23" s="143"/>
      <c r="E23" s="7">
        <v>2</v>
      </c>
      <c r="F23" s="8">
        <v>1</v>
      </c>
      <c r="G23" s="1">
        <v>0</v>
      </c>
      <c r="H23" s="1">
        <v>1</v>
      </c>
      <c r="I23" s="1">
        <v>8</v>
      </c>
      <c r="J23" s="1">
        <v>8</v>
      </c>
      <c r="K23" s="7">
        <v>0</v>
      </c>
      <c r="L23" s="8">
        <v>0</v>
      </c>
      <c r="M23" s="1">
        <v>1</v>
      </c>
      <c r="N23" s="1">
        <v>1</v>
      </c>
      <c r="O23" s="9"/>
      <c r="P23" s="10">
        <v>0</v>
      </c>
      <c r="Q23" s="1">
        <v>0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7">
        <v>0</v>
      </c>
      <c r="Y23" s="8">
        <v>0</v>
      </c>
      <c r="Z23" s="73"/>
      <c r="AA23" s="74" t="s">
        <v>123</v>
      </c>
      <c r="AB23" s="28"/>
      <c r="AC23" s="28"/>
    </row>
    <row r="24" spans="2:29" ht="15" customHeight="1">
      <c r="B24" s="70"/>
      <c r="C24" s="142" t="s">
        <v>124</v>
      </c>
      <c r="D24" s="143"/>
      <c r="E24" s="7">
        <v>0</v>
      </c>
      <c r="F24" s="11">
        <v>0</v>
      </c>
      <c r="G24" s="1">
        <v>0</v>
      </c>
      <c r="H24" s="1">
        <v>0</v>
      </c>
      <c r="I24" s="1">
        <v>20</v>
      </c>
      <c r="J24" s="1">
        <v>19</v>
      </c>
      <c r="K24" s="7">
        <v>0</v>
      </c>
      <c r="L24" s="11">
        <v>0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7">
        <v>0</v>
      </c>
      <c r="Y24" s="11">
        <v>0</v>
      </c>
      <c r="Z24" s="73"/>
      <c r="AA24" s="74" t="s">
        <v>124</v>
      </c>
      <c r="AB24" s="28"/>
      <c r="AC24" s="28"/>
    </row>
    <row r="25" spans="2:29" ht="15" customHeight="1">
      <c r="B25" s="70"/>
      <c r="C25" s="142" t="s">
        <v>125</v>
      </c>
      <c r="D25" s="143"/>
      <c r="E25" s="7">
        <v>3</v>
      </c>
      <c r="F25" s="11">
        <v>2</v>
      </c>
      <c r="G25" s="1">
        <v>0</v>
      </c>
      <c r="H25" s="1">
        <v>0</v>
      </c>
      <c r="I25" s="1">
        <v>22</v>
      </c>
      <c r="J25" s="1">
        <v>21</v>
      </c>
      <c r="K25" s="7">
        <v>2</v>
      </c>
      <c r="L25" s="11">
        <v>2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7">
        <v>0</v>
      </c>
      <c r="Y25" s="8">
        <v>0</v>
      </c>
      <c r="Z25" s="73"/>
      <c r="AA25" s="74" t="s">
        <v>125</v>
      </c>
      <c r="AB25" s="28"/>
      <c r="AC25" s="28"/>
    </row>
    <row r="26" spans="2:29" ht="15" customHeight="1">
      <c r="B26" s="70"/>
      <c r="C26" s="142" t="s">
        <v>126</v>
      </c>
      <c r="D26" s="143"/>
      <c r="E26" s="7">
        <v>2</v>
      </c>
      <c r="F26" s="11">
        <v>2</v>
      </c>
      <c r="G26" s="1">
        <v>0</v>
      </c>
      <c r="H26" s="1">
        <v>0</v>
      </c>
      <c r="I26" s="1">
        <v>56</v>
      </c>
      <c r="J26" s="1">
        <v>31</v>
      </c>
      <c r="K26" s="7">
        <v>1</v>
      </c>
      <c r="L26" s="11">
        <v>1</v>
      </c>
      <c r="M26" s="1">
        <v>6</v>
      </c>
      <c r="N26" s="1">
        <v>5</v>
      </c>
      <c r="O26" s="9"/>
      <c r="P26" s="10">
        <v>3</v>
      </c>
      <c r="Q26" s="1">
        <v>2</v>
      </c>
      <c r="R26" s="1">
        <v>0</v>
      </c>
      <c r="S26" s="1">
        <v>0</v>
      </c>
      <c r="T26" s="1">
        <v>3</v>
      </c>
      <c r="U26" s="1">
        <v>3</v>
      </c>
      <c r="V26" s="1">
        <v>0</v>
      </c>
      <c r="W26" s="1">
        <v>0</v>
      </c>
      <c r="X26" s="7">
        <v>3</v>
      </c>
      <c r="Y26" s="8">
        <v>3</v>
      </c>
      <c r="Z26" s="73"/>
      <c r="AA26" s="74" t="s">
        <v>126</v>
      </c>
      <c r="AB26" s="28"/>
      <c r="AC26" s="28"/>
    </row>
    <row r="27" spans="2:29" ht="15" customHeight="1">
      <c r="B27" s="70"/>
      <c r="C27" s="142" t="s">
        <v>127</v>
      </c>
      <c r="D27" s="143"/>
      <c r="E27" s="7">
        <v>0</v>
      </c>
      <c r="F27" s="11">
        <v>0</v>
      </c>
      <c r="G27" s="1">
        <v>0</v>
      </c>
      <c r="H27" s="1">
        <v>0</v>
      </c>
      <c r="I27" s="1">
        <v>42</v>
      </c>
      <c r="J27" s="1">
        <v>40</v>
      </c>
      <c r="K27" s="7">
        <v>7</v>
      </c>
      <c r="L27" s="11">
        <v>3</v>
      </c>
      <c r="M27" s="1">
        <v>9</v>
      </c>
      <c r="N27" s="1">
        <v>8</v>
      </c>
      <c r="O27" s="9"/>
      <c r="P27" s="10">
        <v>6</v>
      </c>
      <c r="Q27" s="1">
        <v>5</v>
      </c>
      <c r="R27" s="1">
        <v>0</v>
      </c>
      <c r="S27" s="1">
        <v>0</v>
      </c>
      <c r="T27" s="1">
        <v>3</v>
      </c>
      <c r="U27" s="1">
        <v>3</v>
      </c>
      <c r="V27" s="1">
        <v>0</v>
      </c>
      <c r="W27" s="1">
        <v>0</v>
      </c>
      <c r="X27" s="7">
        <v>2</v>
      </c>
      <c r="Y27" s="8">
        <v>3</v>
      </c>
      <c r="Z27" s="73"/>
      <c r="AA27" s="74" t="s">
        <v>127</v>
      </c>
      <c r="AB27" s="28"/>
      <c r="AC27" s="28"/>
    </row>
    <row r="28" spans="2:29" ht="15" customHeight="1">
      <c r="B28" s="70"/>
      <c r="C28" s="142" t="s">
        <v>128</v>
      </c>
      <c r="D28" s="143"/>
      <c r="E28" s="7">
        <v>1</v>
      </c>
      <c r="F28" s="8">
        <v>2</v>
      </c>
      <c r="G28" s="1">
        <v>0</v>
      </c>
      <c r="H28" s="1">
        <v>0</v>
      </c>
      <c r="I28" s="1">
        <v>27</v>
      </c>
      <c r="J28" s="1">
        <v>18</v>
      </c>
      <c r="K28" s="7">
        <v>0</v>
      </c>
      <c r="L28" s="11">
        <v>0</v>
      </c>
      <c r="M28" s="1">
        <v>9</v>
      </c>
      <c r="N28" s="1">
        <v>8</v>
      </c>
      <c r="O28" s="9"/>
      <c r="P28" s="10">
        <v>4</v>
      </c>
      <c r="Q28" s="1">
        <v>2</v>
      </c>
      <c r="R28" s="1">
        <v>2</v>
      </c>
      <c r="S28" s="1">
        <v>2</v>
      </c>
      <c r="T28" s="1">
        <v>3</v>
      </c>
      <c r="U28" s="1">
        <v>4</v>
      </c>
      <c r="V28" s="1">
        <v>0</v>
      </c>
      <c r="W28" s="1">
        <v>0</v>
      </c>
      <c r="X28" s="7">
        <v>3</v>
      </c>
      <c r="Y28" s="8">
        <v>4</v>
      </c>
      <c r="Z28" s="73"/>
      <c r="AA28" s="74" t="s">
        <v>128</v>
      </c>
      <c r="AB28" s="28"/>
      <c r="AC28" s="28"/>
    </row>
    <row r="29" spans="2:29" ht="15" customHeight="1">
      <c r="B29" s="70"/>
      <c r="C29" s="144" t="s">
        <v>191</v>
      </c>
      <c r="D29" s="145"/>
      <c r="E29" s="7">
        <v>2</v>
      </c>
      <c r="F29" s="11">
        <v>2</v>
      </c>
      <c r="G29" s="1">
        <v>0</v>
      </c>
      <c r="H29" s="1">
        <v>0</v>
      </c>
      <c r="I29" s="1">
        <v>21</v>
      </c>
      <c r="J29" s="1">
        <v>13</v>
      </c>
      <c r="K29" s="7">
        <v>1</v>
      </c>
      <c r="L29" s="11">
        <v>1</v>
      </c>
      <c r="M29" s="1">
        <v>12</v>
      </c>
      <c r="N29" s="1">
        <v>11</v>
      </c>
      <c r="O29" s="9"/>
      <c r="P29" s="10">
        <v>7</v>
      </c>
      <c r="Q29" s="1">
        <v>7</v>
      </c>
      <c r="R29" s="1">
        <v>1</v>
      </c>
      <c r="S29" s="1">
        <v>1</v>
      </c>
      <c r="T29" s="1">
        <v>4</v>
      </c>
      <c r="U29" s="1">
        <v>3</v>
      </c>
      <c r="V29" s="1">
        <v>0</v>
      </c>
      <c r="W29" s="1">
        <v>0</v>
      </c>
      <c r="X29" s="7">
        <v>4</v>
      </c>
      <c r="Y29" s="8">
        <v>3</v>
      </c>
      <c r="Z29" s="73"/>
      <c r="AA29" s="75" t="s">
        <v>191</v>
      </c>
      <c r="AB29" s="28"/>
      <c r="AC29" s="28"/>
    </row>
    <row r="30" spans="2:29" ht="15" customHeight="1">
      <c r="B30" s="70"/>
      <c r="C30" s="142" t="s">
        <v>129</v>
      </c>
      <c r="D30" s="143"/>
      <c r="E30" s="7">
        <v>7</v>
      </c>
      <c r="F30" s="8">
        <v>9</v>
      </c>
      <c r="G30" s="1">
        <v>3</v>
      </c>
      <c r="H30" s="1">
        <v>6</v>
      </c>
      <c r="I30" s="1">
        <v>431</v>
      </c>
      <c r="J30" s="1">
        <v>312</v>
      </c>
      <c r="K30" s="7">
        <v>51</v>
      </c>
      <c r="L30" s="8">
        <v>11</v>
      </c>
      <c r="M30" s="1">
        <v>49</v>
      </c>
      <c r="N30" s="1">
        <v>54</v>
      </c>
      <c r="O30" s="9"/>
      <c r="P30" s="10">
        <v>32</v>
      </c>
      <c r="Q30" s="1">
        <v>24</v>
      </c>
      <c r="R30" s="1">
        <v>3</v>
      </c>
      <c r="S30" s="1">
        <v>3</v>
      </c>
      <c r="T30" s="1">
        <v>14</v>
      </c>
      <c r="U30" s="1">
        <v>27</v>
      </c>
      <c r="V30" s="1">
        <v>1</v>
      </c>
      <c r="W30" s="1">
        <v>1</v>
      </c>
      <c r="X30" s="7">
        <v>13</v>
      </c>
      <c r="Y30" s="8">
        <v>26</v>
      </c>
      <c r="Z30" s="73"/>
      <c r="AA30" s="74" t="s">
        <v>129</v>
      </c>
      <c r="AB30" s="28"/>
      <c r="AC30" s="28"/>
    </row>
    <row r="31" spans="2:29" ht="15" customHeight="1">
      <c r="B31" s="70"/>
      <c r="C31" s="142" t="s">
        <v>130</v>
      </c>
      <c r="D31" s="143"/>
      <c r="E31" s="7">
        <v>2</v>
      </c>
      <c r="F31" s="11">
        <v>2</v>
      </c>
      <c r="G31" s="1">
        <v>0</v>
      </c>
      <c r="H31" s="1">
        <v>0</v>
      </c>
      <c r="I31" s="1">
        <v>2368</v>
      </c>
      <c r="J31" s="1">
        <v>1135</v>
      </c>
      <c r="K31" s="7">
        <v>19</v>
      </c>
      <c r="L31" s="8">
        <v>13</v>
      </c>
      <c r="M31" s="1">
        <v>76</v>
      </c>
      <c r="N31" s="1">
        <v>75</v>
      </c>
      <c r="O31" s="9"/>
      <c r="P31" s="10">
        <v>40</v>
      </c>
      <c r="Q31" s="1">
        <v>36</v>
      </c>
      <c r="R31" s="1">
        <v>0</v>
      </c>
      <c r="S31" s="1">
        <v>1</v>
      </c>
      <c r="T31" s="1">
        <v>36</v>
      </c>
      <c r="U31" s="1">
        <v>38</v>
      </c>
      <c r="V31" s="1">
        <v>0</v>
      </c>
      <c r="W31" s="1">
        <v>0</v>
      </c>
      <c r="X31" s="7">
        <v>35</v>
      </c>
      <c r="Y31" s="8">
        <v>38</v>
      </c>
      <c r="Z31" s="73"/>
      <c r="AA31" s="74" t="s">
        <v>130</v>
      </c>
      <c r="AB31" s="28"/>
      <c r="AC31" s="28"/>
    </row>
    <row r="32" spans="2:29" ht="15" customHeight="1">
      <c r="B32" s="70"/>
      <c r="C32" s="142" t="s">
        <v>131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20</v>
      </c>
      <c r="J32" s="1">
        <v>17</v>
      </c>
      <c r="K32" s="7">
        <v>0</v>
      </c>
      <c r="L32" s="8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131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6</v>
      </c>
      <c r="F33" s="8">
        <v>6</v>
      </c>
      <c r="G33" s="1">
        <v>0</v>
      </c>
      <c r="H33" s="1">
        <v>0</v>
      </c>
      <c r="I33" s="1">
        <v>164</v>
      </c>
      <c r="J33" s="1">
        <v>153</v>
      </c>
      <c r="K33" s="7">
        <v>7</v>
      </c>
      <c r="L33" s="8">
        <v>4</v>
      </c>
      <c r="M33" s="1">
        <v>18</v>
      </c>
      <c r="N33" s="1">
        <v>15</v>
      </c>
      <c r="O33" s="9"/>
      <c r="P33" s="9">
        <v>14</v>
      </c>
      <c r="Q33" s="1">
        <v>13</v>
      </c>
      <c r="R33" s="1">
        <v>0</v>
      </c>
      <c r="S33" s="1">
        <v>0</v>
      </c>
      <c r="T33" s="1">
        <v>4</v>
      </c>
      <c r="U33" s="1">
        <v>2</v>
      </c>
      <c r="V33" s="1">
        <v>0</v>
      </c>
      <c r="W33" s="1">
        <v>0</v>
      </c>
      <c r="X33" s="7">
        <v>4</v>
      </c>
      <c r="Y33" s="11">
        <v>2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4</v>
      </c>
      <c r="F34" s="5">
        <v>4</v>
      </c>
      <c r="G34" s="5">
        <v>1</v>
      </c>
      <c r="H34" s="5">
        <v>1</v>
      </c>
      <c r="I34" s="5">
        <v>114</v>
      </c>
      <c r="J34" s="5">
        <v>113</v>
      </c>
      <c r="K34" s="5">
        <v>2</v>
      </c>
      <c r="L34" s="5">
        <v>2</v>
      </c>
      <c r="M34" s="5">
        <v>30</v>
      </c>
      <c r="N34" s="5">
        <v>11</v>
      </c>
      <c r="O34" s="9"/>
      <c r="P34" s="6">
        <v>15</v>
      </c>
      <c r="Q34" s="5">
        <v>5</v>
      </c>
      <c r="R34" s="5">
        <v>1</v>
      </c>
      <c r="S34" s="5">
        <v>0</v>
      </c>
      <c r="T34" s="5">
        <v>14</v>
      </c>
      <c r="U34" s="5">
        <v>6</v>
      </c>
      <c r="V34" s="5">
        <v>0</v>
      </c>
      <c r="W34" s="5">
        <v>0</v>
      </c>
      <c r="X34" s="5">
        <v>4</v>
      </c>
      <c r="Y34" s="5">
        <v>5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51</v>
      </c>
      <c r="D35" s="143"/>
      <c r="E35" s="7">
        <v>0</v>
      </c>
      <c r="F35" s="1">
        <v>0</v>
      </c>
      <c r="G35" s="1">
        <v>0</v>
      </c>
      <c r="H35" s="1">
        <v>0</v>
      </c>
      <c r="I35" s="1">
        <v>13</v>
      </c>
      <c r="J35" s="1">
        <v>13</v>
      </c>
      <c r="K35" s="7">
        <v>0</v>
      </c>
      <c r="L35" s="11">
        <v>0</v>
      </c>
      <c r="M35" s="1">
        <v>0</v>
      </c>
      <c r="N35" s="1">
        <v>0</v>
      </c>
      <c r="O35" s="17"/>
      <c r="P35" s="10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51</v>
      </c>
      <c r="AB35" s="28"/>
      <c r="AC35" s="28"/>
    </row>
    <row r="36" spans="2:29" ht="15" customHeight="1">
      <c r="B36" s="70"/>
      <c r="C36" s="142" t="s">
        <v>52</v>
      </c>
      <c r="D36" s="143"/>
      <c r="E36" s="7">
        <v>1</v>
      </c>
      <c r="F36" s="1">
        <v>1</v>
      </c>
      <c r="G36" s="1">
        <v>0</v>
      </c>
      <c r="H36" s="1">
        <v>0</v>
      </c>
      <c r="I36" s="1">
        <v>6</v>
      </c>
      <c r="J36" s="1">
        <v>6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52</v>
      </c>
      <c r="AB36" s="28"/>
      <c r="AC36" s="28"/>
    </row>
    <row r="37" spans="2:29" ht="15" customHeight="1">
      <c r="B37" s="70"/>
      <c r="C37" s="142" t="s">
        <v>53</v>
      </c>
      <c r="D37" s="143"/>
      <c r="E37" s="7">
        <v>3</v>
      </c>
      <c r="F37" s="7">
        <v>3</v>
      </c>
      <c r="G37" s="1">
        <v>1</v>
      </c>
      <c r="H37" s="1">
        <v>1</v>
      </c>
      <c r="I37" s="1">
        <v>36</v>
      </c>
      <c r="J37" s="1">
        <v>40</v>
      </c>
      <c r="K37" s="7">
        <v>2</v>
      </c>
      <c r="L37" s="8">
        <v>2</v>
      </c>
      <c r="M37" s="1">
        <v>13</v>
      </c>
      <c r="N37" s="1">
        <v>4</v>
      </c>
      <c r="O37" s="9"/>
      <c r="P37" s="10">
        <v>6</v>
      </c>
      <c r="Q37" s="1">
        <v>3</v>
      </c>
      <c r="R37" s="1">
        <v>0</v>
      </c>
      <c r="S37" s="1">
        <v>0</v>
      </c>
      <c r="T37" s="1">
        <v>7</v>
      </c>
      <c r="U37" s="1">
        <v>1</v>
      </c>
      <c r="V37" s="1">
        <v>0</v>
      </c>
      <c r="W37" s="1">
        <v>0</v>
      </c>
      <c r="X37" s="7">
        <v>1</v>
      </c>
      <c r="Y37" s="11">
        <v>1</v>
      </c>
      <c r="Z37" s="73"/>
      <c r="AA37" s="74" t="s">
        <v>53</v>
      </c>
      <c r="AB37" s="28"/>
      <c r="AC37" s="28"/>
    </row>
    <row r="38" spans="2:29" ht="15" customHeight="1">
      <c r="B38" s="70"/>
      <c r="C38" s="142" t="s">
        <v>54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5</v>
      </c>
      <c r="J38" s="1">
        <v>5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54</v>
      </c>
      <c r="AB38" s="28"/>
      <c r="AC38" s="28"/>
    </row>
    <row r="39" spans="2:29" ht="15" customHeight="1">
      <c r="B39" s="70"/>
      <c r="C39" s="142" t="s">
        <v>55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13</v>
      </c>
      <c r="J39" s="1">
        <v>13</v>
      </c>
      <c r="K39" s="7">
        <v>0</v>
      </c>
      <c r="L39" s="11">
        <v>0</v>
      </c>
      <c r="M39" s="1">
        <v>11</v>
      </c>
      <c r="N39" s="1">
        <v>1</v>
      </c>
      <c r="O39" s="9"/>
      <c r="P39" s="10">
        <v>8</v>
      </c>
      <c r="Q39" s="1">
        <v>0</v>
      </c>
      <c r="R39" s="1">
        <v>1</v>
      </c>
      <c r="S39" s="1">
        <v>0</v>
      </c>
      <c r="T39" s="1">
        <v>2</v>
      </c>
      <c r="U39" s="1">
        <v>1</v>
      </c>
      <c r="V39" s="1">
        <v>0</v>
      </c>
      <c r="W39" s="1">
        <v>0</v>
      </c>
      <c r="X39" s="7">
        <v>2</v>
      </c>
      <c r="Y39" s="11">
        <v>1</v>
      </c>
      <c r="Z39" s="73"/>
      <c r="AA39" s="74" t="s">
        <v>55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0</v>
      </c>
      <c r="F40" s="7">
        <v>0</v>
      </c>
      <c r="G40" s="1">
        <v>0</v>
      </c>
      <c r="H40" s="1">
        <v>0</v>
      </c>
      <c r="I40" s="1">
        <v>41</v>
      </c>
      <c r="J40" s="1">
        <v>36</v>
      </c>
      <c r="K40" s="7">
        <v>0</v>
      </c>
      <c r="L40" s="8">
        <v>0</v>
      </c>
      <c r="M40" s="1">
        <v>6</v>
      </c>
      <c r="N40" s="1">
        <v>6</v>
      </c>
      <c r="O40" s="9"/>
      <c r="P40" s="9">
        <v>1</v>
      </c>
      <c r="Q40" s="1">
        <v>2</v>
      </c>
      <c r="R40" s="1">
        <v>0</v>
      </c>
      <c r="S40" s="1">
        <v>0</v>
      </c>
      <c r="T40" s="1">
        <v>5</v>
      </c>
      <c r="U40" s="1">
        <v>4</v>
      </c>
      <c r="V40" s="1">
        <v>0</v>
      </c>
      <c r="W40" s="1">
        <v>0</v>
      </c>
      <c r="X40" s="7">
        <v>1</v>
      </c>
      <c r="Y40" s="8">
        <v>3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21</v>
      </c>
      <c r="F41" s="5">
        <v>18</v>
      </c>
      <c r="G41" s="5">
        <v>6</v>
      </c>
      <c r="H41" s="5">
        <v>8</v>
      </c>
      <c r="I41" s="5">
        <v>2148</v>
      </c>
      <c r="J41" s="5">
        <v>640</v>
      </c>
      <c r="K41" s="5">
        <v>409</v>
      </c>
      <c r="L41" s="5">
        <v>59</v>
      </c>
      <c r="M41" s="5">
        <v>81</v>
      </c>
      <c r="N41" s="5">
        <v>56</v>
      </c>
      <c r="O41" s="9"/>
      <c r="P41" s="6">
        <v>70</v>
      </c>
      <c r="Q41" s="5">
        <v>54</v>
      </c>
      <c r="R41" s="5">
        <v>2</v>
      </c>
      <c r="S41" s="5">
        <v>1</v>
      </c>
      <c r="T41" s="5">
        <v>9</v>
      </c>
      <c r="U41" s="5">
        <v>1</v>
      </c>
      <c r="V41" s="5">
        <v>0</v>
      </c>
      <c r="W41" s="5">
        <v>0</v>
      </c>
      <c r="X41" s="5">
        <v>9</v>
      </c>
      <c r="Y41" s="5">
        <v>1</v>
      </c>
      <c r="Z41" s="124" t="s">
        <v>31</v>
      </c>
      <c r="AA41" s="125"/>
      <c r="AB41" s="28"/>
      <c r="AC41" s="28"/>
    </row>
    <row r="42" spans="2:29" ht="15" customHeight="1">
      <c r="B42" s="148" t="s">
        <v>56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8</v>
      </c>
      <c r="J42" s="15">
        <v>9</v>
      </c>
      <c r="K42" s="1">
        <v>0</v>
      </c>
      <c r="L42" s="20">
        <v>0</v>
      </c>
      <c r="M42" s="1">
        <v>0</v>
      </c>
      <c r="N42" s="1">
        <v>0</v>
      </c>
      <c r="O42" s="4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56</v>
      </c>
    </row>
    <row r="43" spans="2:29" ht="15" customHeight="1">
      <c r="B43" s="148"/>
      <c r="C43" s="76"/>
      <c r="D43" s="71" t="s">
        <v>33</v>
      </c>
      <c r="E43" s="7">
        <v>1</v>
      </c>
      <c r="F43" s="9">
        <v>1</v>
      </c>
      <c r="G43" s="1">
        <v>0</v>
      </c>
      <c r="H43" s="1">
        <v>0</v>
      </c>
      <c r="I43" s="1">
        <v>1</v>
      </c>
      <c r="J43" s="15">
        <v>1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11</v>
      </c>
      <c r="J44" s="15">
        <v>15</v>
      </c>
      <c r="K44" s="1">
        <v>1</v>
      </c>
      <c r="L44" s="1">
        <v>2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4</v>
      </c>
      <c r="F45" s="9">
        <v>3</v>
      </c>
      <c r="G45" s="1">
        <v>0</v>
      </c>
      <c r="H45" s="1">
        <v>0</v>
      </c>
      <c r="I45" s="1">
        <v>68</v>
      </c>
      <c r="J45" s="15">
        <v>40</v>
      </c>
      <c r="K45" s="1">
        <v>29</v>
      </c>
      <c r="L45" s="1">
        <v>3</v>
      </c>
      <c r="M45" s="1">
        <v>7</v>
      </c>
      <c r="N45" s="1">
        <v>6</v>
      </c>
      <c r="O45" s="9"/>
      <c r="P45" s="13">
        <v>6</v>
      </c>
      <c r="Q45" s="1">
        <v>5</v>
      </c>
      <c r="R45" s="1">
        <v>0</v>
      </c>
      <c r="S45" s="1">
        <v>0</v>
      </c>
      <c r="T45" s="1">
        <v>1</v>
      </c>
      <c r="U45" s="1">
        <v>1</v>
      </c>
      <c r="V45" s="1">
        <v>0</v>
      </c>
      <c r="W45" s="1">
        <v>0</v>
      </c>
      <c r="X45" s="7">
        <v>1</v>
      </c>
      <c r="Y45" s="9">
        <v>1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132</v>
      </c>
      <c r="D46" s="143"/>
      <c r="E46" s="7">
        <v>1</v>
      </c>
      <c r="F46" s="9">
        <v>1</v>
      </c>
      <c r="G46" s="1">
        <v>0</v>
      </c>
      <c r="H46" s="1">
        <v>0</v>
      </c>
      <c r="I46" s="1">
        <v>10</v>
      </c>
      <c r="J46" s="1">
        <v>10</v>
      </c>
      <c r="K46" s="1">
        <v>1</v>
      </c>
      <c r="L46" s="1">
        <v>1</v>
      </c>
      <c r="M46" s="1">
        <v>4</v>
      </c>
      <c r="N46" s="1">
        <v>3</v>
      </c>
      <c r="O46" s="1"/>
      <c r="P46" s="10">
        <v>3</v>
      </c>
      <c r="Q46" s="1">
        <v>3</v>
      </c>
      <c r="R46" s="1">
        <v>0</v>
      </c>
      <c r="S46" s="1">
        <v>0</v>
      </c>
      <c r="T46" s="1">
        <v>1</v>
      </c>
      <c r="U46" s="1">
        <v>0</v>
      </c>
      <c r="V46" s="21">
        <v>0</v>
      </c>
      <c r="W46" s="1">
        <v>0</v>
      </c>
      <c r="X46" s="7">
        <v>1</v>
      </c>
      <c r="Y46" s="9">
        <v>0</v>
      </c>
      <c r="Z46" s="51"/>
      <c r="AA46" s="74" t="s">
        <v>132</v>
      </c>
      <c r="AB46" s="28"/>
      <c r="AC46" s="28"/>
    </row>
    <row r="47" spans="2:29" ht="15" customHeight="1">
      <c r="B47" s="45"/>
      <c r="C47" s="142" t="s">
        <v>133</v>
      </c>
      <c r="D47" s="143"/>
      <c r="E47" s="7">
        <v>8</v>
      </c>
      <c r="F47" s="9">
        <v>7</v>
      </c>
      <c r="G47" s="1">
        <v>5</v>
      </c>
      <c r="H47" s="1">
        <v>6</v>
      </c>
      <c r="I47" s="1">
        <v>1484</v>
      </c>
      <c r="J47" s="1">
        <v>314</v>
      </c>
      <c r="K47" s="1">
        <v>84</v>
      </c>
      <c r="L47" s="1">
        <v>32</v>
      </c>
      <c r="M47" s="1">
        <v>43</v>
      </c>
      <c r="N47" s="1">
        <v>25</v>
      </c>
      <c r="O47" s="9"/>
      <c r="P47" s="10">
        <v>36</v>
      </c>
      <c r="Q47" s="1">
        <v>24</v>
      </c>
      <c r="R47" s="1">
        <v>2</v>
      </c>
      <c r="S47" s="1">
        <v>1</v>
      </c>
      <c r="T47" s="1">
        <v>5</v>
      </c>
      <c r="U47" s="1">
        <v>0</v>
      </c>
      <c r="V47" s="1">
        <v>0</v>
      </c>
      <c r="W47" s="1">
        <v>0</v>
      </c>
      <c r="X47" s="7">
        <v>5</v>
      </c>
      <c r="Y47" s="9">
        <v>0</v>
      </c>
      <c r="Z47" s="51"/>
      <c r="AA47" s="74" t="s">
        <v>133</v>
      </c>
      <c r="AB47" s="28"/>
      <c r="AC47" s="28"/>
    </row>
    <row r="48" spans="2:29" ht="15" customHeight="1">
      <c r="B48" s="45"/>
      <c r="C48" s="142" t="s">
        <v>134</v>
      </c>
      <c r="D48" s="143"/>
      <c r="E48" s="7">
        <v>7</v>
      </c>
      <c r="F48" s="9">
        <v>6</v>
      </c>
      <c r="G48" s="1">
        <v>1</v>
      </c>
      <c r="H48" s="1">
        <v>2</v>
      </c>
      <c r="I48" s="1">
        <v>566</v>
      </c>
      <c r="J48" s="1">
        <v>251</v>
      </c>
      <c r="K48" s="1">
        <v>294</v>
      </c>
      <c r="L48" s="1">
        <v>21</v>
      </c>
      <c r="M48" s="1">
        <v>27</v>
      </c>
      <c r="N48" s="1">
        <v>22</v>
      </c>
      <c r="O48" s="9"/>
      <c r="P48" s="10">
        <v>25</v>
      </c>
      <c r="Q48" s="1">
        <v>22</v>
      </c>
      <c r="R48" s="1">
        <v>0</v>
      </c>
      <c r="S48" s="1">
        <v>0</v>
      </c>
      <c r="T48" s="1">
        <v>2</v>
      </c>
      <c r="U48" s="1">
        <v>0</v>
      </c>
      <c r="V48" s="1">
        <v>0</v>
      </c>
      <c r="W48" s="1">
        <v>0</v>
      </c>
      <c r="X48" s="7">
        <v>2</v>
      </c>
      <c r="Y48" s="9">
        <v>0</v>
      </c>
      <c r="Z48" s="51"/>
      <c r="AA48" s="74" t="s">
        <v>134</v>
      </c>
      <c r="AB48" s="28"/>
      <c r="AC48" s="28"/>
    </row>
    <row r="49" spans="2:29" ht="15" customHeight="1">
      <c r="B49" s="146" t="s">
        <v>135</v>
      </c>
      <c r="C49" s="146"/>
      <c r="D49" s="147"/>
      <c r="E49" s="22">
        <v>0</v>
      </c>
      <c r="F49" s="6">
        <v>0</v>
      </c>
      <c r="G49" s="5">
        <v>2</v>
      </c>
      <c r="H49" s="5">
        <v>3</v>
      </c>
      <c r="I49" s="5">
        <v>165</v>
      </c>
      <c r="J49" s="5">
        <v>31</v>
      </c>
      <c r="K49" s="5">
        <v>8</v>
      </c>
      <c r="L49" s="5">
        <v>7</v>
      </c>
      <c r="M49" s="5">
        <v>72</v>
      </c>
      <c r="N49" s="5">
        <v>18</v>
      </c>
      <c r="O49" s="9"/>
      <c r="P49" s="14">
        <v>33</v>
      </c>
      <c r="Q49" s="5">
        <v>14</v>
      </c>
      <c r="R49" s="5">
        <v>0</v>
      </c>
      <c r="S49" s="5">
        <v>0</v>
      </c>
      <c r="T49" s="5">
        <v>39</v>
      </c>
      <c r="U49" s="5">
        <v>4</v>
      </c>
      <c r="V49" s="5">
        <v>18</v>
      </c>
      <c r="W49" s="5">
        <v>2</v>
      </c>
      <c r="X49" s="22">
        <v>1</v>
      </c>
      <c r="Y49" s="6">
        <v>1</v>
      </c>
      <c r="Z49" s="124" t="s">
        <v>135</v>
      </c>
      <c r="AA49" s="125"/>
      <c r="AB49" s="28"/>
      <c r="AC49" s="28"/>
    </row>
    <row r="50" spans="2:29" ht="15" customHeight="1">
      <c r="B50" s="146" t="s">
        <v>136</v>
      </c>
      <c r="C50" s="146"/>
      <c r="D50" s="147"/>
      <c r="E50" s="22">
        <v>0</v>
      </c>
      <c r="F50" s="6">
        <v>0</v>
      </c>
      <c r="G50" s="5">
        <v>0</v>
      </c>
      <c r="H50" s="5">
        <v>0</v>
      </c>
      <c r="I50" s="5">
        <v>20</v>
      </c>
      <c r="J50" s="5">
        <v>18</v>
      </c>
      <c r="K50" s="5">
        <v>0</v>
      </c>
      <c r="L50" s="5">
        <v>0</v>
      </c>
      <c r="M50" s="5">
        <v>1</v>
      </c>
      <c r="N50" s="5">
        <v>0</v>
      </c>
      <c r="O50" s="6"/>
      <c r="P50" s="14">
        <v>1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24" t="s">
        <v>136</v>
      </c>
      <c r="AA50" s="125"/>
      <c r="AB50" s="28"/>
      <c r="AC50" s="28"/>
    </row>
    <row r="51" spans="2:29" ht="15" customHeight="1">
      <c r="B51" s="146" t="s">
        <v>137</v>
      </c>
      <c r="C51" s="146"/>
      <c r="D51" s="147"/>
      <c r="E51" s="22">
        <v>0</v>
      </c>
      <c r="F51" s="6">
        <v>0</v>
      </c>
      <c r="G51" s="5">
        <v>1</v>
      </c>
      <c r="H51" s="5">
        <v>1</v>
      </c>
      <c r="I51" s="5">
        <v>20</v>
      </c>
      <c r="J51" s="5">
        <v>9</v>
      </c>
      <c r="K51" s="5">
        <v>12</v>
      </c>
      <c r="L51" s="5">
        <v>1</v>
      </c>
      <c r="M51" s="5">
        <v>1</v>
      </c>
      <c r="N51" s="5">
        <v>1</v>
      </c>
      <c r="O51" s="6"/>
      <c r="P51" s="14">
        <v>0</v>
      </c>
      <c r="Q51" s="5">
        <v>1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137</v>
      </c>
      <c r="AA51" s="125"/>
      <c r="AB51" s="28"/>
      <c r="AC51" s="28"/>
    </row>
    <row r="52" spans="2:29" ht="15" customHeight="1" thickBot="1">
      <c r="B52" s="131" t="s">
        <v>138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4</v>
      </c>
      <c r="J52" s="5">
        <v>4</v>
      </c>
      <c r="K52" s="5">
        <v>1</v>
      </c>
      <c r="L52" s="5">
        <v>1</v>
      </c>
      <c r="M52" s="5">
        <v>1</v>
      </c>
      <c r="N52" s="5">
        <v>1</v>
      </c>
      <c r="O52" s="6"/>
      <c r="P52" s="6">
        <v>1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138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145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140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141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142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143</v>
      </c>
      <c r="E59" s="81">
        <f>SUM(E42:E45)</f>
        <v>5</v>
      </c>
      <c r="F59" s="81">
        <f aca="true" t="shared" si="10" ref="F59:Y59">SUM(F42:F45)</f>
        <v>4</v>
      </c>
      <c r="G59" s="81">
        <f t="shared" si="10"/>
        <v>0</v>
      </c>
      <c r="H59" s="81">
        <f t="shared" si="10"/>
        <v>0</v>
      </c>
      <c r="I59" s="81">
        <f t="shared" si="10"/>
        <v>88</v>
      </c>
      <c r="J59" s="81">
        <f t="shared" si="10"/>
        <v>65</v>
      </c>
      <c r="K59" s="81">
        <f t="shared" si="10"/>
        <v>30</v>
      </c>
      <c r="L59" s="81">
        <f t="shared" si="10"/>
        <v>5</v>
      </c>
      <c r="M59" s="81">
        <f t="shared" si="10"/>
        <v>7</v>
      </c>
      <c r="N59" s="81">
        <f t="shared" si="10"/>
        <v>6</v>
      </c>
      <c r="P59" s="81">
        <f t="shared" si="10"/>
        <v>6</v>
      </c>
      <c r="Q59" s="81">
        <f t="shared" si="10"/>
        <v>5</v>
      </c>
      <c r="R59" s="81">
        <f t="shared" si="10"/>
        <v>0</v>
      </c>
      <c r="S59" s="81">
        <f t="shared" si="10"/>
        <v>0</v>
      </c>
      <c r="T59" s="81">
        <f t="shared" si="10"/>
        <v>1</v>
      </c>
      <c r="U59" s="81">
        <f t="shared" si="10"/>
        <v>1</v>
      </c>
      <c r="V59" s="81">
        <f t="shared" si="10"/>
        <v>0</v>
      </c>
      <c r="W59" s="81">
        <f t="shared" si="10"/>
        <v>0</v>
      </c>
      <c r="X59" s="81">
        <f t="shared" si="10"/>
        <v>1</v>
      </c>
      <c r="Y59" s="81">
        <f t="shared" si="10"/>
        <v>1</v>
      </c>
    </row>
    <row r="60" spans="4:25" ht="14.25">
      <c r="D60" s="28" t="s">
        <v>144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K3" sqref="K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206</v>
      </c>
      <c r="P1" s="28" t="s">
        <v>207</v>
      </c>
    </row>
    <row r="2" spans="2:29" ht="14.25">
      <c r="B2" s="30"/>
      <c r="C2" s="31"/>
      <c r="D2" s="128" t="s">
        <v>214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177</v>
      </c>
      <c r="S6" s="194"/>
      <c r="T6" s="169" t="s">
        <v>79</v>
      </c>
      <c r="U6" s="194"/>
      <c r="V6" s="169" t="s">
        <v>139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57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178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162"/>
      <c r="AA8" s="140"/>
      <c r="AB8" s="140"/>
      <c r="AC8" s="140"/>
    </row>
    <row r="9" spans="4:29" ht="15" customHeight="1">
      <c r="D9" s="46" t="s">
        <v>210</v>
      </c>
      <c r="E9" s="47">
        <v>37</v>
      </c>
      <c r="F9" s="47">
        <v>2</v>
      </c>
      <c r="G9" s="47">
        <v>190</v>
      </c>
      <c r="H9" s="47">
        <v>209</v>
      </c>
      <c r="I9" s="47">
        <v>10</v>
      </c>
      <c r="J9" s="47">
        <v>60</v>
      </c>
      <c r="K9" s="47">
        <v>119</v>
      </c>
      <c r="L9" s="47">
        <v>81</v>
      </c>
      <c r="M9" s="47">
        <v>61</v>
      </c>
      <c r="N9" s="47">
        <v>68</v>
      </c>
      <c r="O9" s="48"/>
      <c r="P9" s="53">
        <v>4444</v>
      </c>
      <c r="Q9" s="47">
        <v>3873</v>
      </c>
      <c r="R9" s="47">
        <v>2961</v>
      </c>
      <c r="S9" s="47">
        <v>2933</v>
      </c>
      <c r="T9" s="47">
        <v>190</v>
      </c>
      <c r="U9" s="47">
        <v>148</v>
      </c>
      <c r="V9" s="47">
        <v>421</v>
      </c>
      <c r="W9" s="47">
        <v>178</v>
      </c>
      <c r="X9" s="47">
        <v>490</v>
      </c>
      <c r="Y9" s="47">
        <v>242</v>
      </c>
      <c r="Z9" s="69"/>
      <c r="AA9" s="52" t="s">
        <v>210</v>
      </c>
      <c r="AB9" s="28"/>
      <c r="AC9" s="28"/>
    </row>
    <row r="10" spans="4:29" ht="15" customHeight="1">
      <c r="D10" s="46" t="s">
        <v>194</v>
      </c>
      <c r="E10" s="47">
        <v>11</v>
      </c>
      <c r="F10" s="47">
        <v>1</v>
      </c>
      <c r="G10" s="47">
        <v>160</v>
      </c>
      <c r="H10" s="47">
        <v>222</v>
      </c>
      <c r="I10" s="47">
        <v>15</v>
      </c>
      <c r="J10" s="47">
        <v>82</v>
      </c>
      <c r="K10" s="47">
        <v>101</v>
      </c>
      <c r="L10" s="47">
        <v>84</v>
      </c>
      <c r="M10" s="47">
        <v>44</v>
      </c>
      <c r="N10" s="47">
        <v>56</v>
      </c>
      <c r="O10" s="48"/>
      <c r="P10" s="53">
        <v>4042</v>
      </c>
      <c r="Q10" s="47">
        <v>3403</v>
      </c>
      <c r="R10" s="47">
        <v>2528</v>
      </c>
      <c r="S10" s="47">
        <v>2506</v>
      </c>
      <c r="T10" s="47">
        <v>198</v>
      </c>
      <c r="U10" s="47">
        <v>164</v>
      </c>
      <c r="V10" s="47">
        <v>527</v>
      </c>
      <c r="W10" s="47">
        <v>187</v>
      </c>
      <c r="X10" s="47">
        <v>443</v>
      </c>
      <c r="Y10" s="47">
        <v>225</v>
      </c>
      <c r="Z10" s="69"/>
      <c r="AA10" s="52" t="s">
        <v>194</v>
      </c>
      <c r="AB10" s="28"/>
      <c r="AC10" s="28"/>
    </row>
    <row r="11" spans="4:29" ht="15" customHeight="1">
      <c r="D11" s="46" t="s">
        <v>195</v>
      </c>
      <c r="E11" s="47">
        <v>4</v>
      </c>
      <c r="F11" s="47">
        <v>5</v>
      </c>
      <c r="G11" s="47">
        <v>163</v>
      </c>
      <c r="H11" s="47">
        <v>200</v>
      </c>
      <c r="I11" s="47">
        <v>17</v>
      </c>
      <c r="J11" s="47">
        <v>78</v>
      </c>
      <c r="K11" s="47">
        <v>101</v>
      </c>
      <c r="L11" s="47">
        <v>72</v>
      </c>
      <c r="M11" s="47">
        <v>45</v>
      </c>
      <c r="N11" s="47">
        <v>50</v>
      </c>
      <c r="O11" s="48"/>
      <c r="P11" s="53">
        <v>3604</v>
      </c>
      <c r="Q11" s="47">
        <v>2993</v>
      </c>
      <c r="R11" s="47">
        <v>2159</v>
      </c>
      <c r="S11" s="47">
        <v>2146</v>
      </c>
      <c r="T11" s="47">
        <v>181</v>
      </c>
      <c r="U11" s="47">
        <v>149</v>
      </c>
      <c r="V11" s="47">
        <v>469</v>
      </c>
      <c r="W11" s="47">
        <v>168</v>
      </c>
      <c r="X11" s="47">
        <v>479</v>
      </c>
      <c r="Y11" s="47">
        <v>234</v>
      </c>
      <c r="Z11" s="69"/>
      <c r="AA11" s="52" t="s">
        <v>195</v>
      </c>
      <c r="AB11" s="28"/>
      <c r="AC11" s="28"/>
    </row>
    <row r="12" spans="4:29" ht="15" customHeight="1">
      <c r="D12" s="46" t="s">
        <v>196</v>
      </c>
      <c r="E12" s="47">
        <v>3</v>
      </c>
      <c r="F12" s="47">
        <v>4</v>
      </c>
      <c r="G12" s="47">
        <v>167</v>
      </c>
      <c r="H12" s="47">
        <v>178</v>
      </c>
      <c r="I12" s="47">
        <v>11</v>
      </c>
      <c r="J12" s="47">
        <v>58</v>
      </c>
      <c r="K12" s="47">
        <v>95</v>
      </c>
      <c r="L12" s="47">
        <v>64</v>
      </c>
      <c r="M12" s="47">
        <v>61</v>
      </c>
      <c r="N12" s="47">
        <v>56</v>
      </c>
      <c r="O12" s="48"/>
      <c r="P12" s="53">
        <v>3431</v>
      </c>
      <c r="Q12" s="47">
        <v>2864</v>
      </c>
      <c r="R12" s="47">
        <v>2090</v>
      </c>
      <c r="S12" s="47">
        <v>2050</v>
      </c>
      <c r="T12" s="47">
        <v>152</v>
      </c>
      <c r="U12" s="47">
        <v>128</v>
      </c>
      <c r="V12" s="47">
        <v>455</v>
      </c>
      <c r="W12" s="47">
        <v>165</v>
      </c>
      <c r="X12" s="47">
        <v>419</v>
      </c>
      <c r="Y12" s="47">
        <v>232</v>
      </c>
      <c r="Z12" s="69"/>
      <c r="AA12" s="52" t="s">
        <v>196</v>
      </c>
      <c r="AB12" s="28"/>
      <c r="AC12" s="28"/>
    </row>
    <row r="13" spans="4:29" ht="15" customHeight="1">
      <c r="D13" s="46" t="s">
        <v>197</v>
      </c>
      <c r="E13" s="47">
        <v>35</v>
      </c>
      <c r="F13" s="47">
        <v>6</v>
      </c>
      <c r="G13" s="47">
        <v>183</v>
      </c>
      <c r="H13" s="47">
        <v>219</v>
      </c>
      <c r="I13" s="47">
        <v>13</v>
      </c>
      <c r="J13" s="47">
        <v>60</v>
      </c>
      <c r="K13" s="47">
        <v>120</v>
      </c>
      <c r="L13" s="47">
        <v>97</v>
      </c>
      <c r="M13" s="47">
        <v>50</v>
      </c>
      <c r="N13" s="47">
        <v>62</v>
      </c>
      <c r="O13" s="48"/>
      <c r="P13" s="53">
        <v>2882</v>
      </c>
      <c r="Q13" s="47">
        <v>2566</v>
      </c>
      <c r="R13" s="47">
        <v>1860</v>
      </c>
      <c r="S13" s="47">
        <v>1818</v>
      </c>
      <c r="T13" s="47">
        <v>152</v>
      </c>
      <c r="U13" s="47">
        <v>118</v>
      </c>
      <c r="V13" s="47">
        <v>281</v>
      </c>
      <c r="W13" s="47">
        <v>143</v>
      </c>
      <c r="X13" s="47">
        <v>337</v>
      </c>
      <c r="Y13" s="47">
        <v>241</v>
      </c>
      <c r="Z13" s="69"/>
      <c r="AA13" s="52" t="s">
        <v>197</v>
      </c>
      <c r="AB13" s="28"/>
      <c r="AC13" s="28"/>
    </row>
    <row r="14" spans="4:29" ht="15" customHeight="1">
      <c r="D14" s="46" t="s">
        <v>198</v>
      </c>
      <c r="E14" s="47">
        <v>11</v>
      </c>
      <c r="F14" s="47">
        <v>4</v>
      </c>
      <c r="G14" s="47">
        <v>180</v>
      </c>
      <c r="H14" s="47">
        <v>179</v>
      </c>
      <c r="I14" s="47">
        <v>6</v>
      </c>
      <c r="J14" s="47">
        <v>19</v>
      </c>
      <c r="K14" s="47">
        <v>102</v>
      </c>
      <c r="L14" s="47">
        <v>89</v>
      </c>
      <c r="M14" s="47">
        <v>72</v>
      </c>
      <c r="N14" s="47">
        <v>71</v>
      </c>
      <c r="O14" s="48"/>
      <c r="P14" s="53">
        <v>2720</v>
      </c>
      <c r="Q14" s="47">
        <v>2218</v>
      </c>
      <c r="R14" s="47">
        <v>1503</v>
      </c>
      <c r="S14" s="47">
        <v>1492</v>
      </c>
      <c r="T14" s="47">
        <v>148</v>
      </c>
      <c r="U14" s="47">
        <v>125</v>
      </c>
      <c r="V14" s="47">
        <v>449</v>
      </c>
      <c r="W14" s="47">
        <v>154</v>
      </c>
      <c r="X14" s="47">
        <v>331</v>
      </c>
      <c r="Y14" s="47">
        <v>217</v>
      </c>
      <c r="Z14" s="69"/>
      <c r="AA14" s="52" t="s">
        <v>198</v>
      </c>
      <c r="AB14" s="28"/>
      <c r="AC14" s="28"/>
    </row>
    <row r="15" spans="2:29" ht="15" customHeight="1">
      <c r="B15" s="62"/>
      <c r="C15" s="62"/>
      <c r="D15" s="46" t="s">
        <v>199</v>
      </c>
      <c r="E15" s="55">
        <v>7</v>
      </c>
      <c r="F15" s="55">
        <v>4</v>
      </c>
      <c r="G15" s="55">
        <v>261</v>
      </c>
      <c r="H15" s="55">
        <v>214</v>
      </c>
      <c r="I15" s="55">
        <v>56</v>
      </c>
      <c r="J15" s="55">
        <v>38</v>
      </c>
      <c r="K15" s="55">
        <v>131</v>
      </c>
      <c r="L15" s="55">
        <v>106</v>
      </c>
      <c r="M15" s="55">
        <v>74</v>
      </c>
      <c r="N15" s="55">
        <v>70</v>
      </c>
      <c r="O15" s="3"/>
      <c r="P15" s="56">
        <v>2257</v>
      </c>
      <c r="Q15" s="55">
        <v>1953</v>
      </c>
      <c r="R15" s="55">
        <v>1198</v>
      </c>
      <c r="S15" s="55">
        <v>1193</v>
      </c>
      <c r="T15" s="55">
        <v>164</v>
      </c>
      <c r="U15" s="55">
        <v>124</v>
      </c>
      <c r="V15" s="55">
        <v>320</v>
      </c>
      <c r="W15" s="55">
        <v>171</v>
      </c>
      <c r="X15" s="55">
        <v>357</v>
      </c>
      <c r="Y15" s="55">
        <v>255</v>
      </c>
      <c r="Z15" s="64"/>
      <c r="AA15" s="52" t="s">
        <v>199</v>
      </c>
      <c r="AB15" s="62"/>
      <c r="AC15" s="62"/>
    </row>
    <row r="16" spans="2:29" ht="15" customHeight="1">
      <c r="B16" s="62"/>
      <c r="C16" s="62"/>
      <c r="D16" s="46" t="s">
        <v>200</v>
      </c>
      <c r="E16" s="55">
        <v>7</v>
      </c>
      <c r="F16" s="55">
        <v>6</v>
      </c>
      <c r="G16" s="55">
        <v>197</v>
      </c>
      <c r="H16" s="55">
        <v>171</v>
      </c>
      <c r="I16" s="55">
        <v>5</v>
      </c>
      <c r="J16" s="55">
        <v>17</v>
      </c>
      <c r="K16" s="55">
        <v>140</v>
      </c>
      <c r="L16" s="55">
        <v>107</v>
      </c>
      <c r="M16" s="55">
        <v>52</v>
      </c>
      <c r="N16" s="55">
        <v>47</v>
      </c>
      <c r="O16" s="3"/>
      <c r="P16" s="56">
        <v>2111</v>
      </c>
      <c r="Q16" s="55">
        <v>1853</v>
      </c>
      <c r="R16" s="55">
        <v>1118</v>
      </c>
      <c r="S16" s="55">
        <v>1104</v>
      </c>
      <c r="T16" s="55">
        <v>143</v>
      </c>
      <c r="U16" s="55">
        <v>120</v>
      </c>
      <c r="V16" s="55">
        <v>297</v>
      </c>
      <c r="W16" s="55">
        <v>155</v>
      </c>
      <c r="X16" s="55">
        <v>333</v>
      </c>
      <c r="Y16" s="55">
        <v>252</v>
      </c>
      <c r="Z16" s="64"/>
      <c r="AA16" s="52" t="s">
        <v>200</v>
      </c>
      <c r="AB16" s="62"/>
      <c r="AC16" s="62"/>
    </row>
    <row r="17" spans="2:29" ht="15" customHeight="1">
      <c r="B17" s="62"/>
      <c r="C17" s="62"/>
      <c r="D17" s="46" t="s">
        <v>201</v>
      </c>
      <c r="E17" s="55">
        <v>12</v>
      </c>
      <c r="F17" s="55">
        <v>9</v>
      </c>
      <c r="G17" s="55">
        <v>236</v>
      </c>
      <c r="H17" s="55">
        <v>213</v>
      </c>
      <c r="I17" s="55">
        <v>5</v>
      </c>
      <c r="J17" s="55">
        <v>17</v>
      </c>
      <c r="K17" s="55">
        <v>176</v>
      </c>
      <c r="L17" s="55">
        <v>144</v>
      </c>
      <c r="M17" s="55">
        <v>55</v>
      </c>
      <c r="N17" s="55">
        <v>52</v>
      </c>
      <c r="O17" s="3"/>
      <c r="P17" s="56">
        <v>1895</v>
      </c>
      <c r="Q17" s="55">
        <v>1676</v>
      </c>
      <c r="R17" s="55">
        <v>957</v>
      </c>
      <c r="S17" s="55">
        <v>961</v>
      </c>
      <c r="T17" s="55">
        <v>150</v>
      </c>
      <c r="U17" s="55">
        <v>120</v>
      </c>
      <c r="V17" s="55">
        <v>270</v>
      </c>
      <c r="W17" s="55">
        <v>170</v>
      </c>
      <c r="X17" s="55">
        <v>278</v>
      </c>
      <c r="Y17" s="55">
        <v>203</v>
      </c>
      <c r="Z17" s="64"/>
      <c r="AA17" s="52" t="s">
        <v>201</v>
      </c>
      <c r="AB17" s="62"/>
      <c r="AC17" s="62"/>
    </row>
    <row r="18" spans="2:29" s="45" customFormat="1" ht="15" customHeight="1">
      <c r="B18" s="54"/>
      <c r="C18" s="54"/>
      <c r="D18" s="58" t="s">
        <v>211</v>
      </c>
      <c r="E18" s="59">
        <f aca="true" t="shared" si="0" ref="E18:N18">SUM(E21+E35+E42+E50+E51+E52+E53)</f>
        <v>2</v>
      </c>
      <c r="F18" s="59">
        <f t="shared" si="0"/>
        <v>1</v>
      </c>
      <c r="G18" s="59">
        <f t="shared" si="0"/>
        <v>217</v>
      </c>
      <c r="H18" s="59">
        <f t="shared" si="0"/>
        <v>229</v>
      </c>
      <c r="I18" s="59">
        <f t="shared" si="0"/>
        <v>10</v>
      </c>
      <c r="J18" s="59">
        <f t="shared" si="0"/>
        <v>40</v>
      </c>
      <c r="K18" s="59">
        <f t="shared" si="0"/>
        <v>159</v>
      </c>
      <c r="L18" s="59">
        <f t="shared" si="0"/>
        <v>137</v>
      </c>
      <c r="M18" s="59">
        <f t="shared" si="0"/>
        <v>48</v>
      </c>
      <c r="N18" s="59">
        <f t="shared" si="0"/>
        <v>52</v>
      </c>
      <c r="O18" s="4"/>
      <c r="P18" s="60">
        <f aca="true" t="shared" si="1" ref="P18:Y18">SUM(P21+P35+P42+P50+P51+P52+P53)</f>
        <v>2060</v>
      </c>
      <c r="Q18" s="60">
        <f t="shared" si="1"/>
        <v>1815</v>
      </c>
      <c r="R18" s="60">
        <f t="shared" si="1"/>
        <v>1023</v>
      </c>
      <c r="S18" s="60">
        <f t="shared" si="1"/>
        <v>1017</v>
      </c>
      <c r="T18" s="60">
        <f t="shared" si="1"/>
        <v>132</v>
      </c>
      <c r="U18" s="60">
        <f t="shared" si="1"/>
        <v>106</v>
      </c>
      <c r="V18" s="60">
        <f t="shared" si="1"/>
        <v>291</v>
      </c>
      <c r="W18" s="60">
        <f t="shared" si="1"/>
        <v>202</v>
      </c>
      <c r="X18" s="60">
        <f t="shared" si="1"/>
        <v>370</v>
      </c>
      <c r="Y18" s="60">
        <f t="shared" si="1"/>
        <v>259</v>
      </c>
      <c r="Z18" s="57"/>
      <c r="AA18" s="61" t="s">
        <v>211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1</v>
      </c>
      <c r="F21" s="5">
        <v>0</v>
      </c>
      <c r="G21" s="5">
        <v>168</v>
      </c>
      <c r="H21" s="5">
        <v>185</v>
      </c>
      <c r="I21" s="5">
        <v>10</v>
      </c>
      <c r="J21" s="5">
        <v>39</v>
      </c>
      <c r="K21" s="5">
        <v>123</v>
      </c>
      <c r="L21" s="5">
        <v>107</v>
      </c>
      <c r="M21" s="5">
        <v>35</v>
      </c>
      <c r="N21" s="5">
        <v>39</v>
      </c>
      <c r="O21" s="5"/>
      <c r="P21" s="6">
        <v>1621</v>
      </c>
      <c r="Q21" s="5">
        <v>1447</v>
      </c>
      <c r="R21" s="5">
        <v>858</v>
      </c>
      <c r="S21" s="5">
        <v>845</v>
      </c>
      <c r="T21" s="5">
        <v>99</v>
      </c>
      <c r="U21" s="5">
        <v>77</v>
      </c>
      <c r="V21" s="5">
        <v>232</v>
      </c>
      <c r="W21" s="5">
        <v>156</v>
      </c>
      <c r="X21" s="5">
        <v>226</v>
      </c>
      <c r="Y21" s="5">
        <v>173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0</v>
      </c>
      <c r="F22" s="15">
        <v>0</v>
      </c>
      <c r="G22" s="1">
        <v>49</v>
      </c>
      <c r="H22" s="1">
        <v>63</v>
      </c>
      <c r="I22" s="1">
        <v>6</v>
      </c>
      <c r="J22" s="1">
        <v>22</v>
      </c>
      <c r="K22" s="7">
        <v>27</v>
      </c>
      <c r="L22" s="8">
        <v>22</v>
      </c>
      <c r="M22" s="1">
        <v>16</v>
      </c>
      <c r="N22" s="1">
        <v>19</v>
      </c>
      <c r="O22" s="9"/>
      <c r="P22" s="10">
        <v>510</v>
      </c>
      <c r="Q22" s="1">
        <v>438</v>
      </c>
      <c r="R22" s="1">
        <v>212</v>
      </c>
      <c r="S22" s="1">
        <v>209</v>
      </c>
      <c r="T22" s="1">
        <v>46</v>
      </c>
      <c r="U22" s="7">
        <v>41</v>
      </c>
      <c r="V22" s="8">
        <v>61</v>
      </c>
      <c r="W22" s="1">
        <v>34</v>
      </c>
      <c r="X22" s="1">
        <v>116</v>
      </c>
      <c r="Y22" s="1">
        <v>91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1</v>
      </c>
      <c r="F23" s="16">
        <v>0</v>
      </c>
      <c r="G23" s="1">
        <v>35</v>
      </c>
      <c r="H23" s="1">
        <v>43</v>
      </c>
      <c r="I23" s="1">
        <v>3</v>
      </c>
      <c r="J23" s="1">
        <v>12</v>
      </c>
      <c r="K23" s="7">
        <v>22</v>
      </c>
      <c r="L23" s="8">
        <v>21</v>
      </c>
      <c r="M23" s="1">
        <v>10</v>
      </c>
      <c r="N23" s="1">
        <v>10</v>
      </c>
      <c r="O23" s="9"/>
      <c r="P23" s="10">
        <v>517</v>
      </c>
      <c r="Q23" s="1">
        <v>433</v>
      </c>
      <c r="R23" s="1">
        <v>267</v>
      </c>
      <c r="S23" s="1">
        <v>262</v>
      </c>
      <c r="T23" s="1">
        <v>35</v>
      </c>
      <c r="U23" s="7">
        <v>24</v>
      </c>
      <c r="V23" s="8">
        <v>97</v>
      </c>
      <c r="W23" s="1">
        <v>56</v>
      </c>
      <c r="X23" s="1">
        <v>55</v>
      </c>
      <c r="Y23" s="1">
        <v>38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80</v>
      </c>
      <c r="D24" s="143"/>
      <c r="E24" s="1">
        <v>0</v>
      </c>
      <c r="F24" s="16">
        <v>0</v>
      </c>
      <c r="G24" s="1">
        <v>7</v>
      </c>
      <c r="H24" s="1">
        <v>7</v>
      </c>
      <c r="I24" s="1">
        <v>0</v>
      </c>
      <c r="J24" s="1">
        <v>0</v>
      </c>
      <c r="K24" s="7">
        <v>6</v>
      </c>
      <c r="L24" s="8">
        <v>6</v>
      </c>
      <c r="M24" s="1">
        <v>1</v>
      </c>
      <c r="N24" s="1">
        <v>1</v>
      </c>
      <c r="O24" s="9"/>
      <c r="P24" s="10">
        <v>8</v>
      </c>
      <c r="Q24" s="1">
        <v>5</v>
      </c>
      <c r="R24" s="1">
        <v>2</v>
      </c>
      <c r="S24" s="1">
        <v>2</v>
      </c>
      <c r="T24" s="1">
        <v>1</v>
      </c>
      <c r="U24" s="7">
        <v>0</v>
      </c>
      <c r="V24" s="8">
        <v>1</v>
      </c>
      <c r="W24" s="1">
        <v>1</v>
      </c>
      <c r="X24" s="1">
        <v>2</v>
      </c>
      <c r="Y24" s="1">
        <v>1</v>
      </c>
      <c r="Z24" s="73"/>
      <c r="AA24" s="74" t="s">
        <v>80</v>
      </c>
      <c r="AB24" s="28"/>
      <c r="AC24" s="28"/>
    </row>
    <row r="25" spans="2:29" ht="15" customHeight="1">
      <c r="B25" s="70"/>
      <c r="C25" s="142" t="s">
        <v>81</v>
      </c>
      <c r="D25" s="143"/>
      <c r="E25" s="1">
        <v>0</v>
      </c>
      <c r="F25" s="16">
        <v>0</v>
      </c>
      <c r="G25" s="1">
        <v>13</v>
      </c>
      <c r="H25" s="1">
        <v>13</v>
      </c>
      <c r="I25" s="1">
        <v>0</v>
      </c>
      <c r="J25" s="1">
        <v>0</v>
      </c>
      <c r="K25" s="7">
        <v>13</v>
      </c>
      <c r="L25" s="11">
        <v>13</v>
      </c>
      <c r="M25" s="1">
        <v>0</v>
      </c>
      <c r="N25" s="1">
        <v>0</v>
      </c>
      <c r="O25" s="9"/>
      <c r="P25" s="10">
        <v>10</v>
      </c>
      <c r="Q25" s="1">
        <v>12</v>
      </c>
      <c r="R25" s="1">
        <v>6</v>
      </c>
      <c r="S25" s="1">
        <v>7</v>
      </c>
      <c r="T25" s="1">
        <v>0</v>
      </c>
      <c r="U25" s="7">
        <v>0</v>
      </c>
      <c r="V25" s="8">
        <v>1</v>
      </c>
      <c r="W25" s="1">
        <v>1</v>
      </c>
      <c r="X25" s="1">
        <v>2</v>
      </c>
      <c r="Y25" s="1">
        <v>3</v>
      </c>
      <c r="Z25" s="73"/>
      <c r="AA25" s="74" t="s">
        <v>81</v>
      </c>
      <c r="AB25" s="28"/>
      <c r="AC25" s="28"/>
    </row>
    <row r="26" spans="2:29" ht="15" customHeight="1">
      <c r="B26" s="70"/>
      <c r="C26" s="142" t="s">
        <v>82</v>
      </c>
      <c r="D26" s="143"/>
      <c r="E26" s="1">
        <v>0</v>
      </c>
      <c r="F26" s="16">
        <v>0</v>
      </c>
      <c r="G26" s="1">
        <v>5</v>
      </c>
      <c r="H26" s="1">
        <v>2</v>
      </c>
      <c r="I26" s="1">
        <v>0</v>
      </c>
      <c r="J26" s="1">
        <v>0</v>
      </c>
      <c r="K26" s="7">
        <v>4</v>
      </c>
      <c r="L26" s="11">
        <v>1</v>
      </c>
      <c r="M26" s="1">
        <v>1</v>
      </c>
      <c r="N26" s="1">
        <v>1</v>
      </c>
      <c r="O26" s="9"/>
      <c r="P26" s="10">
        <v>13</v>
      </c>
      <c r="Q26" s="1">
        <v>13</v>
      </c>
      <c r="R26" s="1">
        <v>12</v>
      </c>
      <c r="S26" s="1">
        <v>12</v>
      </c>
      <c r="T26" s="1">
        <v>0</v>
      </c>
      <c r="U26" s="7">
        <v>0</v>
      </c>
      <c r="V26" s="8">
        <v>0</v>
      </c>
      <c r="W26" s="1">
        <v>0</v>
      </c>
      <c r="X26" s="1">
        <v>0</v>
      </c>
      <c r="Y26" s="1">
        <v>0</v>
      </c>
      <c r="Z26" s="73"/>
      <c r="AA26" s="74" t="s">
        <v>82</v>
      </c>
      <c r="AB26" s="28"/>
      <c r="AC26" s="28"/>
    </row>
    <row r="27" spans="2:29" ht="15" customHeight="1">
      <c r="B27" s="70"/>
      <c r="C27" s="142" t="s">
        <v>83</v>
      </c>
      <c r="D27" s="143"/>
      <c r="E27" s="1">
        <v>0</v>
      </c>
      <c r="F27" s="16">
        <v>0</v>
      </c>
      <c r="G27" s="1">
        <v>7</v>
      </c>
      <c r="H27" s="1">
        <v>8</v>
      </c>
      <c r="I27" s="1">
        <v>0</v>
      </c>
      <c r="J27" s="1">
        <v>0</v>
      </c>
      <c r="K27" s="7">
        <v>6</v>
      </c>
      <c r="L27" s="8">
        <v>7</v>
      </c>
      <c r="M27" s="1">
        <v>1</v>
      </c>
      <c r="N27" s="1">
        <v>1</v>
      </c>
      <c r="O27" s="9"/>
      <c r="P27" s="10">
        <v>18</v>
      </c>
      <c r="Q27" s="1">
        <v>18</v>
      </c>
      <c r="R27" s="1">
        <v>6</v>
      </c>
      <c r="S27" s="1">
        <v>5</v>
      </c>
      <c r="T27" s="1">
        <v>1</v>
      </c>
      <c r="U27" s="7">
        <v>0</v>
      </c>
      <c r="V27" s="8">
        <v>2</v>
      </c>
      <c r="W27" s="1">
        <v>2</v>
      </c>
      <c r="X27" s="1">
        <v>7</v>
      </c>
      <c r="Y27" s="1">
        <v>5</v>
      </c>
      <c r="Z27" s="73"/>
      <c r="AA27" s="74" t="s">
        <v>83</v>
      </c>
      <c r="AB27" s="28"/>
      <c r="AC27" s="28"/>
    </row>
    <row r="28" spans="2:29" ht="15" customHeight="1">
      <c r="B28" s="70"/>
      <c r="C28" s="142" t="s">
        <v>84</v>
      </c>
      <c r="D28" s="143"/>
      <c r="E28" s="1">
        <v>0</v>
      </c>
      <c r="F28" s="16">
        <v>0</v>
      </c>
      <c r="G28" s="1">
        <v>1</v>
      </c>
      <c r="H28" s="1">
        <v>4</v>
      </c>
      <c r="I28" s="1">
        <v>0</v>
      </c>
      <c r="J28" s="1">
        <v>2</v>
      </c>
      <c r="K28" s="7">
        <v>1</v>
      </c>
      <c r="L28" s="8">
        <v>1</v>
      </c>
      <c r="M28" s="1">
        <v>0</v>
      </c>
      <c r="N28" s="1">
        <v>1</v>
      </c>
      <c r="O28" s="9"/>
      <c r="P28" s="10">
        <v>22</v>
      </c>
      <c r="Q28" s="1">
        <v>24</v>
      </c>
      <c r="R28" s="1">
        <v>8</v>
      </c>
      <c r="S28" s="1">
        <v>9</v>
      </c>
      <c r="T28" s="1">
        <v>1</v>
      </c>
      <c r="U28" s="7">
        <v>0</v>
      </c>
      <c r="V28" s="8">
        <v>3</v>
      </c>
      <c r="W28" s="1">
        <v>3</v>
      </c>
      <c r="X28" s="1">
        <v>5</v>
      </c>
      <c r="Y28" s="1">
        <v>5</v>
      </c>
      <c r="Z28" s="73"/>
      <c r="AA28" s="74" t="s">
        <v>84</v>
      </c>
      <c r="AB28" s="28"/>
      <c r="AC28" s="28"/>
    </row>
    <row r="29" spans="2:29" ht="15" customHeight="1">
      <c r="B29" s="70"/>
      <c r="C29" s="142" t="s">
        <v>85</v>
      </c>
      <c r="D29" s="143"/>
      <c r="E29" s="1">
        <v>0</v>
      </c>
      <c r="F29" s="16">
        <v>0</v>
      </c>
      <c r="G29" s="1">
        <v>9</v>
      </c>
      <c r="H29" s="1">
        <v>7</v>
      </c>
      <c r="I29" s="1">
        <v>0</v>
      </c>
      <c r="J29" s="1">
        <v>0</v>
      </c>
      <c r="K29" s="7">
        <v>9</v>
      </c>
      <c r="L29" s="11">
        <v>7</v>
      </c>
      <c r="M29" s="1">
        <v>0</v>
      </c>
      <c r="N29" s="1">
        <v>0</v>
      </c>
      <c r="O29" s="9"/>
      <c r="P29" s="10">
        <v>6</v>
      </c>
      <c r="Q29" s="1">
        <v>5</v>
      </c>
      <c r="R29" s="1">
        <v>0</v>
      </c>
      <c r="S29" s="1">
        <v>0</v>
      </c>
      <c r="T29" s="1">
        <v>0</v>
      </c>
      <c r="U29" s="7">
        <v>0</v>
      </c>
      <c r="V29" s="8">
        <v>2</v>
      </c>
      <c r="W29" s="1">
        <v>2</v>
      </c>
      <c r="X29" s="1">
        <v>2</v>
      </c>
      <c r="Y29" s="1">
        <v>0</v>
      </c>
      <c r="Z29" s="73"/>
      <c r="AA29" s="74" t="s">
        <v>85</v>
      </c>
      <c r="AB29" s="28"/>
      <c r="AC29" s="28"/>
    </row>
    <row r="30" spans="2:29" ht="15" customHeight="1">
      <c r="B30" s="70"/>
      <c r="C30" s="144" t="s">
        <v>191</v>
      </c>
      <c r="D30" s="145"/>
      <c r="E30" s="1">
        <v>0</v>
      </c>
      <c r="F30" s="16">
        <v>0</v>
      </c>
      <c r="G30" s="1">
        <v>2</v>
      </c>
      <c r="H30" s="1">
        <v>3</v>
      </c>
      <c r="I30" s="1">
        <v>0</v>
      </c>
      <c r="J30" s="1">
        <v>0</v>
      </c>
      <c r="K30" s="7">
        <v>2</v>
      </c>
      <c r="L30" s="8">
        <v>3</v>
      </c>
      <c r="M30" s="1">
        <v>0</v>
      </c>
      <c r="N30" s="1">
        <v>0</v>
      </c>
      <c r="O30" s="9"/>
      <c r="P30" s="10">
        <v>10</v>
      </c>
      <c r="Q30" s="1">
        <v>10</v>
      </c>
      <c r="R30" s="1">
        <v>5</v>
      </c>
      <c r="S30" s="1">
        <v>5</v>
      </c>
      <c r="T30" s="1">
        <v>0</v>
      </c>
      <c r="U30" s="7">
        <v>0</v>
      </c>
      <c r="V30" s="8">
        <v>2</v>
      </c>
      <c r="W30" s="1">
        <v>2</v>
      </c>
      <c r="X30" s="1">
        <v>2</v>
      </c>
      <c r="Y30" s="1">
        <v>2</v>
      </c>
      <c r="Z30" s="73"/>
      <c r="AA30" s="75" t="s">
        <v>191</v>
      </c>
      <c r="AB30" s="28"/>
      <c r="AC30" s="28"/>
    </row>
    <row r="31" spans="2:29" ht="15" customHeight="1">
      <c r="B31" s="70"/>
      <c r="C31" s="142" t="s">
        <v>86</v>
      </c>
      <c r="D31" s="143"/>
      <c r="E31" s="1">
        <v>0</v>
      </c>
      <c r="F31" s="16">
        <v>0</v>
      </c>
      <c r="G31" s="1">
        <v>9</v>
      </c>
      <c r="H31" s="1">
        <v>9</v>
      </c>
      <c r="I31" s="1">
        <v>1</v>
      </c>
      <c r="J31" s="1">
        <v>3</v>
      </c>
      <c r="K31" s="7">
        <v>7</v>
      </c>
      <c r="L31" s="8">
        <v>5</v>
      </c>
      <c r="M31" s="1">
        <v>1</v>
      </c>
      <c r="N31" s="1">
        <v>1</v>
      </c>
      <c r="O31" s="9"/>
      <c r="P31" s="10">
        <v>155</v>
      </c>
      <c r="Q31" s="1">
        <v>156</v>
      </c>
      <c r="R31" s="1">
        <v>102</v>
      </c>
      <c r="S31" s="1">
        <v>100</v>
      </c>
      <c r="T31" s="1">
        <v>5</v>
      </c>
      <c r="U31" s="7">
        <v>5</v>
      </c>
      <c r="V31" s="8">
        <v>11</v>
      </c>
      <c r="W31" s="1">
        <v>14</v>
      </c>
      <c r="X31" s="1">
        <v>17</v>
      </c>
      <c r="Y31" s="1">
        <v>9</v>
      </c>
      <c r="Z31" s="73"/>
      <c r="AA31" s="74" t="s">
        <v>86</v>
      </c>
      <c r="AB31" s="28"/>
      <c r="AC31" s="28"/>
    </row>
    <row r="32" spans="2:29" ht="15" customHeight="1">
      <c r="B32" s="70"/>
      <c r="C32" s="142" t="s">
        <v>87</v>
      </c>
      <c r="D32" s="143"/>
      <c r="E32" s="1">
        <v>0</v>
      </c>
      <c r="F32" s="16">
        <v>0</v>
      </c>
      <c r="G32" s="1">
        <v>7</v>
      </c>
      <c r="H32" s="1">
        <v>5</v>
      </c>
      <c r="I32" s="1">
        <v>0</v>
      </c>
      <c r="J32" s="1">
        <v>0</v>
      </c>
      <c r="K32" s="7">
        <v>7</v>
      </c>
      <c r="L32" s="8">
        <v>5</v>
      </c>
      <c r="M32" s="1">
        <v>0</v>
      </c>
      <c r="N32" s="1">
        <v>0</v>
      </c>
      <c r="O32" s="9"/>
      <c r="P32" s="10">
        <v>256</v>
      </c>
      <c r="Q32" s="1">
        <v>238</v>
      </c>
      <c r="R32" s="1">
        <v>184</v>
      </c>
      <c r="S32" s="1">
        <v>179</v>
      </c>
      <c r="T32" s="1">
        <v>3</v>
      </c>
      <c r="U32" s="7">
        <v>1</v>
      </c>
      <c r="V32" s="8">
        <v>38</v>
      </c>
      <c r="W32" s="1">
        <v>30</v>
      </c>
      <c r="X32" s="1">
        <v>3</v>
      </c>
      <c r="Y32" s="1">
        <v>4</v>
      </c>
      <c r="Z32" s="73"/>
      <c r="AA32" s="74" t="s">
        <v>87</v>
      </c>
      <c r="AB32" s="28"/>
      <c r="AC32" s="28"/>
    </row>
    <row r="33" spans="2:29" ht="15" customHeight="1">
      <c r="B33" s="70"/>
      <c r="C33" s="142" t="s">
        <v>88</v>
      </c>
      <c r="D33" s="143"/>
      <c r="E33" s="1">
        <v>0</v>
      </c>
      <c r="F33" s="16">
        <v>0</v>
      </c>
      <c r="G33" s="1">
        <v>3</v>
      </c>
      <c r="H33" s="1">
        <v>1</v>
      </c>
      <c r="I33" s="1">
        <v>0</v>
      </c>
      <c r="J33" s="1">
        <v>0</v>
      </c>
      <c r="K33" s="7">
        <v>3</v>
      </c>
      <c r="L33" s="11">
        <v>1</v>
      </c>
      <c r="M33" s="1">
        <v>0</v>
      </c>
      <c r="N33" s="1">
        <v>0</v>
      </c>
      <c r="O33" s="9"/>
      <c r="P33" s="10">
        <v>1</v>
      </c>
      <c r="Q33" s="1">
        <v>2</v>
      </c>
      <c r="R33" s="1">
        <v>1</v>
      </c>
      <c r="S33" s="1">
        <v>2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88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21</v>
      </c>
      <c r="H34" s="1">
        <v>20</v>
      </c>
      <c r="I34" s="1">
        <v>0</v>
      </c>
      <c r="J34" s="1">
        <v>0</v>
      </c>
      <c r="K34" s="7">
        <v>16</v>
      </c>
      <c r="L34" s="8">
        <v>15</v>
      </c>
      <c r="M34" s="1">
        <v>5</v>
      </c>
      <c r="N34" s="1">
        <v>5</v>
      </c>
      <c r="O34" s="9"/>
      <c r="P34" s="9">
        <v>95</v>
      </c>
      <c r="Q34" s="1">
        <v>93</v>
      </c>
      <c r="R34" s="1">
        <v>53</v>
      </c>
      <c r="S34" s="1">
        <v>53</v>
      </c>
      <c r="T34" s="1">
        <v>7</v>
      </c>
      <c r="U34" s="7">
        <v>6</v>
      </c>
      <c r="V34" s="8">
        <v>14</v>
      </c>
      <c r="W34" s="1">
        <v>11</v>
      </c>
      <c r="X34" s="1">
        <v>15</v>
      </c>
      <c r="Y34" s="1">
        <v>15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1</v>
      </c>
      <c r="F35" s="5">
        <v>1</v>
      </c>
      <c r="G35" s="5">
        <v>10</v>
      </c>
      <c r="H35" s="5">
        <v>10</v>
      </c>
      <c r="I35" s="5">
        <v>0</v>
      </c>
      <c r="J35" s="5">
        <v>0</v>
      </c>
      <c r="K35" s="5">
        <v>6</v>
      </c>
      <c r="L35" s="5">
        <v>5</v>
      </c>
      <c r="M35" s="5">
        <v>4</v>
      </c>
      <c r="N35" s="5">
        <v>5</v>
      </c>
      <c r="O35" s="17"/>
      <c r="P35" s="6">
        <v>67</v>
      </c>
      <c r="Q35" s="5">
        <v>61</v>
      </c>
      <c r="R35" s="5">
        <v>36</v>
      </c>
      <c r="S35" s="5">
        <v>37</v>
      </c>
      <c r="T35" s="5">
        <v>3</v>
      </c>
      <c r="U35" s="5">
        <v>2</v>
      </c>
      <c r="V35" s="5">
        <v>6</v>
      </c>
      <c r="W35" s="5">
        <v>6</v>
      </c>
      <c r="X35" s="5">
        <v>17</v>
      </c>
      <c r="Y35" s="5">
        <v>13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51</v>
      </c>
      <c r="D36" s="143"/>
      <c r="E36" s="1">
        <v>0</v>
      </c>
      <c r="F36" s="16">
        <v>0</v>
      </c>
      <c r="G36" s="1">
        <v>1</v>
      </c>
      <c r="H36" s="1">
        <v>1</v>
      </c>
      <c r="I36" s="1">
        <v>0</v>
      </c>
      <c r="J36" s="1">
        <v>0</v>
      </c>
      <c r="K36" s="7">
        <v>1</v>
      </c>
      <c r="L36" s="8">
        <v>1</v>
      </c>
      <c r="M36" s="1">
        <v>0</v>
      </c>
      <c r="N36" s="1">
        <v>0</v>
      </c>
      <c r="O36" s="9"/>
      <c r="P36" s="10">
        <v>10</v>
      </c>
      <c r="Q36" s="1">
        <v>9</v>
      </c>
      <c r="R36" s="1">
        <v>4</v>
      </c>
      <c r="S36" s="1">
        <v>4</v>
      </c>
      <c r="T36" s="1">
        <v>0</v>
      </c>
      <c r="U36" s="7">
        <v>0</v>
      </c>
      <c r="V36" s="8">
        <v>1</v>
      </c>
      <c r="W36" s="1">
        <v>1</v>
      </c>
      <c r="X36" s="1">
        <v>5</v>
      </c>
      <c r="Y36" s="1">
        <v>4</v>
      </c>
      <c r="Z36" s="73"/>
      <c r="AA36" s="74" t="s">
        <v>51</v>
      </c>
      <c r="AB36" s="28"/>
      <c r="AC36" s="28"/>
    </row>
    <row r="37" spans="2:29" ht="15" customHeight="1">
      <c r="B37" s="70"/>
      <c r="C37" s="142" t="s">
        <v>52</v>
      </c>
      <c r="D37" s="143"/>
      <c r="E37" s="1">
        <v>0</v>
      </c>
      <c r="F37" s="16">
        <v>0</v>
      </c>
      <c r="G37" s="1">
        <v>4</v>
      </c>
      <c r="H37" s="1">
        <v>2</v>
      </c>
      <c r="I37" s="1">
        <v>0</v>
      </c>
      <c r="J37" s="1">
        <v>0</v>
      </c>
      <c r="K37" s="7">
        <v>4</v>
      </c>
      <c r="L37" s="11">
        <v>2</v>
      </c>
      <c r="M37" s="1">
        <v>0</v>
      </c>
      <c r="N37" s="1">
        <v>0</v>
      </c>
      <c r="O37" s="9"/>
      <c r="P37" s="10">
        <v>3</v>
      </c>
      <c r="Q37" s="1">
        <v>2</v>
      </c>
      <c r="R37" s="1">
        <v>2</v>
      </c>
      <c r="S37" s="1">
        <v>2</v>
      </c>
      <c r="T37" s="1">
        <v>0</v>
      </c>
      <c r="U37" s="7">
        <v>0</v>
      </c>
      <c r="V37" s="11">
        <v>0</v>
      </c>
      <c r="W37" s="1">
        <v>0</v>
      </c>
      <c r="X37" s="1">
        <v>1</v>
      </c>
      <c r="Y37" s="1">
        <v>0</v>
      </c>
      <c r="Z37" s="73"/>
      <c r="AA37" s="74" t="s">
        <v>52</v>
      </c>
      <c r="AB37" s="28"/>
      <c r="AC37" s="28"/>
    </row>
    <row r="38" spans="2:29" ht="15" customHeight="1">
      <c r="B38" s="70"/>
      <c r="C38" s="142" t="s">
        <v>53</v>
      </c>
      <c r="D38" s="143"/>
      <c r="E38" s="1">
        <v>0</v>
      </c>
      <c r="F38" s="16">
        <v>0</v>
      </c>
      <c r="G38" s="1">
        <v>0</v>
      </c>
      <c r="H38" s="1">
        <v>0</v>
      </c>
      <c r="I38" s="1">
        <v>0</v>
      </c>
      <c r="J38" s="1">
        <v>0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14</v>
      </c>
      <c r="Q38" s="1">
        <v>11</v>
      </c>
      <c r="R38" s="1">
        <v>4</v>
      </c>
      <c r="S38" s="1">
        <v>4</v>
      </c>
      <c r="T38" s="1">
        <v>1</v>
      </c>
      <c r="U38" s="7">
        <v>1</v>
      </c>
      <c r="V38" s="8">
        <v>2</v>
      </c>
      <c r="W38" s="1">
        <v>2</v>
      </c>
      <c r="X38" s="1">
        <v>5</v>
      </c>
      <c r="Y38" s="1">
        <v>3</v>
      </c>
      <c r="Z38" s="73"/>
      <c r="AA38" s="74" t="s">
        <v>53</v>
      </c>
      <c r="AB38" s="28"/>
      <c r="AC38" s="28"/>
    </row>
    <row r="39" spans="2:29" ht="15" customHeight="1">
      <c r="B39" s="70"/>
      <c r="C39" s="142" t="s">
        <v>54</v>
      </c>
      <c r="D39" s="143"/>
      <c r="E39" s="1">
        <v>0</v>
      </c>
      <c r="F39" s="16">
        <v>0</v>
      </c>
      <c r="G39" s="1">
        <v>1</v>
      </c>
      <c r="H39" s="1">
        <v>1</v>
      </c>
      <c r="I39" s="1">
        <v>0</v>
      </c>
      <c r="J39" s="1">
        <v>0</v>
      </c>
      <c r="K39" s="7">
        <v>0</v>
      </c>
      <c r="L39" s="11">
        <v>0</v>
      </c>
      <c r="M39" s="1">
        <v>1</v>
      </c>
      <c r="N39" s="1">
        <v>1</v>
      </c>
      <c r="O39" s="9"/>
      <c r="P39" s="10">
        <v>9</v>
      </c>
      <c r="Q39" s="1">
        <v>7</v>
      </c>
      <c r="R39" s="1">
        <v>5</v>
      </c>
      <c r="S39" s="1">
        <v>5</v>
      </c>
      <c r="T39" s="1">
        <v>1</v>
      </c>
      <c r="U39" s="7">
        <v>0</v>
      </c>
      <c r="V39" s="11">
        <v>0</v>
      </c>
      <c r="W39" s="1">
        <v>0</v>
      </c>
      <c r="X39" s="1">
        <v>1</v>
      </c>
      <c r="Y39" s="1">
        <v>1</v>
      </c>
      <c r="Z39" s="73"/>
      <c r="AA39" s="74" t="s">
        <v>54</v>
      </c>
      <c r="AB39" s="28"/>
      <c r="AC39" s="28"/>
    </row>
    <row r="40" spans="2:29" ht="15" customHeight="1">
      <c r="B40" s="70"/>
      <c r="C40" s="142" t="s">
        <v>55</v>
      </c>
      <c r="D40" s="143"/>
      <c r="E40" s="1">
        <v>0</v>
      </c>
      <c r="F40" s="16">
        <v>0</v>
      </c>
      <c r="G40" s="1">
        <v>0</v>
      </c>
      <c r="H40" s="1">
        <v>0</v>
      </c>
      <c r="I40" s="1">
        <v>0</v>
      </c>
      <c r="J40" s="1">
        <v>0</v>
      </c>
      <c r="K40" s="7">
        <v>0</v>
      </c>
      <c r="L40" s="11">
        <v>0</v>
      </c>
      <c r="M40" s="1">
        <v>0</v>
      </c>
      <c r="N40" s="1">
        <v>0</v>
      </c>
      <c r="O40" s="9"/>
      <c r="P40" s="10">
        <v>12</v>
      </c>
      <c r="Q40" s="1">
        <v>13</v>
      </c>
      <c r="R40" s="1">
        <v>7</v>
      </c>
      <c r="S40" s="1">
        <v>8</v>
      </c>
      <c r="T40" s="1">
        <v>1</v>
      </c>
      <c r="U40" s="7">
        <v>1</v>
      </c>
      <c r="V40" s="8">
        <v>2</v>
      </c>
      <c r="W40" s="1">
        <v>2</v>
      </c>
      <c r="X40" s="1">
        <v>1</v>
      </c>
      <c r="Y40" s="1">
        <v>1</v>
      </c>
      <c r="Z40" s="73"/>
      <c r="AA40" s="74" t="s">
        <v>55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1</v>
      </c>
      <c r="F41" s="16">
        <v>1</v>
      </c>
      <c r="G41" s="1">
        <v>4</v>
      </c>
      <c r="H41" s="1">
        <v>6</v>
      </c>
      <c r="I41" s="1">
        <v>0</v>
      </c>
      <c r="J41" s="1">
        <v>0</v>
      </c>
      <c r="K41" s="7">
        <v>1</v>
      </c>
      <c r="L41" s="11">
        <v>2</v>
      </c>
      <c r="M41" s="1">
        <v>3</v>
      </c>
      <c r="N41" s="1">
        <v>4</v>
      </c>
      <c r="O41" s="9"/>
      <c r="P41" s="9">
        <v>19</v>
      </c>
      <c r="Q41" s="1">
        <v>19</v>
      </c>
      <c r="R41" s="1">
        <v>14</v>
      </c>
      <c r="S41" s="1">
        <v>14</v>
      </c>
      <c r="T41" s="1">
        <v>0</v>
      </c>
      <c r="U41" s="7">
        <v>0</v>
      </c>
      <c r="V41" s="8">
        <v>1</v>
      </c>
      <c r="W41" s="1">
        <v>1</v>
      </c>
      <c r="X41" s="1">
        <v>4</v>
      </c>
      <c r="Y41" s="1">
        <v>4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0</v>
      </c>
      <c r="F42" s="5">
        <v>0</v>
      </c>
      <c r="G42" s="5">
        <v>30</v>
      </c>
      <c r="H42" s="5">
        <v>27</v>
      </c>
      <c r="I42" s="5">
        <v>0</v>
      </c>
      <c r="J42" s="5">
        <v>1</v>
      </c>
      <c r="K42" s="5">
        <v>23</v>
      </c>
      <c r="L42" s="5">
        <v>20</v>
      </c>
      <c r="M42" s="5">
        <v>7</v>
      </c>
      <c r="N42" s="5">
        <v>6</v>
      </c>
      <c r="O42" s="17"/>
      <c r="P42" s="6">
        <v>309</v>
      </c>
      <c r="Q42" s="5">
        <v>254</v>
      </c>
      <c r="R42" s="5">
        <v>116</v>
      </c>
      <c r="S42" s="5">
        <v>122</v>
      </c>
      <c r="T42" s="5">
        <v>21</v>
      </c>
      <c r="U42" s="5">
        <v>19</v>
      </c>
      <c r="V42" s="5">
        <v>40</v>
      </c>
      <c r="W42" s="5">
        <v>33</v>
      </c>
      <c r="X42" s="5">
        <v>109</v>
      </c>
      <c r="Y42" s="5">
        <v>59</v>
      </c>
      <c r="Z42" s="124" t="s">
        <v>31</v>
      </c>
      <c r="AA42" s="125"/>
      <c r="AB42" s="28"/>
      <c r="AC42" s="28"/>
    </row>
    <row r="43" spans="2:29" ht="15" customHeight="1">
      <c r="B43" s="148" t="s">
        <v>56</v>
      </c>
      <c r="C43" s="76"/>
      <c r="D43" s="72" t="s">
        <v>32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15</v>
      </c>
      <c r="Q43" s="1">
        <v>13</v>
      </c>
      <c r="R43" s="1">
        <v>1</v>
      </c>
      <c r="S43" s="1">
        <v>1</v>
      </c>
      <c r="T43" s="16">
        <v>1</v>
      </c>
      <c r="U43" s="1">
        <v>1</v>
      </c>
      <c r="V43" s="1">
        <v>10</v>
      </c>
      <c r="W43" s="1">
        <v>9</v>
      </c>
      <c r="X43" s="1">
        <v>3</v>
      </c>
      <c r="Y43" s="1">
        <v>2</v>
      </c>
      <c r="Z43" s="77"/>
      <c r="AA43" s="74" t="s">
        <v>32</v>
      </c>
      <c r="AB43" s="28"/>
      <c r="AC43" s="141" t="s">
        <v>89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2</v>
      </c>
      <c r="Q44" s="1">
        <v>3</v>
      </c>
      <c r="R44" s="1">
        <v>0</v>
      </c>
      <c r="S44" s="1">
        <v>0</v>
      </c>
      <c r="T44" s="16">
        <v>0</v>
      </c>
      <c r="U44" s="1">
        <v>0</v>
      </c>
      <c r="V44" s="1">
        <v>1</v>
      </c>
      <c r="W44" s="1">
        <v>1</v>
      </c>
      <c r="X44" s="1">
        <v>1</v>
      </c>
      <c r="Y44" s="1">
        <v>1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2</v>
      </c>
      <c r="Q45" s="1">
        <v>1</v>
      </c>
      <c r="R45" s="1">
        <v>0</v>
      </c>
      <c r="S45" s="1">
        <v>0</v>
      </c>
      <c r="T45" s="16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0</v>
      </c>
      <c r="F46" s="1">
        <v>0</v>
      </c>
      <c r="G46" s="1">
        <v>7</v>
      </c>
      <c r="H46" s="1">
        <v>7</v>
      </c>
      <c r="I46" s="1">
        <v>0</v>
      </c>
      <c r="J46" s="1">
        <v>0</v>
      </c>
      <c r="K46" s="1">
        <v>5</v>
      </c>
      <c r="L46" s="1">
        <v>5</v>
      </c>
      <c r="M46" s="1">
        <v>2</v>
      </c>
      <c r="N46" s="1">
        <v>2</v>
      </c>
      <c r="O46" s="1"/>
      <c r="P46" s="13">
        <v>35</v>
      </c>
      <c r="Q46" s="1">
        <v>35</v>
      </c>
      <c r="R46" s="1">
        <v>8</v>
      </c>
      <c r="S46" s="1">
        <v>8</v>
      </c>
      <c r="T46" s="15">
        <v>2</v>
      </c>
      <c r="U46" s="1">
        <v>3</v>
      </c>
      <c r="V46" s="1">
        <v>7</v>
      </c>
      <c r="W46" s="1">
        <v>8</v>
      </c>
      <c r="X46" s="1">
        <v>14</v>
      </c>
      <c r="Y46" s="1">
        <v>13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90</v>
      </c>
      <c r="D47" s="143"/>
      <c r="E47" s="1">
        <v>0</v>
      </c>
      <c r="F47" s="1">
        <v>0</v>
      </c>
      <c r="G47" s="1">
        <v>3</v>
      </c>
      <c r="H47" s="1">
        <v>3</v>
      </c>
      <c r="I47" s="1">
        <v>0</v>
      </c>
      <c r="J47" s="1">
        <v>0</v>
      </c>
      <c r="K47" s="1">
        <v>1</v>
      </c>
      <c r="L47" s="1">
        <v>1</v>
      </c>
      <c r="M47" s="1">
        <v>2</v>
      </c>
      <c r="N47" s="1">
        <v>2</v>
      </c>
      <c r="O47" s="9"/>
      <c r="P47" s="10">
        <v>8</v>
      </c>
      <c r="Q47" s="1">
        <v>8</v>
      </c>
      <c r="R47" s="1">
        <v>4</v>
      </c>
      <c r="S47" s="1">
        <v>4</v>
      </c>
      <c r="T47" s="1">
        <v>1</v>
      </c>
      <c r="U47" s="1">
        <v>0</v>
      </c>
      <c r="V47" s="1">
        <v>1</v>
      </c>
      <c r="W47" s="1">
        <v>1</v>
      </c>
      <c r="X47" s="15">
        <v>2</v>
      </c>
      <c r="Y47" s="1">
        <v>3</v>
      </c>
      <c r="Z47" s="51"/>
      <c r="AA47" s="74" t="s">
        <v>90</v>
      </c>
      <c r="AB47" s="28"/>
      <c r="AC47" s="28"/>
    </row>
    <row r="48" spans="2:29" ht="15" customHeight="1">
      <c r="B48" s="45"/>
      <c r="C48" s="142" t="s">
        <v>91</v>
      </c>
      <c r="D48" s="143"/>
      <c r="E48" s="1">
        <v>0</v>
      </c>
      <c r="F48" s="1">
        <v>0</v>
      </c>
      <c r="G48" s="1">
        <v>8</v>
      </c>
      <c r="H48" s="1">
        <v>7</v>
      </c>
      <c r="I48" s="1">
        <v>0</v>
      </c>
      <c r="J48" s="1">
        <v>0</v>
      </c>
      <c r="K48" s="1">
        <v>5</v>
      </c>
      <c r="L48" s="1">
        <v>5</v>
      </c>
      <c r="M48" s="1">
        <v>3</v>
      </c>
      <c r="N48" s="1">
        <v>2</v>
      </c>
      <c r="O48" s="9"/>
      <c r="P48" s="10">
        <v>144</v>
      </c>
      <c r="Q48" s="1">
        <v>107</v>
      </c>
      <c r="R48" s="1">
        <v>52</v>
      </c>
      <c r="S48" s="1">
        <v>54</v>
      </c>
      <c r="T48" s="1">
        <v>11</v>
      </c>
      <c r="U48" s="1">
        <v>9</v>
      </c>
      <c r="V48" s="1">
        <v>10</v>
      </c>
      <c r="W48" s="1">
        <v>9</v>
      </c>
      <c r="X48" s="15">
        <v>62</v>
      </c>
      <c r="Y48" s="1">
        <v>26</v>
      </c>
      <c r="Z48" s="51"/>
      <c r="AA48" s="74" t="s">
        <v>91</v>
      </c>
      <c r="AB48" s="28"/>
      <c r="AC48" s="28"/>
    </row>
    <row r="49" spans="2:29" ht="15" customHeight="1">
      <c r="B49" s="45"/>
      <c r="C49" s="142" t="s">
        <v>92</v>
      </c>
      <c r="D49" s="143"/>
      <c r="E49" s="1">
        <v>0</v>
      </c>
      <c r="F49" s="1">
        <v>0</v>
      </c>
      <c r="G49" s="1">
        <v>12</v>
      </c>
      <c r="H49" s="1">
        <v>10</v>
      </c>
      <c r="I49" s="1">
        <v>0</v>
      </c>
      <c r="J49" s="1">
        <v>1</v>
      </c>
      <c r="K49" s="1">
        <v>12</v>
      </c>
      <c r="L49" s="1">
        <v>9</v>
      </c>
      <c r="M49" s="1">
        <v>0</v>
      </c>
      <c r="N49" s="1">
        <v>0</v>
      </c>
      <c r="O49" s="9"/>
      <c r="P49" s="10">
        <v>103</v>
      </c>
      <c r="Q49" s="1">
        <v>87</v>
      </c>
      <c r="R49" s="1">
        <v>51</v>
      </c>
      <c r="S49" s="1">
        <v>55</v>
      </c>
      <c r="T49" s="1">
        <v>6</v>
      </c>
      <c r="U49" s="1">
        <v>6</v>
      </c>
      <c r="V49" s="1">
        <v>11</v>
      </c>
      <c r="W49" s="1">
        <v>5</v>
      </c>
      <c r="X49" s="15">
        <v>27</v>
      </c>
      <c r="Y49" s="1">
        <v>14</v>
      </c>
      <c r="Z49" s="51"/>
      <c r="AA49" s="74" t="s">
        <v>92</v>
      </c>
      <c r="AB49" s="28"/>
      <c r="AC49" s="28"/>
    </row>
    <row r="50" spans="2:29" ht="15" customHeight="1">
      <c r="B50" s="146" t="s">
        <v>93</v>
      </c>
      <c r="C50" s="146"/>
      <c r="D50" s="147"/>
      <c r="E50" s="5">
        <v>0</v>
      </c>
      <c r="F50" s="5">
        <v>0</v>
      </c>
      <c r="G50" s="5">
        <v>6</v>
      </c>
      <c r="H50" s="5">
        <v>4</v>
      </c>
      <c r="I50" s="5">
        <v>0</v>
      </c>
      <c r="J50" s="5">
        <v>0</v>
      </c>
      <c r="K50" s="5">
        <v>6</v>
      </c>
      <c r="L50" s="5">
        <v>4</v>
      </c>
      <c r="M50" s="5">
        <v>0</v>
      </c>
      <c r="N50" s="5">
        <v>0</v>
      </c>
      <c r="O50" s="6"/>
      <c r="P50" s="14">
        <v>42</v>
      </c>
      <c r="Q50" s="5">
        <v>36</v>
      </c>
      <c r="R50" s="5">
        <v>10</v>
      </c>
      <c r="S50" s="5">
        <v>9</v>
      </c>
      <c r="T50" s="5">
        <v>8</v>
      </c>
      <c r="U50" s="5">
        <v>7</v>
      </c>
      <c r="V50" s="5">
        <v>3</v>
      </c>
      <c r="W50" s="5">
        <v>2</v>
      </c>
      <c r="X50" s="18">
        <v>11</v>
      </c>
      <c r="Y50" s="5">
        <v>7</v>
      </c>
      <c r="Z50" s="124" t="s">
        <v>93</v>
      </c>
      <c r="AA50" s="125"/>
      <c r="AB50" s="28"/>
      <c r="AC50" s="28"/>
    </row>
    <row r="51" spans="2:29" ht="15" customHeight="1">
      <c r="B51" s="146" t="s">
        <v>94</v>
      </c>
      <c r="C51" s="146"/>
      <c r="D51" s="147"/>
      <c r="E51" s="5">
        <v>0</v>
      </c>
      <c r="F51" s="5">
        <v>0</v>
      </c>
      <c r="G51" s="5">
        <v>3</v>
      </c>
      <c r="H51" s="5">
        <v>3</v>
      </c>
      <c r="I51" s="5">
        <v>0</v>
      </c>
      <c r="J51" s="5">
        <v>0</v>
      </c>
      <c r="K51" s="5">
        <v>1</v>
      </c>
      <c r="L51" s="5">
        <v>1</v>
      </c>
      <c r="M51" s="5">
        <v>2</v>
      </c>
      <c r="N51" s="5">
        <v>2</v>
      </c>
      <c r="O51" s="6"/>
      <c r="P51" s="14">
        <v>13</v>
      </c>
      <c r="Q51" s="5">
        <v>15</v>
      </c>
      <c r="R51" s="5">
        <v>2</v>
      </c>
      <c r="S51" s="5">
        <v>2</v>
      </c>
      <c r="T51" s="5">
        <v>1</v>
      </c>
      <c r="U51" s="5">
        <v>1</v>
      </c>
      <c r="V51" s="5">
        <v>3</v>
      </c>
      <c r="W51" s="5">
        <v>5</v>
      </c>
      <c r="X51" s="18">
        <v>7</v>
      </c>
      <c r="Y51" s="5">
        <v>7</v>
      </c>
      <c r="Z51" s="124" t="s">
        <v>94</v>
      </c>
      <c r="AA51" s="125"/>
      <c r="AB51" s="28"/>
      <c r="AC51" s="28"/>
    </row>
    <row r="52" spans="2:29" ht="15" customHeight="1">
      <c r="B52" s="146" t="s">
        <v>95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8</v>
      </c>
      <c r="Q52" s="5">
        <v>2</v>
      </c>
      <c r="R52" s="5">
        <v>1</v>
      </c>
      <c r="S52" s="5">
        <v>2</v>
      </c>
      <c r="T52" s="5">
        <v>0</v>
      </c>
      <c r="U52" s="5">
        <v>0</v>
      </c>
      <c r="V52" s="5">
        <v>7</v>
      </c>
      <c r="W52" s="5">
        <v>0</v>
      </c>
      <c r="X52" s="18">
        <v>0</v>
      </c>
      <c r="Y52" s="5">
        <v>0</v>
      </c>
      <c r="Z52" s="124" t="s">
        <v>95</v>
      </c>
      <c r="AA52" s="125"/>
      <c r="AB52" s="28"/>
      <c r="AC52" s="28"/>
    </row>
    <row r="53" spans="2:29" ht="15" customHeight="1" thickBot="1">
      <c r="B53" s="131" t="s">
        <v>96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96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145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140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141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142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143</v>
      </c>
      <c r="E61" s="82">
        <f>SUM(E43:E46)</f>
        <v>0</v>
      </c>
      <c r="F61" s="82">
        <f aca="true" t="shared" si="10" ref="F61:Y61">SUM(F43:F46)</f>
        <v>0</v>
      </c>
      <c r="G61" s="82">
        <f t="shared" si="10"/>
        <v>7</v>
      </c>
      <c r="H61" s="82">
        <f t="shared" si="10"/>
        <v>7</v>
      </c>
      <c r="I61" s="82">
        <f t="shared" si="10"/>
        <v>0</v>
      </c>
      <c r="J61" s="82">
        <f t="shared" si="10"/>
        <v>0</v>
      </c>
      <c r="K61" s="82">
        <f t="shared" si="10"/>
        <v>5</v>
      </c>
      <c r="L61" s="82">
        <f t="shared" si="10"/>
        <v>5</v>
      </c>
      <c r="M61" s="82">
        <f t="shared" si="10"/>
        <v>2</v>
      </c>
      <c r="N61" s="82">
        <f t="shared" si="10"/>
        <v>2</v>
      </c>
      <c r="P61" s="82">
        <f t="shared" si="10"/>
        <v>54</v>
      </c>
      <c r="Q61" s="82">
        <f t="shared" si="10"/>
        <v>52</v>
      </c>
      <c r="R61" s="82">
        <f>SUM(R43:R46)</f>
        <v>9</v>
      </c>
      <c r="S61" s="82">
        <f>SUM(S43:S46)</f>
        <v>9</v>
      </c>
      <c r="T61" s="82">
        <f t="shared" si="10"/>
        <v>3</v>
      </c>
      <c r="U61" s="82">
        <f t="shared" si="10"/>
        <v>4</v>
      </c>
      <c r="V61" s="82">
        <f t="shared" si="10"/>
        <v>18</v>
      </c>
      <c r="W61" s="82">
        <f t="shared" si="10"/>
        <v>18</v>
      </c>
      <c r="X61" s="82">
        <f>SUM(X43:X46)</f>
        <v>18</v>
      </c>
      <c r="Y61" s="82">
        <f t="shared" si="10"/>
        <v>16</v>
      </c>
    </row>
    <row r="62" spans="4:25" ht="14.25">
      <c r="D62" s="28" t="s">
        <v>144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L3" sqref="L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208</v>
      </c>
      <c r="P1" s="28" t="s">
        <v>209</v>
      </c>
    </row>
    <row r="2" spans="2:27" ht="14.25">
      <c r="B2" s="30"/>
      <c r="C2" s="31"/>
      <c r="D2" s="128" t="s">
        <v>215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97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98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60</v>
      </c>
      <c r="AA4" s="134"/>
      <c r="AB4" s="134"/>
      <c r="AC4" s="134"/>
    </row>
    <row r="5" spans="2:29" ht="14.25">
      <c r="B5" s="204"/>
      <c r="C5" s="204"/>
      <c r="D5" s="161"/>
      <c r="E5" s="126" t="s">
        <v>61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99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100</v>
      </c>
      <c r="H6" s="207"/>
      <c r="I6" s="167" t="s">
        <v>101</v>
      </c>
      <c r="J6" s="207"/>
      <c r="K6" s="37"/>
      <c r="L6" s="38"/>
      <c r="M6" s="167" t="s">
        <v>102</v>
      </c>
      <c r="N6" s="168"/>
      <c r="O6" s="2"/>
      <c r="P6" s="41"/>
      <c r="Q6" s="38"/>
      <c r="R6" s="167" t="s">
        <v>102</v>
      </c>
      <c r="S6" s="207"/>
      <c r="T6" s="167" t="s">
        <v>102</v>
      </c>
      <c r="U6" s="207"/>
      <c r="V6" s="167" t="s">
        <v>103</v>
      </c>
      <c r="W6" s="207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162"/>
      <c r="AA7" s="140"/>
      <c r="AB7" s="140"/>
      <c r="AC7" s="140"/>
    </row>
    <row r="8" spans="4:27" s="45" customFormat="1" ht="15" customHeight="1">
      <c r="D8" s="46" t="s">
        <v>210</v>
      </c>
      <c r="E8" s="47">
        <v>14620</v>
      </c>
      <c r="F8" s="47">
        <v>12303</v>
      </c>
      <c r="G8" s="47">
        <v>512</v>
      </c>
      <c r="H8" s="47">
        <v>706</v>
      </c>
      <c r="I8" s="47">
        <v>400</v>
      </c>
      <c r="J8" s="47">
        <v>204</v>
      </c>
      <c r="K8" s="47">
        <v>253</v>
      </c>
      <c r="L8" s="47">
        <v>178</v>
      </c>
      <c r="M8" s="47">
        <v>217</v>
      </c>
      <c r="N8" s="47">
        <v>112</v>
      </c>
      <c r="O8" s="48"/>
      <c r="P8" s="49">
        <v>30</v>
      </c>
      <c r="Q8" s="50">
        <v>9</v>
      </c>
      <c r="R8" s="47">
        <v>274</v>
      </c>
      <c r="S8" s="47">
        <v>194</v>
      </c>
      <c r="T8" s="47">
        <v>1011</v>
      </c>
      <c r="U8" s="47">
        <v>691</v>
      </c>
      <c r="V8" s="47">
        <v>116</v>
      </c>
      <c r="W8" s="47">
        <v>34</v>
      </c>
      <c r="X8" s="47">
        <v>10222</v>
      </c>
      <c r="Y8" s="47">
        <v>8784</v>
      </c>
      <c r="Z8" s="51"/>
      <c r="AA8" s="52" t="s">
        <v>210</v>
      </c>
    </row>
    <row r="9" spans="4:27" s="45" customFormat="1" ht="15" customHeight="1">
      <c r="D9" s="46" t="s">
        <v>194</v>
      </c>
      <c r="E9" s="47">
        <v>11937</v>
      </c>
      <c r="F9" s="47">
        <v>9988</v>
      </c>
      <c r="G9" s="47">
        <v>599</v>
      </c>
      <c r="H9" s="47">
        <v>711</v>
      </c>
      <c r="I9" s="47">
        <v>231</v>
      </c>
      <c r="J9" s="47">
        <v>134</v>
      </c>
      <c r="K9" s="47">
        <v>220</v>
      </c>
      <c r="L9" s="47">
        <v>188</v>
      </c>
      <c r="M9" s="47">
        <v>228</v>
      </c>
      <c r="N9" s="47">
        <v>119</v>
      </c>
      <c r="O9" s="48"/>
      <c r="P9" s="49">
        <v>28</v>
      </c>
      <c r="Q9" s="50">
        <v>15</v>
      </c>
      <c r="R9" s="47">
        <v>270</v>
      </c>
      <c r="S9" s="47">
        <v>151</v>
      </c>
      <c r="T9" s="47">
        <v>1032</v>
      </c>
      <c r="U9" s="47">
        <v>705</v>
      </c>
      <c r="V9" s="47">
        <v>91</v>
      </c>
      <c r="W9" s="47">
        <v>40</v>
      </c>
      <c r="X9" s="47">
        <v>7442</v>
      </c>
      <c r="Y9" s="47">
        <v>6366</v>
      </c>
      <c r="Z9" s="51"/>
      <c r="AA9" s="52" t="s">
        <v>194</v>
      </c>
    </row>
    <row r="10" spans="4:27" s="45" customFormat="1" ht="15" customHeight="1">
      <c r="D10" s="46" t="s">
        <v>195</v>
      </c>
      <c r="E10" s="47">
        <v>10048</v>
      </c>
      <c r="F10" s="47">
        <v>8351</v>
      </c>
      <c r="G10" s="47">
        <v>631</v>
      </c>
      <c r="H10" s="47">
        <v>730</v>
      </c>
      <c r="I10" s="47">
        <v>405</v>
      </c>
      <c r="J10" s="47">
        <v>136</v>
      </c>
      <c r="K10" s="47">
        <v>194</v>
      </c>
      <c r="L10" s="47">
        <v>159</v>
      </c>
      <c r="M10" s="47">
        <v>234</v>
      </c>
      <c r="N10" s="47">
        <v>117</v>
      </c>
      <c r="O10" s="48"/>
      <c r="P10" s="53">
        <v>8</v>
      </c>
      <c r="Q10" s="47">
        <v>3</v>
      </c>
      <c r="R10" s="47">
        <v>268</v>
      </c>
      <c r="S10" s="47">
        <v>167</v>
      </c>
      <c r="T10" s="47">
        <v>921</v>
      </c>
      <c r="U10" s="47">
        <v>653</v>
      </c>
      <c r="V10" s="47">
        <v>77</v>
      </c>
      <c r="W10" s="47">
        <v>50</v>
      </c>
      <c r="X10" s="47">
        <v>5734</v>
      </c>
      <c r="Y10" s="47">
        <v>4879</v>
      </c>
      <c r="Z10" s="51"/>
      <c r="AA10" s="52" t="s">
        <v>195</v>
      </c>
    </row>
    <row r="11" spans="4:27" s="45" customFormat="1" ht="15" customHeight="1">
      <c r="D11" s="46" t="s">
        <v>196</v>
      </c>
      <c r="E11" s="47">
        <v>9105</v>
      </c>
      <c r="F11" s="47">
        <v>7689</v>
      </c>
      <c r="G11" s="47">
        <v>579</v>
      </c>
      <c r="H11" s="47">
        <v>700</v>
      </c>
      <c r="I11" s="47">
        <v>374</v>
      </c>
      <c r="J11" s="47">
        <v>146</v>
      </c>
      <c r="K11" s="47">
        <v>240</v>
      </c>
      <c r="L11" s="47">
        <v>192</v>
      </c>
      <c r="M11" s="47">
        <v>141</v>
      </c>
      <c r="N11" s="47">
        <v>74</v>
      </c>
      <c r="O11" s="48"/>
      <c r="P11" s="53">
        <v>9</v>
      </c>
      <c r="Q11" s="47">
        <v>7</v>
      </c>
      <c r="R11" s="47">
        <v>235</v>
      </c>
      <c r="S11" s="47">
        <v>155</v>
      </c>
      <c r="T11" s="47">
        <v>880</v>
      </c>
      <c r="U11" s="47">
        <v>700</v>
      </c>
      <c r="V11" s="47">
        <v>68</v>
      </c>
      <c r="W11" s="47">
        <v>39</v>
      </c>
      <c r="X11" s="47">
        <v>4839</v>
      </c>
      <c r="Y11" s="47">
        <v>4145</v>
      </c>
      <c r="Z11" s="51"/>
      <c r="AA11" s="52" t="s">
        <v>196</v>
      </c>
    </row>
    <row r="12" spans="4:27" s="45" customFormat="1" ht="15" customHeight="1">
      <c r="D12" s="46" t="s">
        <v>197</v>
      </c>
      <c r="E12" s="47">
        <v>7814</v>
      </c>
      <c r="F12" s="47">
        <v>6860</v>
      </c>
      <c r="G12" s="47">
        <v>665</v>
      </c>
      <c r="H12" s="47">
        <v>839</v>
      </c>
      <c r="I12" s="47">
        <v>259</v>
      </c>
      <c r="J12" s="47">
        <v>161</v>
      </c>
      <c r="K12" s="47">
        <v>174</v>
      </c>
      <c r="L12" s="47">
        <v>141</v>
      </c>
      <c r="M12" s="47">
        <v>153</v>
      </c>
      <c r="N12" s="47">
        <v>79</v>
      </c>
      <c r="O12" s="48"/>
      <c r="P12" s="53">
        <v>6</v>
      </c>
      <c r="Q12" s="47">
        <v>2</v>
      </c>
      <c r="R12" s="47">
        <v>220</v>
      </c>
      <c r="S12" s="47">
        <v>150</v>
      </c>
      <c r="T12" s="47">
        <v>929</v>
      </c>
      <c r="U12" s="47">
        <v>693</v>
      </c>
      <c r="V12" s="47">
        <v>30</v>
      </c>
      <c r="W12" s="47">
        <v>25</v>
      </c>
      <c r="X12" s="47">
        <v>3801</v>
      </c>
      <c r="Y12" s="47">
        <v>3306</v>
      </c>
      <c r="Z12" s="51"/>
      <c r="AA12" s="52" t="s">
        <v>197</v>
      </c>
    </row>
    <row r="13" spans="4:27" s="45" customFormat="1" ht="15" customHeight="1">
      <c r="D13" s="46" t="s">
        <v>198</v>
      </c>
      <c r="E13" s="47">
        <v>6483</v>
      </c>
      <c r="F13" s="47">
        <v>5759</v>
      </c>
      <c r="G13" s="47">
        <v>455</v>
      </c>
      <c r="H13" s="47">
        <v>668</v>
      </c>
      <c r="I13" s="47">
        <v>144</v>
      </c>
      <c r="J13" s="47">
        <v>116</v>
      </c>
      <c r="K13" s="47">
        <v>192</v>
      </c>
      <c r="L13" s="47">
        <v>158</v>
      </c>
      <c r="M13" s="47">
        <v>113</v>
      </c>
      <c r="N13" s="47">
        <v>56</v>
      </c>
      <c r="O13" s="48"/>
      <c r="P13" s="53">
        <v>6</v>
      </c>
      <c r="Q13" s="47">
        <v>2</v>
      </c>
      <c r="R13" s="47">
        <v>174</v>
      </c>
      <c r="S13" s="47">
        <v>102</v>
      </c>
      <c r="T13" s="47">
        <v>948</v>
      </c>
      <c r="U13" s="47">
        <v>704</v>
      </c>
      <c r="V13" s="47">
        <v>47</v>
      </c>
      <c r="W13" s="47">
        <v>36</v>
      </c>
      <c r="X13" s="47">
        <v>2971</v>
      </c>
      <c r="Y13" s="47">
        <v>2592</v>
      </c>
      <c r="Z13" s="51"/>
      <c r="AA13" s="52" t="s">
        <v>198</v>
      </c>
    </row>
    <row r="14" spans="2:29" s="45" customFormat="1" ht="15" customHeight="1">
      <c r="B14" s="54"/>
      <c r="C14" s="54"/>
      <c r="D14" s="46" t="s">
        <v>199</v>
      </c>
      <c r="E14" s="55">
        <v>6035</v>
      </c>
      <c r="F14" s="55">
        <v>5367</v>
      </c>
      <c r="G14" s="55">
        <v>444</v>
      </c>
      <c r="H14" s="55">
        <v>578</v>
      </c>
      <c r="I14" s="55">
        <v>184</v>
      </c>
      <c r="J14" s="55">
        <v>128</v>
      </c>
      <c r="K14" s="55">
        <v>190</v>
      </c>
      <c r="L14" s="55">
        <v>158</v>
      </c>
      <c r="M14" s="55">
        <v>104</v>
      </c>
      <c r="N14" s="55">
        <v>55</v>
      </c>
      <c r="O14" s="3"/>
      <c r="P14" s="56">
        <v>3</v>
      </c>
      <c r="Q14" s="55">
        <v>1</v>
      </c>
      <c r="R14" s="55">
        <v>170</v>
      </c>
      <c r="S14" s="55">
        <v>108</v>
      </c>
      <c r="T14" s="55">
        <v>806</v>
      </c>
      <c r="U14" s="55">
        <v>599</v>
      </c>
      <c r="V14" s="55">
        <v>23</v>
      </c>
      <c r="W14" s="55">
        <v>20</v>
      </c>
      <c r="X14" s="55">
        <v>2611</v>
      </c>
      <c r="Y14" s="55">
        <v>2354</v>
      </c>
      <c r="Z14" s="57"/>
      <c r="AA14" s="52" t="s">
        <v>199</v>
      </c>
      <c r="AB14" s="54"/>
      <c r="AC14" s="54"/>
    </row>
    <row r="15" spans="2:29" s="45" customFormat="1" ht="15" customHeight="1">
      <c r="B15" s="54"/>
      <c r="C15" s="54"/>
      <c r="D15" s="46" t="s">
        <v>200</v>
      </c>
      <c r="E15" s="55">
        <v>6770</v>
      </c>
      <c r="F15" s="55">
        <v>6081</v>
      </c>
      <c r="G15" s="55">
        <v>488</v>
      </c>
      <c r="H15" s="55">
        <v>612</v>
      </c>
      <c r="I15" s="55">
        <v>166</v>
      </c>
      <c r="J15" s="55">
        <v>101</v>
      </c>
      <c r="K15" s="55">
        <v>188</v>
      </c>
      <c r="L15" s="55">
        <v>166</v>
      </c>
      <c r="M15" s="55">
        <v>89</v>
      </c>
      <c r="N15" s="55">
        <v>58</v>
      </c>
      <c r="O15" s="3"/>
      <c r="P15" s="56">
        <v>4</v>
      </c>
      <c r="Q15" s="55">
        <v>2</v>
      </c>
      <c r="R15" s="55">
        <v>137</v>
      </c>
      <c r="S15" s="55">
        <v>90</v>
      </c>
      <c r="T15" s="55">
        <v>766</v>
      </c>
      <c r="U15" s="55">
        <v>580</v>
      </c>
      <c r="V15" s="55">
        <v>3</v>
      </c>
      <c r="W15" s="55">
        <v>1</v>
      </c>
      <c r="X15" s="55">
        <v>3571</v>
      </c>
      <c r="Y15" s="55">
        <v>3179</v>
      </c>
      <c r="Z15" s="57"/>
      <c r="AA15" s="52" t="s">
        <v>200</v>
      </c>
      <c r="AB15" s="54"/>
      <c r="AC15" s="54"/>
    </row>
    <row r="16" spans="2:29" s="45" customFormat="1" ht="15" customHeight="1">
      <c r="B16" s="54"/>
      <c r="C16" s="54"/>
      <c r="D16" s="46" t="s">
        <v>201</v>
      </c>
      <c r="E16" s="55">
        <v>7682</v>
      </c>
      <c r="F16" s="55">
        <v>6801</v>
      </c>
      <c r="G16" s="55">
        <v>518</v>
      </c>
      <c r="H16" s="55">
        <v>524</v>
      </c>
      <c r="I16" s="55">
        <v>174</v>
      </c>
      <c r="J16" s="55">
        <v>103</v>
      </c>
      <c r="K16" s="55">
        <v>206</v>
      </c>
      <c r="L16" s="55">
        <v>177</v>
      </c>
      <c r="M16" s="55">
        <v>73</v>
      </c>
      <c r="N16" s="55">
        <v>46</v>
      </c>
      <c r="O16" s="3"/>
      <c r="P16" s="56">
        <v>4</v>
      </c>
      <c r="Q16" s="55">
        <v>1</v>
      </c>
      <c r="R16" s="55">
        <v>163</v>
      </c>
      <c r="S16" s="55">
        <v>126</v>
      </c>
      <c r="T16" s="55">
        <v>751</v>
      </c>
      <c r="U16" s="55">
        <v>579</v>
      </c>
      <c r="V16" s="55">
        <v>2</v>
      </c>
      <c r="W16" s="55">
        <v>1</v>
      </c>
      <c r="X16" s="55">
        <v>4305</v>
      </c>
      <c r="Y16" s="55">
        <v>3845</v>
      </c>
      <c r="Z16" s="57"/>
      <c r="AA16" s="52" t="s">
        <v>201</v>
      </c>
      <c r="AB16" s="54"/>
      <c r="AC16" s="54"/>
    </row>
    <row r="17" spans="2:29" s="45" customFormat="1" ht="15" customHeight="1">
      <c r="B17" s="54"/>
      <c r="C17" s="54"/>
      <c r="D17" s="58" t="s">
        <v>211</v>
      </c>
      <c r="E17" s="59">
        <f aca="true" t="shared" si="0" ref="E17:N17">SUM(E20+E34+E41+E49+E50+E51+E52)</f>
        <v>6587</v>
      </c>
      <c r="F17" s="59">
        <f t="shared" si="0"/>
        <v>5435</v>
      </c>
      <c r="G17" s="59">
        <f t="shared" si="0"/>
        <v>469</v>
      </c>
      <c r="H17" s="59">
        <f t="shared" si="0"/>
        <v>536</v>
      </c>
      <c r="I17" s="59">
        <f t="shared" si="0"/>
        <v>112</v>
      </c>
      <c r="J17" s="59">
        <f t="shared" si="0"/>
        <v>68</v>
      </c>
      <c r="K17" s="59">
        <f t="shared" si="0"/>
        <v>235</v>
      </c>
      <c r="L17" s="59">
        <f t="shared" si="0"/>
        <v>199</v>
      </c>
      <c r="M17" s="59">
        <f t="shared" si="0"/>
        <v>120</v>
      </c>
      <c r="N17" s="59">
        <f t="shared" si="0"/>
        <v>70</v>
      </c>
      <c r="O17" s="4"/>
      <c r="P17" s="60">
        <f aca="true" t="shared" si="1" ref="P17:Y17">SUM(P20+P34+P41+P49+P50+P51+P52)</f>
        <v>4</v>
      </c>
      <c r="Q17" s="60">
        <f t="shared" si="1"/>
        <v>1</v>
      </c>
      <c r="R17" s="60">
        <f t="shared" si="1"/>
        <v>187</v>
      </c>
      <c r="S17" s="60">
        <f t="shared" si="1"/>
        <v>149</v>
      </c>
      <c r="T17" s="60">
        <f t="shared" si="1"/>
        <v>773</v>
      </c>
      <c r="U17" s="60">
        <f t="shared" si="1"/>
        <v>570</v>
      </c>
      <c r="V17" s="60">
        <f t="shared" si="1"/>
        <v>1</v>
      </c>
      <c r="W17" s="60">
        <f t="shared" si="1"/>
        <v>0</v>
      </c>
      <c r="X17" s="60">
        <f t="shared" si="1"/>
        <v>3269</v>
      </c>
      <c r="Y17" s="60">
        <f t="shared" si="1"/>
        <v>2528</v>
      </c>
      <c r="Z17" s="57"/>
      <c r="AA17" s="61" t="s">
        <v>211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5794</v>
      </c>
      <c r="F20" s="5">
        <v>4795</v>
      </c>
      <c r="G20" s="5">
        <v>453</v>
      </c>
      <c r="H20" s="5">
        <v>525</v>
      </c>
      <c r="I20" s="5">
        <v>109</v>
      </c>
      <c r="J20" s="5">
        <v>65</v>
      </c>
      <c r="K20" s="5">
        <v>163</v>
      </c>
      <c r="L20" s="5">
        <v>137</v>
      </c>
      <c r="M20" s="5">
        <v>44</v>
      </c>
      <c r="N20" s="5">
        <v>27</v>
      </c>
      <c r="O20" s="6"/>
      <c r="P20" s="6">
        <v>4</v>
      </c>
      <c r="Q20" s="5">
        <v>1</v>
      </c>
      <c r="R20" s="5">
        <v>67</v>
      </c>
      <c r="S20" s="5">
        <v>52</v>
      </c>
      <c r="T20" s="5">
        <v>601</v>
      </c>
      <c r="U20" s="5">
        <v>432</v>
      </c>
      <c r="V20" s="5">
        <v>1</v>
      </c>
      <c r="W20" s="5">
        <v>0</v>
      </c>
      <c r="X20" s="5">
        <v>3148</v>
      </c>
      <c r="Y20" s="5">
        <v>2430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1023</v>
      </c>
      <c r="F21" s="1">
        <v>874</v>
      </c>
      <c r="G21" s="7">
        <v>86</v>
      </c>
      <c r="H21" s="8">
        <v>91</v>
      </c>
      <c r="I21" s="1">
        <v>27</v>
      </c>
      <c r="J21" s="1">
        <v>14</v>
      </c>
      <c r="K21" s="1">
        <v>47</v>
      </c>
      <c r="L21" s="1">
        <v>40</v>
      </c>
      <c r="M21" s="1">
        <v>14</v>
      </c>
      <c r="N21" s="1">
        <v>10</v>
      </c>
      <c r="O21" s="9"/>
      <c r="P21" s="10">
        <v>0</v>
      </c>
      <c r="Q21" s="1">
        <v>0</v>
      </c>
      <c r="R21" s="1">
        <v>29</v>
      </c>
      <c r="S21" s="1">
        <v>23</v>
      </c>
      <c r="T21" s="1">
        <v>276</v>
      </c>
      <c r="U21" s="1">
        <v>182</v>
      </c>
      <c r="V21" s="1">
        <v>0</v>
      </c>
      <c r="W21" s="1">
        <v>0</v>
      </c>
      <c r="X21" s="1">
        <v>170</v>
      </c>
      <c r="Y21" s="1">
        <v>143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2752</v>
      </c>
      <c r="F22" s="1">
        <v>2304</v>
      </c>
      <c r="G22" s="7">
        <v>304</v>
      </c>
      <c r="H22" s="8">
        <v>366</v>
      </c>
      <c r="I22" s="1">
        <v>70</v>
      </c>
      <c r="J22" s="1">
        <v>44</v>
      </c>
      <c r="K22" s="1">
        <v>61</v>
      </c>
      <c r="L22" s="1">
        <v>57</v>
      </c>
      <c r="M22" s="1">
        <v>16</v>
      </c>
      <c r="N22" s="1">
        <v>12</v>
      </c>
      <c r="O22" s="9"/>
      <c r="P22" s="10">
        <v>0</v>
      </c>
      <c r="Q22" s="1">
        <v>0</v>
      </c>
      <c r="R22" s="1">
        <v>3</v>
      </c>
      <c r="S22" s="1">
        <v>3</v>
      </c>
      <c r="T22" s="1">
        <v>41</v>
      </c>
      <c r="U22" s="1">
        <v>33</v>
      </c>
      <c r="V22" s="1">
        <v>1</v>
      </c>
      <c r="W22" s="1">
        <v>0</v>
      </c>
      <c r="X22" s="1">
        <v>1700</v>
      </c>
      <c r="Y22" s="1">
        <v>1291</v>
      </c>
      <c r="Z22" s="73"/>
      <c r="AA22" s="74" t="s">
        <v>28</v>
      </c>
    </row>
    <row r="23" spans="2:27" ht="15" customHeight="1">
      <c r="B23" s="70"/>
      <c r="C23" s="142" t="s">
        <v>106</v>
      </c>
      <c r="D23" s="143"/>
      <c r="E23" s="1">
        <v>78</v>
      </c>
      <c r="F23" s="1">
        <v>35</v>
      </c>
      <c r="G23" s="7">
        <v>0</v>
      </c>
      <c r="H23" s="11">
        <v>0</v>
      </c>
      <c r="I23" s="1">
        <v>0</v>
      </c>
      <c r="J23" s="1">
        <v>0</v>
      </c>
      <c r="K23" s="1">
        <v>2</v>
      </c>
      <c r="L23" s="1">
        <v>2</v>
      </c>
      <c r="M23" s="1">
        <v>5</v>
      </c>
      <c r="N23" s="1">
        <v>0</v>
      </c>
      <c r="O23" s="9"/>
      <c r="P23" s="10">
        <v>4</v>
      </c>
      <c r="Q23" s="1">
        <v>0</v>
      </c>
      <c r="R23" s="1">
        <v>9</v>
      </c>
      <c r="S23" s="1">
        <v>3</v>
      </c>
      <c r="T23" s="1">
        <v>38</v>
      </c>
      <c r="U23" s="1">
        <v>19</v>
      </c>
      <c r="V23" s="1">
        <v>0</v>
      </c>
      <c r="W23" s="1">
        <v>0</v>
      </c>
      <c r="X23" s="1">
        <v>13</v>
      </c>
      <c r="Y23" s="1">
        <v>5</v>
      </c>
      <c r="Z23" s="73"/>
      <c r="AA23" s="74" t="s">
        <v>106</v>
      </c>
    </row>
    <row r="24" spans="2:27" ht="15" customHeight="1">
      <c r="B24" s="70"/>
      <c r="C24" s="142" t="s">
        <v>107</v>
      </c>
      <c r="D24" s="143"/>
      <c r="E24" s="1">
        <v>18</v>
      </c>
      <c r="F24" s="1">
        <v>14</v>
      </c>
      <c r="G24" s="7">
        <v>0</v>
      </c>
      <c r="H24" s="1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9"/>
      <c r="P24" s="10">
        <v>0</v>
      </c>
      <c r="Q24" s="1">
        <v>0</v>
      </c>
      <c r="R24" s="1">
        <v>3</v>
      </c>
      <c r="S24" s="1">
        <v>2</v>
      </c>
      <c r="T24" s="1">
        <v>0</v>
      </c>
      <c r="U24" s="1">
        <v>0</v>
      </c>
      <c r="V24" s="1">
        <v>0</v>
      </c>
      <c r="W24" s="1">
        <v>0</v>
      </c>
      <c r="X24" s="1">
        <v>4</v>
      </c>
      <c r="Y24" s="1">
        <v>3</v>
      </c>
      <c r="Z24" s="73"/>
      <c r="AA24" s="74" t="s">
        <v>107</v>
      </c>
    </row>
    <row r="25" spans="2:27" ht="15" customHeight="1">
      <c r="B25" s="70"/>
      <c r="C25" s="142" t="s">
        <v>108</v>
      </c>
      <c r="D25" s="143"/>
      <c r="E25" s="1">
        <v>64</v>
      </c>
      <c r="F25" s="1">
        <v>54</v>
      </c>
      <c r="G25" s="7">
        <v>0</v>
      </c>
      <c r="H25" s="8">
        <v>0</v>
      </c>
      <c r="I25" s="1">
        <v>0</v>
      </c>
      <c r="J25" s="1">
        <v>0</v>
      </c>
      <c r="K25" s="1">
        <v>2</v>
      </c>
      <c r="L25" s="1">
        <v>2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3</v>
      </c>
      <c r="U25" s="1">
        <v>3</v>
      </c>
      <c r="V25" s="1">
        <v>0</v>
      </c>
      <c r="W25" s="1">
        <v>0</v>
      </c>
      <c r="X25" s="1">
        <v>54</v>
      </c>
      <c r="Y25" s="1">
        <v>45</v>
      </c>
      <c r="Z25" s="73"/>
      <c r="AA25" s="74" t="s">
        <v>108</v>
      </c>
    </row>
    <row r="26" spans="2:27" ht="15" customHeight="1">
      <c r="B26" s="70"/>
      <c r="C26" s="142" t="s">
        <v>109</v>
      </c>
      <c r="D26" s="143"/>
      <c r="E26" s="1">
        <v>32</v>
      </c>
      <c r="F26" s="1">
        <v>32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9"/>
      <c r="P26" s="10">
        <v>0</v>
      </c>
      <c r="Q26" s="1">
        <v>0</v>
      </c>
      <c r="R26" s="1">
        <v>3</v>
      </c>
      <c r="S26" s="1">
        <v>2</v>
      </c>
      <c r="T26" s="1">
        <v>5</v>
      </c>
      <c r="U26" s="1">
        <v>3</v>
      </c>
      <c r="V26" s="1">
        <v>0</v>
      </c>
      <c r="W26" s="1">
        <v>0</v>
      </c>
      <c r="X26" s="1">
        <v>17</v>
      </c>
      <c r="Y26" s="1">
        <v>16</v>
      </c>
      <c r="Z26" s="73"/>
      <c r="AA26" s="74" t="s">
        <v>109</v>
      </c>
    </row>
    <row r="27" spans="2:27" ht="15" customHeight="1">
      <c r="B27" s="70"/>
      <c r="C27" s="142" t="s">
        <v>110</v>
      </c>
      <c r="D27" s="143"/>
      <c r="E27" s="1">
        <v>298</v>
      </c>
      <c r="F27" s="1">
        <v>260</v>
      </c>
      <c r="G27" s="7">
        <v>9</v>
      </c>
      <c r="H27" s="8">
        <v>11</v>
      </c>
      <c r="I27" s="1">
        <v>10</v>
      </c>
      <c r="J27" s="1">
        <v>5</v>
      </c>
      <c r="K27" s="1">
        <v>4</v>
      </c>
      <c r="L27" s="1">
        <v>4</v>
      </c>
      <c r="M27" s="1">
        <v>0</v>
      </c>
      <c r="N27" s="1">
        <v>0</v>
      </c>
      <c r="O27" s="9"/>
      <c r="P27" s="10">
        <v>0</v>
      </c>
      <c r="Q27" s="1">
        <v>0</v>
      </c>
      <c r="R27" s="1">
        <v>4</v>
      </c>
      <c r="S27" s="1">
        <v>2</v>
      </c>
      <c r="T27" s="1">
        <v>56</v>
      </c>
      <c r="U27" s="1">
        <v>41</v>
      </c>
      <c r="V27" s="1">
        <v>0</v>
      </c>
      <c r="W27" s="1">
        <v>0</v>
      </c>
      <c r="X27" s="1">
        <v>189</v>
      </c>
      <c r="Y27" s="1">
        <v>179</v>
      </c>
      <c r="Z27" s="73"/>
      <c r="AA27" s="74" t="s">
        <v>110</v>
      </c>
    </row>
    <row r="28" spans="2:27" ht="15" customHeight="1">
      <c r="B28" s="70"/>
      <c r="C28" s="142" t="s">
        <v>111</v>
      </c>
      <c r="D28" s="143"/>
      <c r="E28" s="1">
        <v>18</v>
      </c>
      <c r="F28" s="1">
        <v>17</v>
      </c>
      <c r="G28" s="7">
        <v>1</v>
      </c>
      <c r="H28" s="8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1</v>
      </c>
      <c r="S28" s="1">
        <v>1</v>
      </c>
      <c r="T28" s="1">
        <v>2</v>
      </c>
      <c r="U28" s="1">
        <v>2</v>
      </c>
      <c r="V28" s="1">
        <v>0</v>
      </c>
      <c r="W28" s="1">
        <v>0</v>
      </c>
      <c r="X28" s="1">
        <v>5</v>
      </c>
      <c r="Y28" s="1">
        <v>3</v>
      </c>
      <c r="Z28" s="73"/>
      <c r="AA28" s="74" t="s">
        <v>111</v>
      </c>
    </row>
    <row r="29" spans="2:27" ht="15" customHeight="1">
      <c r="B29" s="70"/>
      <c r="C29" s="144" t="s">
        <v>191</v>
      </c>
      <c r="D29" s="145"/>
      <c r="E29" s="1">
        <v>29</v>
      </c>
      <c r="F29" s="1">
        <v>29</v>
      </c>
      <c r="G29" s="7">
        <v>11</v>
      </c>
      <c r="H29" s="8">
        <v>10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0</v>
      </c>
      <c r="U29" s="1">
        <v>2</v>
      </c>
      <c r="V29" s="1">
        <v>0</v>
      </c>
      <c r="W29" s="1">
        <v>0</v>
      </c>
      <c r="X29" s="1">
        <v>6</v>
      </c>
      <c r="Y29" s="1">
        <v>6</v>
      </c>
      <c r="Z29" s="73"/>
      <c r="AA29" s="75" t="s">
        <v>191</v>
      </c>
    </row>
    <row r="30" spans="2:27" ht="15" customHeight="1">
      <c r="B30" s="70"/>
      <c r="C30" s="142" t="s">
        <v>112</v>
      </c>
      <c r="D30" s="143"/>
      <c r="E30" s="1">
        <v>551</v>
      </c>
      <c r="F30" s="1">
        <v>536</v>
      </c>
      <c r="G30" s="7">
        <v>38</v>
      </c>
      <c r="H30" s="8">
        <v>45</v>
      </c>
      <c r="I30" s="1">
        <v>0</v>
      </c>
      <c r="J30" s="1">
        <v>0</v>
      </c>
      <c r="K30" s="1">
        <v>16</v>
      </c>
      <c r="L30" s="1">
        <v>13</v>
      </c>
      <c r="M30" s="1">
        <v>1</v>
      </c>
      <c r="N30" s="1">
        <v>1</v>
      </c>
      <c r="O30" s="9"/>
      <c r="P30" s="10">
        <v>0</v>
      </c>
      <c r="Q30" s="1">
        <v>1</v>
      </c>
      <c r="R30" s="1">
        <v>4</v>
      </c>
      <c r="S30" s="1">
        <v>3</v>
      </c>
      <c r="T30" s="1">
        <v>144</v>
      </c>
      <c r="U30" s="1">
        <v>120</v>
      </c>
      <c r="V30" s="1">
        <v>0</v>
      </c>
      <c r="W30" s="1">
        <v>0</v>
      </c>
      <c r="X30" s="1">
        <v>258</v>
      </c>
      <c r="Y30" s="1">
        <v>263</v>
      </c>
      <c r="Z30" s="73"/>
      <c r="AA30" s="74" t="s">
        <v>112</v>
      </c>
    </row>
    <row r="31" spans="2:27" ht="15" customHeight="1">
      <c r="B31" s="70"/>
      <c r="C31" s="142" t="s">
        <v>113</v>
      </c>
      <c r="D31" s="143"/>
      <c r="E31" s="1">
        <v>782</v>
      </c>
      <c r="F31" s="1">
        <v>510</v>
      </c>
      <c r="G31" s="7">
        <v>2</v>
      </c>
      <c r="H31" s="8">
        <v>1</v>
      </c>
      <c r="I31" s="1">
        <v>0</v>
      </c>
      <c r="J31" s="1">
        <v>0</v>
      </c>
      <c r="K31" s="1">
        <v>23</v>
      </c>
      <c r="L31" s="1">
        <v>11</v>
      </c>
      <c r="M31" s="1">
        <v>5</v>
      </c>
      <c r="N31" s="1">
        <v>3</v>
      </c>
      <c r="O31" s="9"/>
      <c r="P31" s="10">
        <v>0</v>
      </c>
      <c r="Q31" s="1">
        <v>0</v>
      </c>
      <c r="R31" s="1">
        <v>10</v>
      </c>
      <c r="S31" s="1">
        <v>11</v>
      </c>
      <c r="T31" s="1">
        <v>18</v>
      </c>
      <c r="U31" s="1">
        <v>13</v>
      </c>
      <c r="V31" s="1">
        <v>0</v>
      </c>
      <c r="W31" s="1">
        <v>0</v>
      </c>
      <c r="X31" s="1">
        <v>654</v>
      </c>
      <c r="Y31" s="1">
        <v>406</v>
      </c>
      <c r="Z31" s="73"/>
      <c r="AA31" s="74" t="s">
        <v>113</v>
      </c>
    </row>
    <row r="32" spans="2:27" ht="15" customHeight="1">
      <c r="B32" s="70"/>
      <c r="C32" s="142" t="s">
        <v>114</v>
      </c>
      <c r="D32" s="143"/>
      <c r="E32" s="1">
        <v>14</v>
      </c>
      <c r="F32" s="1">
        <v>13</v>
      </c>
      <c r="G32" s="7">
        <v>0</v>
      </c>
      <c r="H32" s="11">
        <v>0</v>
      </c>
      <c r="I32" s="1">
        <v>0</v>
      </c>
      <c r="J32" s="1">
        <v>0</v>
      </c>
      <c r="K32" s="1">
        <v>1</v>
      </c>
      <c r="L32" s="1">
        <v>1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2</v>
      </c>
      <c r="U32" s="1">
        <v>2</v>
      </c>
      <c r="V32" s="1">
        <v>0</v>
      </c>
      <c r="W32" s="1">
        <v>0</v>
      </c>
      <c r="X32" s="1">
        <v>10</v>
      </c>
      <c r="Y32" s="1">
        <v>10</v>
      </c>
      <c r="Z32" s="73"/>
      <c r="AA32" s="74" t="s">
        <v>114</v>
      </c>
    </row>
    <row r="33" spans="2:27" ht="15" customHeight="1">
      <c r="B33" s="70"/>
      <c r="C33" s="142" t="s">
        <v>29</v>
      </c>
      <c r="D33" s="143"/>
      <c r="E33" s="1">
        <v>135</v>
      </c>
      <c r="F33" s="1">
        <v>117</v>
      </c>
      <c r="G33" s="7">
        <v>2</v>
      </c>
      <c r="H33" s="8">
        <v>0</v>
      </c>
      <c r="I33" s="1">
        <v>2</v>
      </c>
      <c r="J33" s="1">
        <v>2</v>
      </c>
      <c r="K33" s="1">
        <v>6</v>
      </c>
      <c r="L33" s="1">
        <v>6</v>
      </c>
      <c r="M33" s="1">
        <v>2</v>
      </c>
      <c r="N33" s="1">
        <v>1</v>
      </c>
      <c r="O33" s="9"/>
      <c r="P33" s="9">
        <v>0</v>
      </c>
      <c r="Q33" s="1">
        <v>0</v>
      </c>
      <c r="R33" s="1">
        <v>1</v>
      </c>
      <c r="S33" s="1">
        <v>2</v>
      </c>
      <c r="T33" s="1">
        <v>16</v>
      </c>
      <c r="U33" s="1">
        <v>12</v>
      </c>
      <c r="V33" s="1">
        <v>0</v>
      </c>
      <c r="W33" s="1">
        <v>0</v>
      </c>
      <c r="X33" s="1">
        <v>68</v>
      </c>
      <c r="Y33" s="1">
        <v>60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106</v>
      </c>
      <c r="F34" s="5">
        <v>86</v>
      </c>
      <c r="G34" s="5">
        <v>2</v>
      </c>
      <c r="H34" s="5">
        <v>3</v>
      </c>
      <c r="I34" s="5">
        <v>0</v>
      </c>
      <c r="J34" s="5">
        <v>0</v>
      </c>
      <c r="K34" s="5">
        <v>9</v>
      </c>
      <c r="L34" s="5">
        <v>8</v>
      </c>
      <c r="M34" s="5">
        <v>12</v>
      </c>
      <c r="N34" s="5">
        <v>7</v>
      </c>
      <c r="O34" s="4"/>
      <c r="P34" s="6">
        <v>0</v>
      </c>
      <c r="Q34" s="5">
        <v>0</v>
      </c>
      <c r="R34" s="5">
        <v>15</v>
      </c>
      <c r="S34" s="5">
        <v>15</v>
      </c>
      <c r="T34" s="5">
        <v>16</v>
      </c>
      <c r="U34" s="5">
        <v>12</v>
      </c>
      <c r="V34" s="5">
        <v>0</v>
      </c>
      <c r="W34" s="5">
        <v>0</v>
      </c>
      <c r="X34" s="5">
        <v>26</v>
      </c>
      <c r="Y34" s="5">
        <v>22</v>
      </c>
      <c r="Z34" s="124" t="s">
        <v>30</v>
      </c>
      <c r="AA34" s="125"/>
    </row>
    <row r="35" spans="2:27" ht="15" customHeight="1">
      <c r="B35" s="70"/>
      <c r="C35" s="142" t="s">
        <v>51</v>
      </c>
      <c r="D35" s="143"/>
      <c r="E35" s="1">
        <v>13</v>
      </c>
      <c r="F35" s="1">
        <v>12</v>
      </c>
      <c r="G35" s="7">
        <v>0</v>
      </c>
      <c r="H35" s="11">
        <v>0</v>
      </c>
      <c r="I35" s="1">
        <v>0</v>
      </c>
      <c r="J35" s="1">
        <v>0</v>
      </c>
      <c r="K35" s="1">
        <v>1</v>
      </c>
      <c r="L35" s="1">
        <v>1</v>
      </c>
      <c r="M35" s="1">
        <v>2</v>
      </c>
      <c r="N35" s="1">
        <v>2</v>
      </c>
      <c r="O35" s="9"/>
      <c r="P35" s="10">
        <v>0</v>
      </c>
      <c r="Q35" s="1">
        <v>0</v>
      </c>
      <c r="R35" s="1">
        <v>2</v>
      </c>
      <c r="S35" s="1">
        <v>1</v>
      </c>
      <c r="T35" s="1">
        <v>2</v>
      </c>
      <c r="U35" s="1">
        <v>3</v>
      </c>
      <c r="V35" s="1">
        <v>0</v>
      </c>
      <c r="W35" s="1">
        <v>0</v>
      </c>
      <c r="X35" s="1">
        <v>2</v>
      </c>
      <c r="Y35" s="1">
        <v>2</v>
      </c>
      <c r="Z35" s="73"/>
      <c r="AA35" s="74" t="s">
        <v>51</v>
      </c>
    </row>
    <row r="36" spans="2:27" ht="15" customHeight="1">
      <c r="B36" s="70"/>
      <c r="C36" s="142" t="s">
        <v>52</v>
      </c>
      <c r="D36" s="143"/>
      <c r="E36" s="1">
        <v>6</v>
      </c>
      <c r="F36" s="1">
        <v>4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1</v>
      </c>
      <c r="Z36" s="73"/>
      <c r="AA36" s="74" t="s">
        <v>52</v>
      </c>
    </row>
    <row r="37" spans="2:27" ht="15" customHeight="1">
      <c r="B37" s="70"/>
      <c r="C37" s="142" t="s">
        <v>53</v>
      </c>
      <c r="D37" s="143"/>
      <c r="E37" s="1">
        <v>23</v>
      </c>
      <c r="F37" s="1">
        <v>15</v>
      </c>
      <c r="G37" s="7">
        <v>2</v>
      </c>
      <c r="H37" s="8">
        <v>0</v>
      </c>
      <c r="I37" s="1">
        <v>0</v>
      </c>
      <c r="J37" s="1">
        <v>0</v>
      </c>
      <c r="K37" s="1">
        <v>3</v>
      </c>
      <c r="L37" s="1">
        <v>2</v>
      </c>
      <c r="M37" s="1">
        <v>1</v>
      </c>
      <c r="N37" s="1">
        <v>0</v>
      </c>
      <c r="O37" s="9"/>
      <c r="P37" s="10">
        <v>0</v>
      </c>
      <c r="Q37" s="1">
        <v>0</v>
      </c>
      <c r="R37" s="1">
        <v>2</v>
      </c>
      <c r="S37" s="1">
        <v>2</v>
      </c>
      <c r="T37" s="1">
        <v>3</v>
      </c>
      <c r="U37" s="1">
        <v>3</v>
      </c>
      <c r="V37" s="1">
        <v>0</v>
      </c>
      <c r="W37" s="1">
        <v>0</v>
      </c>
      <c r="X37" s="1">
        <v>9</v>
      </c>
      <c r="Y37" s="1">
        <v>7</v>
      </c>
      <c r="Z37" s="73"/>
      <c r="AA37" s="74" t="s">
        <v>53</v>
      </c>
    </row>
    <row r="38" spans="2:27" ht="15" customHeight="1">
      <c r="B38" s="70"/>
      <c r="C38" s="142" t="s">
        <v>54</v>
      </c>
      <c r="D38" s="143"/>
      <c r="E38" s="1">
        <v>11</v>
      </c>
      <c r="F38" s="1">
        <v>9</v>
      </c>
      <c r="G38" s="7">
        <v>0</v>
      </c>
      <c r="H38" s="11">
        <v>0</v>
      </c>
      <c r="I38" s="1">
        <v>0</v>
      </c>
      <c r="J38" s="1">
        <v>0</v>
      </c>
      <c r="K38" s="1">
        <v>1</v>
      </c>
      <c r="L38" s="1">
        <v>1</v>
      </c>
      <c r="M38" s="1">
        <v>1</v>
      </c>
      <c r="N38" s="1">
        <v>1</v>
      </c>
      <c r="O38" s="9"/>
      <c r="P38" s="10">
        <v>0</v>
      </c>
      <c r="Q38" s="1">
        <v>0</v>
      </c>
      <c r="R38" s="1">
        <v>2</v>
      </c>
      <c r="S38" s="1">
        <v>2</v>
      </c>
      <c r="T38" s="1">
        <v>3</v>
      </c>
      <c r="U38" s="1">
        <v>2</v>
      </c>
      <c r="V38" s="1">
        <v>0</v>
      </c>
      <c r="W38" s="1">
        <v>0</v>
      </c>
      <c r="X38" s="1">
        <v>2</v>
      </c>
      <c r="Y38" s="1">
        <v>2</v>
      </c>
      <c r="Z38" s="73"/>
      <c r="AA38" s="74" t="s">
        <v>54</v>
      </c>
    </row>
    <row r="39" spans="2:27" ht="15" customHeight="1">
      <c r="B39" s="70"/>
      <c r="C39" s="142" t="s">
        <v>55</v>
      </c>
      <c r="D39" s="143"/>
      <c r="E39" s="1">
        <v>17</v>
      </c>
      <c r="F39" s="1">
        <v>15</v>
      </c>
      <c r="G39" s="7">
        <v>0</v>
      </c>
      <c r="H39" s="11">
        <v>0</v>
      </c>
      <c r="I39" s="1">
        <v>0</v>
      </c>
      <c r="J39" s="1">
        <v>0</v>
      </c>
      <c r="K39" s="1">
        <v>2</v>
      </c>
      <c r="L39" s="1">
        <v>2</v>
      </c>
      <c r="M39" s="1">
        <v>3</v>
      </c>
      <c r="N39" s="1">
        <v>2</v>
      </c>
      <c r="O39" s="9"/>
      <c r="P39" s="10">
        <v>0</v>
      </c>
      <c r="Q39" s="1">
        <v>0</v>
      </c>
      <c r="R39" s="1">
        <v>4</v>
      </c>
      <c r="S39" s="1">
        <v>5</v>
      </c>
      <c r="T39" s="1">
        <v>1</v>
      </c>
      <c r="U39" s="1">
        <v>1</v>
      </c>
      <c r="V39" s="1">
        <v>0</v>
      </c>
      <c r="W39" s="1">
        <v>0</v>
      </c>
      <c r="X39" s="1">
        <v>1</v>
      </c>
      <c r="Y39" s="1">
        <v>1</v>
      </c>
      <c r="Z39" s="73"/>
      <c r="AA39" s="74" t="s">
        <v>55</v>
      </c>
    </row>
    <row r="40" spans="2:27" ht="15" customHeight="1">
      <c r="B40" s="70"/>
      <c r="C40" s="142" t="s">
        <v>29</v>
      </c>
      <c r="D40" s="143"/>
      <c r="E40" s="1">
        <v>36</v>
      </c>
      <c r="F40" s="1">
        <v>31</v>
      </c>
      <c r="G40" s="7">
        <v>0</v>
      </c>
      <c r="H40" s="11">
        <v>3</v>
      </c>
      <c r="I40" s="1">
        <v>0</v>
      </c>
      <c r="J40" s="1">
        <v>0</v>
      </c>
      <c r="K40" s="1">
        <v>2</v>
      </c>
      <c r="L40" s="1">
        <v>2</v>
      </c>
      <c r="M40" s="1">
        <v>5</v>
      </c>
      <c r="N40" s="1">
        <v>2</v>
      </c>
      <c r="O40" s="9"/>
      <c r="P40" s="9">
        <v>0</v>
      </c>
      <c r="Q40" s="1">
        <v>0</v>
      </c>
      <c r="R40" s="1">
        <v>4</v>
      </c>
      <c r="S40" s="1">
        <v>4</v>
      </c>
      <c r="T40" s="1">
        <v>7</v>
      </c>
      <c r="U40" s="1">
        <v>3</v>
      </c>
      <c r="V40" s="1">
        <v>0</v>
      </c>
      <c r="W40" s="1">
        <v>0</v>
      </c>
      <c r="X40" s="1">
        <v>11</v>
      </c>
      <c r="Y40" s="1">
        <v>9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572</v>
      </c>
      <c r="F41" s="5">
        <v>462</v>
      </c>
      <c r="G41" s="5">
        <v>14</v>
      </c>
      <c r="H41" s="5">
        <v>8</v>
      </c>
      <c r="I41" s="5">
        <v>3</v>
      </c>
      <c r="J41" s="5">
        <v>3</v>
      </c>
      <c r="K41" s="5">
        <v>60</v>
      </c>
      <c r="L41" s="5">
        <v>51</v>
      </c>
      <c r="M41" s="5">
        <v>52</v>
      </c>
      <c r="N41" s="5">
        <v>33</v>
      </c>
      <c r="O41" s="4"/>
      <c r="P41" s="6">
        <v>0</v>
      </c>
      <c r="Q41" s="5">
        <v>0</v>
      </c>
      <c r="R41" s="5">
        <v>91</v>
      </c>
      <c r="S41" s="5">
        <v>72</v>
      </c>
      <c r="T41" s="5">
        <v>137</v>
      </c>
      <c r="U41" s="5">
        <v>104</v>
      </c>
      <c r="V41" s="5">
        <v>0</v>
      </c>
      <c r="W41" s="5">
        <v>0</v>
      </c>
      <c r="X41" s="5">
        <v>70</v>
      </c>
      <c r="Y41" s="5">
        <v>54</v>
      </c>
      <c r="Z41" s="124" t="s">
        <v>31</v>
      </c>
      <c r="AA41" s="125"/>
    </row>
    <row r="42" spans="2:29" ht="15" customHeight="1">
      <c r="B42" s="148" t="s">
        <v>56</v>
      </c>
      <c r="C42" s="76"/>
      <c r="D42" s="71" t="s">
        <v>32</v>
      </c>
      <c r="E42" s="7">
        <v>32</v>
      </c>
      <c r="F42" s="12">
        <v>28</v>
      </c>
      <c r="G42" s="1">
        <v>0</v>
      </c>
      <c r="H42" s="1">
        <v>0</v>
      </c>
      <c r="I42" s="1">
        <v>0</v>
      </c>
      <c r="J42" s="1">
        <v>0</v>
      </c>
      <c r="K42" s="1">
        <v>10</v>
      </c>
      <c r="L42" s="1">
        <v>10</v>
      </c>
      <c r="M42" s="1">
        <v>16</v>
      </c>
      <c r="N42" s="1">
        <v>11</v>
      </c>
      <c r="O42" s="9"/>
      <c r="P42" s="10">
        <v>0</v>
      </c>
      <c r="Q42" s="1">
        <v>0</v>
      </c>
      <c r="R42" s="1">
        <v>3</v>
      </c>
      <c r="S42" s="1">
        <v>5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1" t="s">
        <v>115</v>
      </c>
    </row>
    <row r="43" spans="2:29" ht="15" customHeight="1">
      <c r="B43" s="148"/>
      <c r="C43" s="76"/>
      <c r="D43" s="71" t="s">
        <v>33</v>
      </c>
      <c r="E43" s="7">
        <v>16</v>
      </c>
      <c r="F43" s="12">
        <v>12</v>
      </c>
      <c r="G43" s="1">
        <v>0</v>
      </c>
      <c r="H43" s="1">
        <v>0</v>
      </c>
      <c r="I43" s="1">
        <v>0</v>
      </c>
      <c r="J43" s="1">
        <v>0</v>
      </c>
      <c r="K43" s="1">
        <v>4</v>
      </c>
      <c r="L43" s="1">
        <v>3</v>
      </c>
      <c r="M43" s="1">
        <v>1</v>
      </c>
      <c r="N43" s="1">
        <v>1</v>
      </c>
      <c r="O43" s="9"/>
      <c r="P43" s="10">
        <v>0</v>
      </c>
      <c r="Q43" s="1">
        <v>0</v>
      </c>
      <c r="R43" s="1">
        <v>6</v>
      </c>
      <c r="S43" s="1">
        <v>5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7</v>
      </c>
      <c r="F44" s="12">
        <v>7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1</v>
      </c>
      <c r="N44" s="1">
        <v>1</v>
      </c>
      <c r="O44" s="9"/>
      <c r="P44" s="10">
        <v>0</v>
      </c>
      <c r="Q44" s="1">
        <v>0</v>
      </c>
      <c r="R44" s="1">
        <v>5</v>
      </c>
      <c r="S44" s="1">
        <v>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128</v>
      </c>
      <c r="F45" s="1">
        <v>85</v>
      </c>
      <c r="G45" s="1">
        <v>0</v>
      </c>
      <c r="H45" s="1">
        <v>0</v>
      </c>
      <c r="I45" s="1">
        <v>0</v>
      </c>
      <c r="J45" s="1">
        <v>0</v>
      </c>
      <c r="K45" s="1">
        <v>14</v>
      </c>
      <c r="L45" s="1">
        <v>10</v>
      </c>
      <c r="M45" s="1">
        <v>29</v>
      </c>
      <c r="N45" s="1">
        <v>17</v>
      </c>
      <c r="O45" s="1"/>
      <c r="P45" s="13">
        <v>0</v>
      </c>
      <c r="Q45" s="1">
        <v>0</v>
      </c>
      <c r="R45" s="1">
        <v>31</v>
      </c>
      <c r="S45" s="1">
        <v>19</v>
      </c>
      <c r="T45" s="1">
        <v>20</v>
      </c>
      <c r="U45" s="1">
        <v>14</v>
      </c>
      <c r="V45" s="1">
        <v>0</v>
      </c>
      <c r="W45" s="1">
        <v>0</v>
      </c>
      <c r="X45" s="1">
        <v>15</v>
      </c>
      <c r="Y45" s="1">
        <v>10</v>
      </c>
      <c r="Z45" s="77"/>
      <c r="AA45" s="74" t="s">
        <v>29</v>
      </c>
      <c r="AC45" s="141"/>
    </row>
    <row r="46" spans="2:27" ht="15" customHeight="1">
      <c r="B46" s="45"/>
      <c r="C46" s="142" t="s">
        <v>116</v>
      </c>
      <c r="D46" s="143"/>
      <c r="E46" s="1">
        <v>6</v>
      </c>
      <c r="F46" s="1">
        <v>6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0">
        <v>0</v>
      </c>
      <c r="Q46" s="1">
        <v>0</v>
      </c>
      <c r="R46" s="1">
        <v>2</v>
      </c>
      <c r="S46" s="1">
        <v>2</v>
      </c>
      <c r="T46" s="1">
        <v>1</v>
      </c>
      <c r="U46" s="1">
        <v>1</v>
      </c>
      <c r="V46" s="1">
        <v>0</v>
      </c>
      <c r="W46" s="1">
        <v>0</v>
      </c>
      <c r="X46" s="1">
        <v>0</v>
      </c>
      <c r="Y46" s="1">
        <v>0</v>
      </c>
      <c r="Z46" s="51"/>
      <c r="AA46" s="74" t="s">
        <v>116</v>
      </c>
    </row>
    <row r="47" spans="2:27" ht="15" customHeight="1">
      <c r="B47" s="45"/>
      <c r="C47" s="142" t="s">
        <v>117</v>
      </c>
      <c r="D47" s="143"/>
      <c r="E47" s="1">
        <v>246</v>
      </c>
      <c r="F47" s="1">
        <v>205</v>
      </c>
      <c r="G47" s="1">
        <v>6</v>
      </c>
      <c r="H47" s="1">
        <v>5</v>
      </c>
      <c r="I47" s="1">
        <v>1</v>
      </c>
      <c r="J47" s="1">
        <v>1</v>
      </c>
      <c r="K47" s="1">
        <v>24</v>
      </c>
      <c r="L47" s="1">
        <v>20</v>
      </c>
      <c r="M47" s="1">
        <v>2</v>
      </c>
      <c r="N47" s="1">
        <v>0</v>
      </c>
      <c r="O47" s="9"/>
      <c r="P47" s="10">
        <v>0</v>
      </c>
      <c r="Q47" s="1">
        <v>0</v>
      </c>
      <c r="R47" s="1">
        <v>27</v>
      </c>
      <c r="S47" s="1">
        <v>20</v>
      </c>
      <c r="T47" s="1">
        <v>92</v>
      </c>
      <c r="U47" s="1">
        <v>68</v>
      </c>
      <c r="V47" s="1">
        <v>0</v>
      </c>
      <c r="W47" s="1">
        <v>0</v>
      </c>
      <c r="X47" s="1">
        <v>20</v>
      </c>
      <c r="Y47" s="1">
        <v>18</v>
      </c>
      <c r="Z47" s="51"/>
      <c r="AA47" s="74" t="s">
        <v>117</v>
      </c>
    </row>
    <row r="48" spans="2:27" ht="15" customHeight="1">
      <c r="B48" s="45"/>
      <c r="C48" s="142" t="s">
        <v>118</v>
      </c>
      <c r="D48" s="143"/>
      <c r="E48" s="1">
        <v>137</v>
      </c>
      <c r="F48" s="1">
        <v>119</v>
      </c>
      <c r="G48" s="1">
        <v>8</v>
      </c>
      <c r="H48" s="1">
        <v>3</v>
      </c>
      <c r="I48" s="1">
        <v>2</v>
      </c>
      <c r="J48" s="1">
        <v>2</v>
      </c>
      <c r="K48" s="1">
        <v>7</v>
      </c>
      <c r="L48" s="1">
        <v>7</v>
      </c>
      <c r="M48" s="1">
        <v>3</v>
      </c>
      <c r="N48" s="1">
        <v>3</v>
      </c>
      <c r="O48" s="9"/>
      <c r="P48" s="10">
        <v>0</v>
      </c>
      <c r="Q48" s="1">
        <v>0</v>
      </c>
      <c r="R48" s="1">
        <v>17</v>
      </c>
      <c r="S48" s="1">
        <v>16</v>
      </c>
      <c r="T48" s="1">
        <v>23</v>
      </c>
      <c r="U48" s="1">
        <v>20</v>
      </c>
      <c r="V48" s="1">
        <v>0</v>
      </c>
      <c r="W48" s="1">
        <v>0</v>
      </c>
      <c r="X48" s="1">
        <v>35</v>
      </c>
      <c r="Y48" s="1">
        <v>26</v>
      </c>
      <c r="Z48" s="51"/>
      <c r="AA48" s="74" t="s">
        <v>118</v>
      </c>
    </row>
    <row r="49" spans="2:27" ht="15" customHeight="1">
      <c r="B49" s="146" t="s">
        <v>119</v>
      </c>
      <c r="C49" s="146"/>
      <c r="D49" s="147"/>
      <c r="E49" s="5">
        <v>76</v>
      </c>
      <c r="F49" s="5">
        <v>72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  <c r="L49" s="5">
        <v>2</v>
      </c>
      <c r="M49" s="5">
        <v>6</v>
      </c>
      <c r="N49" s="5">
        <v>1</v>
      </c>
      <c r="O49" s="6"/>
      <c r="P49" s="14">
        <v>0</v>
      </c>
      <c r="Q49" s="5">
        <v>0</v>
      </c>
      <c r="R49" s="5">
        <v>12</v>
      </c>
      <c r="S49" s="5">
        <v>8</v>
      </c>
      <c r="T49" s="5">
        <v>11</v>
      </c>
      <c r="U49" s="5">
        <v>18</v>
      </c>
      <c r="V49" s="5">
        <v>0</v>
      </c>
      <c r="W49" s="5">
        <v>0</v>
      </c>
      <c r="X49" s="5">
        <v>20</v>
      </c>
      <c r="Y49" s="5">
        <v>19</v>
      </c>
      <c r="Z49" s="124" t="s">
        <v>119</v>
      </c>
      <c r="AA49" s="125"/>
    </row>
    <row r="50" spans="2:27" ht="15" customHeight="1">
      <c r="B50" s="146" t="s">
        <v>120</v>
      </c>
      <c r="C50" s="146"/>
      <c r="D50" s="147"/>
      <c r="E50" s="5">
        <v>30</v>
      </c>
      <c r="F50" s="5">
        <v>19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6</v>
      </c>
      <c r="N50" s="5">
        <v>2</v>
      </c>
      <c r="O50" s="6"/>
      <c r="P50" s="14">
        <v>0</v>
      </c>
      <c r="Q50" s="5">
        <v>0</v>
      </c>
      <c r="R50" s="5">
        <v>2</v>
      </c>
      <c r="S50" s="5">
        <v>2</v>
      </c>
      <c r="T50" s="5">
        <v>5</v>
      </c>
      <c r="U50" s="5">
        <v>4</v>
      </c>
      <c r="V50" s="5">
        <v>0</v>
      </c>
      <c r="W50" s="5">
        <v>0</v>
      </c>
      <c r="X50" s="5">
        <v>5</v>
      </c>
      <c r="Y50" s="5">
        <v>3</v>
      </c>
      <c r="Z50" s="124" t="s">
        <v>120</v>
      </c>
      <c r="AA50" s="125"/>
    </row>
    <row r="51" spans="2:27" ht="15" customHeight="1">
      <c r="B51" s="146" t="s">
        <v>121</v>
      </c>
      <c r="C51" s="146"/>
      <c r="D51" s="147"/>
      <c r="E51" s="5">
        <v>4</v>
      </c>
      <c r="F51" s="1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3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124" t="s">
        <v>121</v>
      </c>
      <c r="AA51" s="125"/>
    </row>
    <row r="52" spans="2:29" ht="15" customHeight="1" thickBot="1">
      <c r="B52" s="131" t="s">
        <v>122</v>
      </c>
      <c r="C52" s="131"/>
      <c r="D52" s="150"/>
      <c r="E52" s="5">
        <v>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30" t="s">
        <v>122</v>
      </c>
      <c r="AA52" s="131"/>
      <c r="AB52" s="78"/>
      <c r="AC52" s="78"/>
    </row>
    <row r="53" spans="2:26" ht="17.25" customHeight="1">
      <c r="B53" s="208" t="s">
        <v>179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193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5"/>
    </row>
    <row r="56" spans="4:25" ht="14.25">
      <c r="D56" s="28" t="s">
        <v>145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140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141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143</v>
      </c>
      <c r="E60" s="82">
        <f>SUM(E42:E45)</f>
        <v>183</v>
      </c>
      <c r="F60" s="82">
        <f aca="true" t="shared" si="10" ref="F60:Y60">SUM(F42:F45)</f>
        <v>132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29</v>
      </c>
      <c r="L60" s="82">
        <f t="shared" si="10"/>
        <v>24</v>
      </c>
      <c r="M60" s="82">
        <f t="shared" si="10"/>
        <v>47</v>
      </c>
      <c r="N60" s="82">
        <f t="shared" si="10"/>
        <v>30</v>
      </c>
      <c r="P60" s="82">
        <f t="shared" si="10"/>
        <v>0</v>
      </c>
      <c r="Q60" s="82">
        <f t="shared" si="10"/>
        <v>0</v>
      </c>
      <c r="R60" s="82">
        <f t="shared" si="10"/>
        <v>45</v>
      </c>
      <c r="S60" s="82">
        <f>SUM(S42:S45)</f>
        <v>34</v>
      </c>
      <c r="T60" s="82">
        <f t="shared" si="10"/>
        <v>21</v>
      </c>
      <c r="U60" s="82">
        <f t="shared" si="10"/>
        <v>15</v>
      </c>
      <c r="V60" s="82">
        <f t="shared" si="10"/>
        <v>0</v>
      </c>
      <c r="W60" s="82">
        <f t="shared" si="10"/>
        <v>0</v>
      </c>
      <c r="X60" s="82">
        <f t="shared" si="10"/>
        <v>15</v>
      </c>
      <c r="Y60" s="82">
        <f t="shared" si="10"/>
        <v>10</v>
      </c>
    </row>
    <row r="61" spans="4:25" ht="14.25">
      <c r="D61" s="28" t="s">
        <v>144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2022-07-28T05:38:41Z</dcterms:created>
  <dcterms:modified xsi:type="dcterms:W3CDTF">2022-07-28T05:38:41Z</dcterms:modified>
  <cp:category/>
  <cp:version/>
  <cp:contentType/>
  <cp:contentStatus/>
</cp:coreProperties>
</file>