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<sst xmlns="http://schemas.openxmlformats.org/spreadsheetml/2006/main" count="93" uniqueCount="83">
  <si>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</si>
  <si>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</si>
  <si>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</si>
  <si>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</si>
  <si>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</si>
  <si>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</si>
  <si>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</si>
  <si>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</si>
  <si>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</si>
  <si>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</si>
  <si>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</si>
  <si>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</si>
  <si>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</si>
  <si>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</si>
  <si>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</si>
  <si>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</si>
  <si>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</si>
  <si>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</si>
  <si>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</si>
  <si>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</si>
  <si>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</si>
  <si>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</si>
  <si>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</si>
  <si>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</si>
  <si>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</si>
  <si>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</si>
  <si>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</si>
  <si>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</si>
  <si>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</si>
  <si>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</si>
  <si>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</si>
  <si>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</si>
  <si>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</si>
  <si>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</si>
  <si>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</si>
  <si>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</si>
  <si>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</si>
  <si>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</si>
  <si>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</si>
  <si>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</si>
  <si>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</si>
  <si>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</si>
  <si>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</si>
  <si>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</si>
  <si>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</si>
  <si>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</si>
  <si>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</si>
  <si>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</si>
  <si>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</si>
  <si>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</si>
  <si>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</si>
  <si>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</si>
  <si>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</si>
  <si>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</si>
  <si>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</si>
  <si>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</si>
  <si>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</si>
  <si>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</si>
  <si>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</si>
  <si>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</si>
  <si>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</si>
  <si>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</si>
  <si>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</si>
  <si>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</si>
  <si>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</si>
  <si>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</si>
  <si>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</si>
  <si>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</si>
  <si>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</si>
  <si>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</si>
  <si>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</si>
  <si>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</si>
  <si>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</si>
  <si>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</si>
  <si>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</si>
  <si>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平成２２年</t>
  </si>
  <si>
    <t>平成２３年</t>
  </si>
  <si>
    <t>平成２４年</t>
  </si>
  <si>
    <t>-</t>
  </si>
  <si>
    <t>139　年次別　府県別　オートバイ盗　回復件数・率</t>
  </si>
  <si>
    <t>平成２５年</t>
  </si>
  <si>
    <t>平成２６年</t>
  </si>
  <si>
    <t>その他562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</si>
</sst>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  <numFmt numFmtId="200" formatCode="&quot;¥&quot;#,##0_);[Red]\(&quot;¥&quot;#,##0\)"/>
    <numFmt numFmtId="201" formatCode="0_ "/>
    <numFmt numFmtId="202" formatCode="0_);[Red]\(0\)"/>
    <numFmt numFmtId="203" formatCode="#,##0_ "/>
    <numFmt numFmtId="204" formatCode="#,###;\-#,###;&quot;-&quot;"/>
    <numFmt numFmtId="205" formatCode="#,##0.0;\-#,##0.0;&quot;-&quot;"/>
    <numFmt numFmtId="206" formatCode="0%;\(0%\)"/>
    <numFmt numFmtId="207" formatCode="0.0%"/>
    <numFmt numFmtId="208" formatCode="&quot;$&quot;#,##0;&quot;¥&quot;\!\(&quot;$&quot;#,##0&quot;¥&quot;\!\)"/>
    <numFmt numFmtId="209" formatCode="#,##0.0_);\(#,##0.0\)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&quot;$&quot;#,##0.00_);[Red]\(&quot;$&quot;#,##0.00\)"/>
    <numFmt numFmtId="214" formatCode="0.00_)"/>
    <numFmt numFmtId="215" formatCode="#,##0_ ;[Red]&quot;¥&quot;\!\-#,##0&quot;¥&quot;\!\ "/>
    <numFmt numFmtId="216" formatCode="0_ ;[Red]&quot;¥&quot;\!\-0&quot;¥&quot;\!\ "/>
    <numFmt numFmtId="217" formatCode="0_ ;[Red]\-0\ "/>
    <numFmt numFmtId="218" formatCode="hh:mm\ \T\K"/>
  </numFmts>
  <fonts count="6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8" fontId="4" fillId="0" borderId="0" applyFill="0" applyBorder="0" applyAlignment="0">
      <protection/>
    </xf>
    <xf numFmtId="0" fontId="10" fillId="0" borderId="0">
      <alignment/>
      <protection/>
    </xf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0">
      <alignment horizontal="left"/>
      <protection/>
    </xf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10" fontId="14" fillId="21" borderId="4" applyNumberFormat="0" applyBorder="0" applyAlignment="0" applyProtection="0"/>
    <xf numFmtId="1" fontId="17" fillId="0" borderId="0" applyProtection="0">
      <alignment/>
    </xf>
    <xf numFmtId="0" fontId="18" fillId="0" borderId="5">
      <alignment/>
      <protection/>
    </xf>
    <xf numFmtId="0" fontId="4" fillId="0" borderId="0">
      <alignment/>
      <protection/>
    </xf>
    <xf numFmtId="214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13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215" fontId="25" fillId="0" borderId="0" applyBorder="0">
      <alignment horizontal="right"/>
      <protection/>
    </xf>
    <xf numFmtId="49" fontId="4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216" fontId="25" fillId="0" borderId="0" applyFill="0" applyBorder="0">
      <alignment/>
      <protection/>
    </xf>
    <xf numFmtId="215" fontId="25" fillId="0" borderId="0" applyFill="0" applyBorder="0">
      <alignment/>
      <protection/>
    </xf>
    <xf numFmtId="217" fontId="25" fillId="0" borderId="0" applyFill="0" applyBorder="0">
      <alignment/>
      <protection/>
    </xf>
    <xf numFmtId="49" fontId="25" fillId="33" borderId="15">
      <alignment horizontal="center"/>
      <protection/>
    </xf>
    <xf numFmtId="203" fontId="25" fillId="33" borderId="15">
      <alignment horizontal="right"/>
      <protection/>
    </xf>
    <xf numFmtId="14" fontId="25" fillId="33" borderId="0" applyBorder="0">
      <alignment horizontal="center"/>
      <protection/>
    </xf>
    <xf numFmtId="49" fontId="25" fillId="0" borderId="15">
      <alignment/>
      <protection/>
    </xf>
    <xf numFmtId="0" fontId="61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4" fontId="25" fillId="0" borderId="17" applyBorder="0">
      <alignment horizontal="left"/>
      <protection/>
    </xf>
    <xf numFmtId="0" fontId="62" fillId="34" borderId="9" applyNumberFormat="0" applyAlignment="0" applyProtection="0"/>
    <xf numFmtId="14" fontId="25" fillId="0" borderId="0" applyFill="0" applyBorder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218" fontId="27" fillId="0" borderId="0">
      <alignment/>
      <protection/>
    </xf>
    <xf numFmtId="49" fontId="25" fillId="0" borderId="0">
      <alignment/>
      <protection/>
    </xf>
    <xf numFmtId="0" fontId="28" fillId="0" borderId="0">
      <alignment/>
      <protection/>
    </xf>
    <xf numFmtId="0" fontId="63" fillId="35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18" xfId="0" applyNumberFormat="1" applyFill="1" applyBorder="1" applyAlignment="1">
      <alignment horizontal="center" vertical="center" wrapText="1"/>
    </xf>
    <xf numFmtId="38" fontId="0" fillId="0" borderId="4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7" fillId="0" borderId="17" xfId="0" applyNumberFormat="1" applyFont="1" applyFill="1" applyBorder="1" applyAlignment="1">
      <alignment horizontal="distributed" vertical="center"/>
    </xf>
    <xf numFmtId="38" fontId="7" fillId="0" borderId="20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horizontal="distributed" vertical="center"/>
    </xf>
    <xf numFmtId="198" fontId="7" fillId="0" borderId="22" xfId="0" applyNumberFormat="1" applyFont="1" applyFill="1" applyBorder="1" applyAlignment="1">
      <alignment vertical="center"/>
    </xf>
    <xf numFmtId="38" fontId="0" fillId="0" borderId="21" xfId="0" applyNumberFormat="1" applyFill="1" applyBorder="1" applyAlignment="1">
      <alignment horizontal="distributed" vertical="center"/>
    </xf>
    <xf numFmtId="198" fontId="0" fillId="0" borderId="22" xfId="0" applyNumberFormat="1" applyFill="1" applyBorder="1" applyAlignment="1">
      <alignment vertical="center"/>
    </xf>
    <xf numFmtId="38" fontId="0" fillId="0" borderId="23" xfId="0" applyNumberFormat="1" applyFill="1" applyBorder="1" applyAlignment="1">
      <alignment horizontal="distributed" vertical="center"/>
    </xf>
    <xf numFmtId="198" fontId="0" fillId="0" borderId="24" xfId="0" applyNumberForma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204" fontId="7" fillId="0" borderId="25" xfId="110" applyNumberFormat="1" applyFont="1" applyFill="1" applyBorder="1" applyAlignment="1">
      <alignment horizontal="right" vertical="center"/>
      <protection/>
    </xf>
    <xf numFmtId="204" fontId="0" fillId="0" borderId="25" xfId="110" applyNumberFormat="1" applyFont="1" applyFill="1" applyBorder="1" applyAlignment="1">
      <alignment horizontal="right" vertical="center"/>
      <protection/>
    </xf>
    <xf numFmtId="204" fontId="0" fillId="0" borderId="26" xfId="110" applyNumberFormat="1" applyFont="1" applyFill="1" applyBorder="1" applyAlignment="1">
      <alignment horizontal="right" vertical="center"/>
      <protection/>
    </xf>
    <xf numFmtId="204" fontId="7" fillId="0" borderId="27" xfId="110" applyNumberFormat="1" applyFont="1" applyFill="1" applyBorder="1" applyAlignment="1">
      <alignment horizontal="right" vertical="center"/>
      <protection/>
    </xf>
    <xf numFmtId="204" fontId="0" fillId="0" borderId="27" xfId="110" applyNumberFormat="1" applyFont="1" applyFill="1" applyBorder="1" applyAlignment="1">
      <alignment horizontal="right" vertical="center"/>
      <protection/>
    </xf>
    <xf numFmtId="204" fontId="0" fillId="0" borderId="28" xfId="110" applyNumberFormat="1" applyFont="1" applyFill="1" applyBorder="1" applyAlignment="1">
      <alignment horizontal="right" vertical="center"/>
      <protection/>
    </xf>
    <xf numFmtId="198" fontId="0" fillId="0" borderId="22" xfId="0" applyNumberFormat="1" applyFill="1" applyBorder="1" applyAlignment="1">
      <alignment horizontal="right" vertical="center"/>
    </xf>
    <xf numFmtId="204" fontId="0" fillId="0" borderId="27" xfId="110" applyNumberFormat="1" applyFont="1" applyFill="1" applyBorder="1" applyAlignment="1">
      <alignment horizontal="right" vertical="center"/>
      <protection/>
    </xf>
    <xf numFmtId="38" fontId="7" fillId="0" borderId="29" xfId="0" applyNumberFormat="1" applyFont="1" applyFill="1" applyBorder="1" applyAlignment="1">
      <alignment vertical="center"/>
    </xf>
    <xf numFmtId="198" fontId="7" fillId="0" borderId="30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36" borderId="0" xfId="0" applyFill="1" applyAlignment="1" quotePrefix="1">
      <alignment/>
    </xf>
    <xf numFmtId="38" fontId="0" fillId="36" borderId="18" xfId="0" applyNumberFormat="1" applyFill="1" applyBorder="1" applyAlignment="1">
      <alignment horizontal="center" vertical="center" wrapText="1"/>
    </xf>
    <xf numFmtId="38" fontId="0" fillId="36" borderId="4" xfId="0" applyNumberForma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38" fontId="0" fillId="36" borderId="32" xfId="0" applyNumberForma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38" fontId="7" fillId="36" borderId="29" xfId="0" applyNumberFormat="1" applyFont="1" applyFill="1" applyBorder="1" applyAlignment="1">
      <alignment vertical="center"/>
    </xf>
    <xf numFmtId="38" fontId="7" fillId="36" borderId="20" xfId="0" applyNumberFormat="1" applyFont="1" applyFill="1" applyBorder="1" applyAlignment="1">
      <alignment vertical="center"/>
    </xf>
    <xf numFmtId="198" fontId="7" fillId="36" borderId="33" xfId="0" applyNumberFormat="1" applyFont="1" applyFill="1" applyBorder="1" applyAlignment="1">
      <alignment vertical="center"/>
    </xf>
    <xf numFmtId="38" fontId="7" fillId="36" borderId="17" xfId="0" applyNumberFormat="1" applyFont="1" applyFill="1" applyBorder="1" applyAlignment="1">
      <alignment vertical="center"/>
    </xf>
    <xf numFmtId="198" fontId="7" fillId="36" borderId="30" xfId="0" applyNumberFormat="1" applyFont="1" applyFill="1" applyBorder="1" applyAlignment="1">
      <alignment vertical="center"/>
    </xf>
    <xf numFmtId="38" fontId="7" fillId="36" borderId="27" xfId="0" applyNumberFormat="1" applyFont="1" applyFill="1" applyBorder="1" applyAlignment="1">
      <alignment vertical="center"/>
    </xf>
    <xf numFmtId="38" fontId="7" fillId="36" borderId="25" xfId="0" applyNumberFormat="1" applyFont="1" applyFill="1" applyBorder="1" applyAlignment="1">
      <alignment vertical="center"/>
    </xf>
    <xf numFmtId="198" fontId="7" fillId="36" borderId="34" xfId="0" applyNumberFormat="1" applyFont="1" applyFill="1" applyBorder="1" applyAlignment="1">
      <alignment vertical="center"/>
    </xf>
    <xf numFmtId="38" fontId="7" fillId="36" borderId="21" xfId="0" applyNumberFormat="1" applyFont="1" applyFill="1" applyBorder="1" applyAlignment="1">
      <alignment vertical="center"/>
    </xf>
    <xf numFmtId="198" fontId="7" fillId="36" borderId="22" xfId="0" applyNumberFormat="1" applyFont="1" applyFill="1" applyBorder="1" applyAlignment="1">
      <alignment vertical="center"/>
    </xf>
    <xf numFmtId="38" fontId="0" fillId="36" borderId="27" xfId="0" applyNumberFormat="1" applyFill="1" applyBorder="1" applyAlignment="1">
      <alignment vertical="center"/>
    </xf>
    <xf numFmtId="38" fontId="0" fillId="36" borderId="25" xfId="0" applyNumberFormat="1" applyFill="1" applyBorder="1" applyAlignment="1">
      <alignment vertical="center"/>
    </xf>
    <xf numFmtId="198" fontId="0" fillId="36" borderId="34" xfId="0" applyNumberFormat="1" applyFill="1" applyBorder="1" applyAlignment="1">
      <alignment vertical="center"/>
    </xf>
    <xf numFmtId="38" fontId="0" fillId="36" borderId="21" xfId="0" applyNumberFormat="1" applyFill="1" applyBorder="1" applyAlignment="1">
      <alignment vertical="center"/>
    </xf>
    <xf numFmtId="198" fontId="0" fillId="36" borderId="22" xfId="0" applyNumberFormat="1" applyFill="1" applyBorder="1" applyAlignment="1">
      <alignment vertical="center"/>
    </xf>
    <xf numFmtId="38" fontId="0" fillId="36" borderId="21" xfId="0" applyNumberFormat="1" applyFill="1" applyBorder="1" applyAlignment="1" applyProtection="1">
      <alignment vertical="center"/>
      <protection locked="0"/>
    </xf>
    <xf numFmtId="38" fontId="0" fillId="36" borderId="25" xfId="0" applyNumberFormat="1" applyFill="1" applyBorder="1" applyAlignment="1" applyProtection="1">
      <alignment vertical="center"/>
      <protection locked="0"/>
    </xf>
    <xf numFmtId="204" fontId="0" fillId="36" borderId="21" xfId="0" applyNumberFormat="1" applyFill="1" applyBorder="1" applyAlignment="1" applyProtection="1">
      <alignment vertical="center"/>
      <protection locked="0"/>
    </xf>
    <xf numFmtId="204" fontId="0" fillId="36" borderId="25" xfId="0" applyNumberFormat="1" applyFill="1" applyBorder="1" applyAlignment="1" applyProtection="1">
      <alignment vertical="center"/>
      <protection locked="0"/>
    </xf>
    <xf numFmtId="38" fontId="7" fillId="36" borderId="21" xfId="0" applyNumberFormat="1" applyFont="1" applyFill="1" applyBorder="1" applyAlignment="1" applyProtection="1">
      <alignment vertical="center"/>
      <protection locked="0"/>
    </xf>
    <xf numFmtId="38" fontId="7" fillId="36" borderId="25" xfId="0" applyNumberFormat="1" applyFont="1" applyFill="1" applyBorder="1" applyAlignment="1" applyProtection="1">
      <alignment vertical="center"/>
      <protection locked="0"/>
    </xf>
    <xf numFmtId="38" fontId="0" fillId="36" borderId="28" xfId="0" applyNumberFormat="1" applyFill="1" applyBorder="1" applyAlignment="1">
      <alignment vertical="center"/>
    </xf>
    <xf numFmtId="38" fontId="0" fillId="36" borderId="26" xfId="0" applyNumberFormat="1" applyFill="1" applyBorder="1" applyAlignment="1">
      <alignment vertical="center"/>
    </xf>
    <xf numFmtId="198" fontId="0" fillId="36" borderId="35" xfId="0" applyNumberFormat="1" applyFill="1" applyBorder="1" applyAlignment="1">
      <alignment vertical="center"/>
    </xf>
    <xf numFmtId="38" fontId="0" fillId="36" borderId="23" xfId="0" applyNumberFormat="1" applyFill="1" applyBorder="1" applyAlignment="1">
      <alignment vertical="center"/>
    </xf>
    <xf numFmtId="198" fontId="0" fillId="36" borderId="24" xfId="0" applyNumberFormat="1" applyFill="1" applyBorder="1" applyAlignment="1">
      <alignment vertical="center"/>
    </xf>
    <xf numFmtId="38" fontId="0" fillId="36" borderId="23" xfId="0" applyNumberFormat="1" applyFill="1" applyBorder="1" applyAlignment="1" applyProtection="1">
      <alignment vertical="center"/>
      <protection locked="0"/>
    </xf>
    <xf numFmtId="38" fontId="0" fillId="36" borderId="26" xfId="0" applyNumberFormat="1" applyFill="1" applyBorder="1" applyAlignment="1" applyProtection="1">
      <alignment vertical="center"/>
      <protection locked="0"/>
    </xf>
    <xf numFmtId="199" fontId="0" fillId="36" borderId="0" xfId="0" applyNumberFormat="1" applyFill="1" applyAlignment="1" applyProtection="1">
      <alignment/>
      <protection locked="0"/>
    </xf>
    <xf numFmtId="204" fontId="0" fillId="36" borderId="22" xfId="0" applyNumberFormat="1" applyFill="1" applyBorder="1" applyAlignment="1">
      <alignment horizontal="right" vertical="center"/>
    </xf>
    <xf numFmtId="0" fontId="0" fillId="36" borderId="0" xfId="0" applyFill="1" applyAlignment="1" applyProtection="1">
      <alignment/>
      <protection locked="0"/>
    </xf>
    <xf numFmtId="38" fontId="0" fillId="0" borderId="36" xfId="0" applyNumberFormat="1" applyFill="1" applyBorder="1" applyAlignment="1">
      <alignment horizontal="center" vertical="center"/>
    </xf>
    <xf numFmtId="38" fontId="0" fillId="0" borderId="32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8" fontId="0" fillId="0" borderId="37" xfId="0" applyNumberFormat="1" applyFill="1" applyBorder="1" applyAlignment="1">
      <alignment horizontal="center" vertical="center"/>
    </xf>
    <xf numFmtId="38" fontId="0" fillId="0" borderId="38" xfId="0" applyNumberFormat="1" applyFill="1" applyBorder="1" applyAlignment="1">
      <alignment horizontal="center" vertical="center"/>
    </xf>
    <xf numFmtId="38" fontId="0" fillId="36" borderId="37" xfId="0" applyNumberFormat="1" applyFill="1" applyBorder="1" applyAlignment="1">
      <alignment horizontal="center" vertical="center"/>
    </xf>
    <xf numFmtId="38" fontId="0" fillId="36" borderId="38" xfId="0" applyNumberFormat="1" applyFill="1" applyBorder="1" applyAlignment="1">
      <alignment horizontal="center" vertical="center"/>
    </xf>
    <xf numFmtId="38" fontId="0" fillId="36" borderId="39" xfId="0" applyNumberFormat="1" applyFill="1" applyBorder="1" applyAlignment="1">
      <alignment horizontal="center" vertical="center"/>
    </xf>
  </cellXfs>
  <cellStyles count="10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Ａ" xfId="111"/>
    <cellStyle name="文字列" xfId="112"/>
    <cellStyle name="未定義" xfId="113"/>
    <cellStyle name="良い" xfId="114"/>
    <cellStyle name="樘準_購－表紙 (2)_1_型－PRINT_ＳＩ型番 (2)_構成明細  (原調込み） (2)" xfId="115"/>
    <cellStyle name="湪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5" sqref="K5"/>
    </sheetView>
  </sheetViews>
  <sheetFormatPr defaultColWidth="9.28125" defaultRowHeight="12"/>
  <cols>
    <col min="1" max="1" width="3.8515625" style="2" customWidth="1"/>
    <col min="2" max="2" width="8.8515625" style="2" customWidth="1"/>
    <col min="3" max="4" width="8.8515625" style="26" customWidth="1"/>
    <col min="5" max="5" width="6.8515625" style="26" customWidth="1"/>
    <col min="6" max="7" width="8.8515625" style="26" customWidth="1"/>
    <col min="8" max="8" width="6.8515625" style="26" customWidth="1"/>
    <col min="9" max="10" width="8.8515625" style="26" customWidth="1"/>
    <col min="11" max="11" width="6.8515625" style="26" customWidth="1"/>
    <col min="12" max="13" width="8.8515625" style="26" customWidth="1"/>
    <col min="14" max="14" width="6.8515625" style="26" customWidth="1"/>
    <col min="15" max="16" width="8.8515625" style="2" customWidth="1"/>
    <col min="17" max="17" width="6.8515625" style="2" customWidth="1"/>
    <col min="18" max="18" width="3.8515625" style="2" customWidth="1"/>
    <col min="19" max="16384" width="9.28125" style="2" customWidth="1"/>
  </cols>
  <sheetData>
    <row r="1" ht="9">
      <c r="B1" s="2" t="s">
        <v>82</v>
      </c>
    </row>
    <row r="2" spans="2:17" ht="14.25">
      <c r="B2" s="66" t="s">
        <v>79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12.75" customHeight="1" thickBot="1">
      <c r="C3" s="27"/>
    </row>
    <row r="4" spans="2:17" ht="12.75" customHeight="1">
      <c r="B4" s="64"/>
      <c r="C4" s="70" t="s">
        <v>75</v>
      </c>
      <c r="D4" s="71"/>
      <c r="E4" s="72"/>
      <c r="F4" s="70" t="s">
        <v>76</v>
      </c>
      <c r="G4" s="71"/>
      <c r="H4" s="72"/>
      <c r="I4" s="70" t="s">
        <v>77</v>
      </c>
      <c r="J4" s="71"/>
      <c r="K4" s="72"/>
      <c r="L4" s="68" t="s">
        <v>80</v>
      </c>
      <c r="M4" s="69"/>
      <c r="N4" s="69"/>
      <c r="O4" s="68" t="s">
        <v>81</v>
      </c>
      <c r="P4" s="69"/>
      <c r="Q4" s="69"/>
    </row>
    <row r="5" spans="2:17" ht="12.75" customHeight="1">
      <c r="B5" s="65"/>
      <c r="C5" s="28" t="s">
        <v>63</v>
      </c>
      <c r="D5" s="29" t="s">
        <v>64</v>
      </c>
      <c r="E5" s="30" t="s">
        <v>65</v>
      </c>
      <c r="F5" s="31" t="s">
        <v>63</v>
      </c>
      <c r="G5" s="29" t="s">
        <v>64</v>
      </c>
      <c r="H5" s="32" t="s">
        <v>65</v>
      </c>
      <c r="I5" s="28" t="s">
        <v>60</v>
      </c>
      <c r="J5" s="29" t="s">
        <v>61</v>
      </c>
      <c r="K5" s="30" t="s">
        <v>62</v>
      </c>
      <c r="L5" s="31" t="s">
        <v>60</v>
      </c>
      <c r="M5" s="29" t="s">
        <v>61</v>
      </c>
      <c r="N5" s="32" t="s">
        <v>62</v>
      </c>
      <c r="O5" s="3" t="s">
        <v>60</v>
      </c>
      <c r="P5" s="4" t="s">
        <v>61</v>
      </c>
      <c r="Q5" s="5" t="s">
        <v>62</v>
      </c>
    </row>
    <row r="6" spans="2:17" ht="12.75" customHeight="1">
      <c r="B6" s="6" t="s">
        <v>0</v>
      </c>
      <c r="C6" s="33">
        <v>74278</v>
      </c>
      <c r="D6" s="34">
        <v>28506</v>
      </c>
      <c r="E6" s="35">
        <v>38.37693022253934</v>
      </c>
      <c r="F6" s="36">
        <v>68852</v>
      </c>
      <c r="G6" s="34">
        <v>27841</v>
      </c>
      <c r="H6" s="37">
        <v>40.4336586499361</v>
      </c>
      <c r="I6" s="33">
        <v>60405</v>
      </c>
      <c r="J6" s="34">
        <v>25764</v>
      </c>
      <c r="K6" s="35">
        <v>42.7</v>
      </c>
      <c r="L6" s="36">
        <v>51442</v>
      </c>
      <c r="M6" s="34">
        <v>23239</v>
      </c>
      <c r="N6" s="37">
        <v>45.17514871116986</v>
      </c>
      <c r="O6" s="24">
        <f>O7+O13+O20+O21+O32+O39+O46+O52+O57</f>
        <v>43720</v>
      </c>
      <c r="P6" s="7">
        <f>P7+P13+P20+P21+P32+P39+P46+P52+P57</f>
        <v>19716</v>
      </c>
      <c r="Q6" s="25">
        <f>P6/O6*100</f>
        <v>45.096065873742</v>
      </c>
    </row>
    <row r="7" spans="2:17" ht="12.75" customHeight="1">
      <c r="B7" s="8" t="s">
        <v>1</v>
      </c>
      <c r="C7" s="38">
        <v>362</v>
      </c>
      <c r="D7" s="39">
        <v>188</v>
      </c>
      <c r="E7" s="40">
        <v>51.93370165745856</v>
      </c>
      <c r="F7" s="41">
        <v>352</v>
      </c>
      <c r="G7" s="39">
        <v>209</v>
      </c>
      <c r="H7" s="42">
        <v>59.375</v>
      </c>
      <c r="I7" s="38">
        <v>370</v>
      </c>
      <c r="J7" s="39">
        <v>158</v>
      </c>
      <c r="K7" s="40">
        <v>42.7027027027027</v>
      </c>
      <c r="L7" s="41">
        <v>355</v>
      </c>
      <c r="M7" s="41">
        <v>204</v>
      </c>
      <c r="N7" s="42">
        <v>57.46478873239437</v>
      </c>
      <c r="O7" s="19">
        <v>253</v>
      </c>
      <c r="P7" s="16">
        <v>138</v>
      </c>
      <c r="Q7" s="9">
        <v>54.54545454545455</v>
      </c>
    </row>
    <row r="8" spans="2:17" ht="12.75" customHeight="1">
      <c r="B8" s="10" t="s">
        <v>2</v>
      </c>
      <c r="C8" s="43">
        <v>299</v>
      </c>
      <c r="D8" s="44">
        <v>157</v>
      </c>
      <c r="E8" s="45">
        <v>52.508361204013376</v>
      </c>
      <c r="F8" s="46">
        <v>305</v>
      </c>
      <c r="G8" s="44">
        <v>176</v>
      </c>
      <c r="H8" s="47">
        <v>57.70491803278689</v>
      </c>
      <c r="I8" s="43">
        <v>305</v>
      </c>
      <c r="J8" s="44">
        <v>136</v>
      </c>
      <c r="K8" s="45">
        <v>44.59016393442623</v>
      </c>
      <c r="L8" s="48">
        <v>295</v>
      </c>
      <c r="M8" s="49">
        <v>168</v>
      </c>
      <c r="N8" s="47">
        <v>56.94915254237288</v>
      </c>
      <c r="O8" s="20">
        <v>230</v>
      </c>
      <c r="P8" s="17">
        <v>128</v>
      </c>
      <c r="Q8" s="11">
        <v>55.65217391304348</v>
      </c>
    </row>
    <row r="9" spans="2:17" ht="12.75" customHeight="1">
      <c r="B9" s="10" t="s">
        <v>3</v>
      </c>
      <c r="C9" s="43">
        <v>29</v>
      </c>
      <c r="D9" s="44">
        <v>13</v>
      </c>
      <c r="E9" s="45">
        <v>44.827586206896555</v>
      </c>
      <c r="F9" s="46">
        <v>15</v>
      </c>
      <c r="G9" s="44">
        <v>18</v>
      </c>
      <c r="H9" s="47">
        <v>120</v>
      </c>
      <c r="I9" s="43">
        <v>4</v>
      </c>
      <c r="J9" s="44">
        <v>3</v>
      </c>
      <c r="K9" s="45">
        <v>75</v>
      </c>
      <c r="L9" s="48">
        <v>9</v>
      </c>
      <c r="M9" s="49">
        <v>5</v>
      </c>
      <c r="N9" s="47">
        <v>55.55555555555556</v>
      </c>
      <c r="O9" s="20">
        <v>8</v>
      </c>
      <c r="P9" s="17">
        <v>2</v>
      </c>
      <c r="Q9" s="11">
        <v>25</v>
      </c>
    </row>
    <row r="10" spans="2:17" ht="12.75" customHeight="1">
      <c r="B10" s="10" t="s">
        <v>4</v>
      </c>
      <c r="C10" s="43">
        <v>14</v>
      </c>
      <c r="D10" s="44">
        <v>7</v>
      </c>
      <c r="E10" s="45">
        <v>50</v>
      </c>
      <c r="F10" s="46">
        <v>18</v>
      </c>
      <c r="G10" s="44">
        <v>9</v>
      </c>
      <c r="H10" s="47">
        <v>50</v>
      </c>
      <c r="I10" s="43">
        <v>23</v>
      </c>
      <c r="J10" s="44">
        <v>8</v>
      </c>
      <c r="K10" s="45">
        <v>34.78260869565217</v>
      </c>
      <c r="L10" s="48">
        <v>20</v>
      </c>
      <c r="M10" s="49">
        <v>6</v>
      </c>
      <c r="N10" s="47">
        <v>30</v>
      </c>
      <c r="O10" s="20">
        <v>4</v>
      </c>
      <c r="P10" s="17">
        <v>2</v>
      </c>
      <c r="Q10" s="11">
        <v>50</v>
      </c>
    </row>
    <row r="11" spans="2:17" ht="12.75" customHeight="1">
      <c r="B11" s="10" t="s">
        <v>5</v>
      </c>
      <c r="C11" s="43">
        <v>17</v>
      </c>
      <c r="D11" s="44">
        <v>10</v>
      </c>
      <c r="E11" s="45">
        <v>58.82352941176471</v>
      </c>
      <c r="F11" s="46">
        <v>13</v>
      </c>
      <c r="G11" s="44">
        <v>4</v>
      </c>
      <c r="H11" s="47">
        <v>30.76923076923077</v>
      </c>
      <c r="I11" s="43">
        <v>34</v>
      </c>
      <c r="J11" s="44">
        <v>10</v>
      </c>
      <c r="K11" s="45">
        <v>29.411764705882355</v>
      </c>
      <c r="L11" s="48">
        <v>31</v>
      </c>
      <c r="M11" s="49">
        <v>25</v>
      </c>
      <c r="N11" s="47">
        <v>80.64516129032258</v>
      </c>
      <c r="O11" s="20">
        <v>11</v>
      </c>
      <c r="P11" s="17">
        <v>6</v>
      </c>
      <c r="Q11" s="11">
        <v>54.54545454545455</v>
      </c>
    </row>
    <row r="12" spans="2:17" ht="12.75" customHeight="1">
      <c r="B12" s="10" t="s">
        <v>6</v>
      </c>
      <c r="C12" s="43">
        <v>3</v>
      </c>
      <c r="D12" s="44">
        <v>1</v>
      </c>
      <c r="E12" s="45">
        <v>33.33333333333333</v>
      </c>
      <c r="F12" s="46">
        <v>1</v>
      </c>
      <c r="G12" s="44">
        <v>2</v>
      </c>
      <c r="H12" s="47">
        <v>200</v>
      </c>
      <c r="I12" s="43">
        <v>4</v>
      </c>
      <c r="J12" s="44">
        <v>1</v>
      </c>
      <c r="K12" s="45">
        <v>25</v>
      </c>
      <c r="L12" s="50">
        <v>0</v>
      </c>
      <c r="M12" s="51">
        <v>0</v>
      </c>
      <c r="N12" s="62" t="s">
        <v>78</v>
      </c>
      <c r="O12" s="20">
        <v>0</v>
      </c>
      <c r="P12" s="17">
        <v>0</v>
      </c>
      <c r="Q12" s="22" t="s">
        <v>78</v>
      </c>
    </row>
    <row r="13" spans="2:17" ht="12.75" customHeight="1">
      <c r="B13" s="8" t="s">
        <v>7</v>
      </c>
      <c r="C13" s="38">
        <v>1256</v>
      </c>
      <c r="D13" s="39">
        <v>628</v>
      </c>
      <c r="E13" s="40">
        <v>50</v>
      </c>
      <c r="F13" s="41">
        <v>959</v>
      </c>
      <c r="G13" s="39">
        <v>489</v>
      </c>
      <c r="H13" s="42">
        <v>50.99061522419187</v>
      </c>
      <c r="I13" s="38">
        <v>736</v>
      </c>
      <c r="J13" s="39">
        <v>398</v>
      </c>
      <c r="K13" s="40">
        <v>54.07608695652174</v>
      </c>
      <c r="L13" s="41">
        <v>658</v>
      </c>
      <c r="M13" s="39">
        <v>379</v>
      </c>
      <c r="N13" s="42">
        <v>57.598784194528875</v>
      </c>
      <c r="O13" s="19">
        <v>648</v>
      </c>
      <c r="P13" s="16">
        <v>351</v>
      </c>
      <c r="Q13" s="9">
        <v>54.166666666666664</v>
      </c>
    </row>
    <row r="14" spans="2:17" ht="12.75" customHeight="1">
      <c r="B14" s="10" t="s">
        <v>8</v>
      </c>
      <c r="C14" s="43">
        <v>39</v>
      </c>
      <c r="D14" s="44">
        <v>19</v>
      </c>
      <c r="E14" s="45">
        <v>48.717948717948715</v>
      </c>
      <c r="F14" s="46">
        <v>33</v>
      </c>
      <c r="G14" s="44">
        <v>17</v>
      </c>
      <c r="H14" s="47">
        <v>51.515151515151516</v>
      </c>
      <c r="I14" s="43">
        <v>21</v>
      </c>
      <c r="J14" s="44">
        <v>10</v>
      </c>
      <c r="K14" s="45">
        <v>47.61904761904761</v>
      </c>
      <c r="L14" s="48">
        <v>22</v>
      </c>
      <c r="M14" s="49">
        <v>10</v>
      </c>
      <c r="N14" s="47">
        <v>45.45454545454545</v>
      </c>
      <c r="O14" s="20">
        <v>8</v>
      </c>
      <c r="P14" s="17">
        <v>5</v>
      </c>
      <c r="Q14" s="11">
        <v>62.5</v>
      </c>
    </row>
    <row r="15" spans="2:17" ht="12.75" customHeight="1">
      <c r="B15" s="10" t="s">
        <v>9</v>
      </c>
      <c r="C15" s="43">
        <v>32</v>
      </c>
      <c r="D15" s="44">
        <v>19</v>
      </c>
      <c r="E15" s="45">
        <v>59.375</v>
      </c>
      <c r="F15" s="46">
        <v>39</v>
      </c>
      <c r="G15" s="44">
        <v>9</v>
      </c>
      <c r="H15" s="47">
        <v>23.076923076923077</v>
      </c>
      <c r="I15" s="43">
        <v>39</v>
      </c>
      <c r="J15" s="44">
        <v>14</v>
      </c>
      <c r="K15" s="45">
        <v>35.8974358974359</v>
      </c>
      <c r="L15" s="48">
        <v>13</v>
      </c>
      <c r="M15" s="49">
        <v>12</v>
      </c>
      <c r="N15" s="47">
        <v>92.3076923076923</v>
      </c>
      <c r="O15" s="20">
        <v>34</v>
      </c>
      <c r="P15" s="17">
        <v>29</v>
      </c>
      <c r="Q15" s="11">
        <v>85.29411764705883</v>
      </c>
    </row>
    <row r="16" spans="2:17" ht="12.75" customHeight="1">
      <c r="B16" s="10" t="s">
        <v>10</v>
      </c>
      <c r="C16" s="43">
        <v>832</v>
      </c>
      <c r="D16" s="44">
        <v>392</v>
      </c>
      <c r="E16" s="45">
        <v>47.11538461538461</v>
      </c>
      <c r="F16" s="46">
        <v>618</v>
      </c>
      <c r="G16" s="44">
        <v>298</v>
      </c>
      <c r="H16" s="47">
        <v>48.22006472491909</v>
      </c>
      <c r="I16" s="43">
        <v>455</v>
      </c>
      <c r="J16" s="44">
        <v>247</v>
      </c>
      <c r="K16" s="45">
        <v>54.285714285714285</v>
      </c>
      <c r="L16" s="48">
        <v>471</v>
      </c>
      <c r="M16" s="49">
        <v>275</v>
      </c>
      <c r="N16" s="47">
        <v>58.3864118895966</v>
      </c>
      <c r="O16" s="20">
        <v>461</v>
      </c>
      <c r="P16" s="17">
        <v>254</v>
      </c>
      <c r="Q16" s="11">
        <v>55.09761388286334</v>
      </c>
    </row>
    <row r="17" spans="2:17" ht="12.75" customHeight="1">
      <c r="B17" s="10" t="s">
        <v>11</v>
      </c>
      <c r="C17" s="43">
        <v>21</v>
      </c>
      <c r="D17" s="44">
        <v>11</v>
      </c>
      <c r="E17" s="45">
        <v>52.38095238095239</v>
      </c>
      <c r="F17" s="46">
        <v>15</v>
      </c>
      <c r="G17" s="44">
        <v>11</v>
      </c>
      <c r="H17" s="47">
        <v>73.33333333333333</v>
      </c>
      <c r="I17" s="43">
        <v>13</v>
      </c>
      <c r="J17" s="44">
        <v>10</v>
      </c>
      <c r="K17" s="45">
        <v>76.92307692307693</v>
      </c>
      <c r="L17" s="48">
        <v>5</v>
      </c>
      <c r="M17" s="49">
        <v>2</v>
      </c>
      <c r="N17" s="47">
        <v>40</v>
      </c>
      <c r="O17" s="20">
        <v>7</v>
      </c>
      <c r="P17" s="17">
        <v>1</v>
      </c>
      <c r="Q17" s="11">
        <v>14.285714285714286</v>
      </c>
    </row>
    <row r="18" spans="2:17" ht="12.75" customHeight="1">
      <c r="B18" s="10" t="s">
        <v>12</v>
      </c>
      <c r="C18" s="43">
        <v>64</v>
      </c>
      <c r="D18" s="44">
        <v>36</v>
      </c>
      <c r="E18" s="45">
        <v>56.25</v>
      </c>
      <c r="F18" s="46">
        <v>54</v>
      </c>
      <c r="G18" s="44">
        <v>24</v>
      </c>
      <c r="H18" s="47">
        <v>44.44444444444444</v>
      </c>
      <c r="I18" s="43">
        <v>46</v>
      </c>
      <c r="J18" s="44">
        <v>23</v>
      </c>
      <c r="K18" s="45">
        <v>50</v>
      </c>
      <c r="L18" s="48">
        <v>26</v>
      </c>
      <c r="M18" s="49">
        <v>5</v>
      </c>
      <c r="N18" s="47">
        <v>19.23076923076923</v>
      </c>
      <c r="O18" s="20">
        <v>33</v>
      </c>
      <c r="P18" s="17">
        <v>9</v>
      </c>
      <c r="Q18" s="11">
        <v>27.272727272727273</v>
      </c>
    </row>
    <row r="19" spans="2:17" ht="12.75" customHeight="1">
      <c r="B19" s="10" t="s">
        <v>13</v>
      </c>
      <c r="C19" s="43">
        <v>268</v>
      </c>
      <c r="D19" s="44">
        <v>151</v>
      </c>
      <c r="E19" s="45">
        <v>56.343283582089555</v>
      </c>
      <c r="F19" s="46">
        <v>200</v>
      </c>
      <c r="G19" s="44">
        <v>130</v>
      </c>
      <c r="H19" s="47">
        <v>65</v>
      </c>
      <c r="I19" s="43">
        <v>162</v>
      </c>
      <c r="J19" s="44">
        <v>94</v>
      </c>
      <c r="K19" s="45">
        <v>58.0246913580247</v>
      </c>
      <c r="L19" s="48">
        <v>121</v>
      </c>
      <c r="M19" s="49">
        <v>75</v>
      </c>
      <c r="N19" s="47">
        <v>61.98347107438016</v>
      </c>
      <c r="O19" s="20">
        <v>105</v>
      </c>
      <c r="P19" s="17">
        <v>53</v>
      </c>
      <c r="Q19" s="11">
        <v>50.476190476190474</v>
      </c>
    </row>
    <row r="20" spans="2:17" ht="12.75" customHeight="1">
      <c r="B20" s="8" t="s">
        <v>14</v>
      </c>
      <c r="C20" s="38">
        <v>6709</v>
      </c>
      <c r="D20" s="39">
        <v>1796</v>
      </c>
      <c r="E20" s="40">
        <v>26.770010433745718</v>
      </c>
      <c r="F20" s="41">
        <v>6429</v>
      </c>
      <c r="G20" s="39">
        <v>1839</v>
      </c>
      <c r="H20" s="42">
        <v>28.60475968268782</v>
      </c>
      <c r="I20" s="38">
        <v>5023</v>
      </c>
      <c r="J20" s="39">
        <v>1647</v>
      </c>
      <c r="K20" s="40">
        <v>32.78916981883337</v>
      </c>
      <c r="L20" s="52">
        <v>3926</v>
      </c>
      <c r="M20" s="53">
        <v>1444</v>
      </c>
      <c r="N20" s="42">
        <v>36.78043810494142</v>
      </c>
      <c r="O20" s="19">
        <v>3045</v>
      </c>
      <c r="P20" s="16">
        <v>1203</v>
      </c>
      <c r="Q20" s="9">
        <v>39.50738916256157</v>
      </c>
    </row>
    <row r="21" spans="2:17" ht="12.75" customHeight="1">
      <c r="B21" s="8" t="s">
        <v>15</v>
      </c>
      <c r="C21" s="38">
        <v>23216</v>
      </c>
      <c r="D21" s="39">
        <v>7459</v>
      </c>
      <c r="E21" s="40">
        <v>32.12870434183322</v>
      </c>
      <c r="F21" s="41">
        <v>20033</v>
      </c>
      <c r="G21" s="39">
        <v>7289</v>
      </c>
      <c r="H21" s="42">
        <v>36.38496480806669</v>
      </c>
      <c r="I21" s="38">
        <v>17774</v>
      </c>
      <c r="J21" s="39">
        <v>6499</v>
      </c>
      <c r="K21" s="40">
        <v>36.56464498705975</v>
      </c>
      <c r="L21" s="41">
        <v>15303</v>
      </c>
      <c r="M21" s="39">
        <v>6069</v>
      </c>
      <c r="N21" s="42">
        <v>39.658890413644386</v>
      </c>
      <c r="O21" s="19">
        <v>12999</v>
      </c>
      <c r="P21" s="16">
        <v>4716</v>
      </c>
      <c r="Q21" s="9">
        <v>36.279713824140316</v>
      </c>
    </row>
    <row r="22" spans="2:17" ht="12.75" customHeight="1">
      <c r="B22" s="10" t="s">
        <v>16</v>
      </c>
      <c r="C22" s="43">
        <v>1679</v>
      </c>
      <c r="D22" s="44">
        <v>329</v>
      </c>
      <c r="E22" s="45">
        <v>19.594997022036928</v>
      </c>
      <c r="F22" s="46">
        <v>1690</v>
      </c>
      <c r="G22" s="44">
        <v>301</v>
      </c>
      <c r="H22" s="47">
        <v>17.810650887573964</v>
      </c>
      <c r="I22" s="43">
        <v>1624</v>
      </c>
      <c r="J22" s="44">
        <v>196</v>
      </c>
      <c r="K22" s="45">
        <v>12.068965517241379</v>
      </c>
      <c r="L22" s="48">
        <v>1373</v>
      </c>
      <c r="M22" s="49">
        <v>253</v>
      </c>
      <c r="N22" s="47">
        <v>18.42680262199563</v>
      </c>
      <c r="O22" s="20">
        <v>977</v>
      </c>
      <c r="P22" s="17">
        <v>117</v>
      </c>
      <c r="Q22" s="11">
        <v>11.975435005117708</v>
      </c>
    </row>
    <row r="23" spans="2:17" ht="12.75" customHeight="1">
      <c r="B23" s="10" t="s">
        <v>17</v>
      </c>
      <c r="C23" s="43">
        <v>526</v>
      </c>
      <c r="D23" s="44">
        <v>114</v>
      </c>
      <c r="E23" s="45">
        <v>21.673003802281368</v>
      </c>
      <c r="F23" s="46">
        <v>372</v>
      </c>
      <c r="G23" s="44">
        <v>49</v>
      </c>
      <c r="H23" s="47">
        <v>13.172043010752688</v>
      </c>
      <c r="I23" s="43">
        <v>413</v>
      </c>
      <c r="J23" s="44">
        <v>57</v>
      </c>
      <c r="K23" s="45">
        <v>13.801452784503631</v>
      </c>
      <c r="L23" s="48">
        <v>341</v>
      </c>
      <c r="M23" s="49">
        <v>50</v>
      </c>
      <c r="N23" s="47">
        <v>14.662756598240469</v>
      </c>
      <c r="O23" s="20">
        <v>204</v>
      </c>
      <c r="P23" s="17">
        <v>20</v>
      </c>
      <c r="Q23" s="11">
        <v>9.803921568627452</v>
      </c>
    </row>
    <row r="24" spans="2:17" ht="12.75" customHeight="1">
      <c r="B24" s="10" t="s">
        <v>18</v>
      </c>
      <c r="C24" s="43">
        <v>563</v>
      </c>
      <c r="D24" s="44">
        <v>178</v>
      </c>
      <c r="E24" s="45">
        <v>31.616341030195382</v>
      </c>
      <c r="F24" s="46">
        <v>569</v>
      </c>
      <c r="G24" s="44">
        <v>218</v>
      </c>
      <c r="H24" s="47">
        <v>38.3128295254833</v>
      </c>
      <c r="I24" s="43">
        <v>586</v>
      </c>
      <c r="J24" s="44">
        <v>197</v>
      </c>
      <c r="K24" s="45">
        <v>33.617747440273035</v>
      </c>
      <c r="L24" s="48">
        <v>537</v>
      </c>
      <c r="M24" s="49">
        <v>197</v>
      </c>
      <c r="N24" s="47">
        <v>36.6852886405959</v>
      </c>
      <c r="O24" s="20">
        <v>483</v>
      </c>
      <c r="P24" s="17">
        <v>175</v>
      </c>
      <c r="Q24" s="11">
        <v>36.231884057971016</v>
      </c>
    </row>
    <row r="25" spans="2:17" ht="12.75" customHeight="1">
      <c r="B25" s="10" t="s">
        <v>19</v>
      </c>
      <c r="C25" s="43">
        <v>5858</v>
      </c>
      <c r="D25" s="44">
        <v>764</v>
      </c>
      <c r="E25" s="45">
        <v>13.041993854557871</v>
      </c>
      <c r="F25" s="46">
        <v>4658</v>
      </c>
      <c r="G25" s="44">
        <v>909</v>
      </c>
      <c r="H25" s="47">
        <v>19.514813224559894</v>
      </c>
      <c r="I25" s="43">
        <v>4096</v>
      </c>
      <c r="J25" s="44">
        <v>863</v>
      </c>
      <c r="K25" s="45">
        <v>21.0693359375</v>
      </c>
      <c r="L25" s="48">
        <v>3014</v>
      </c>
      <c r="M25" s="49">
        <v>680</v>
      </c>
      <c r="N25" s="47">
        <v>22.561380225613803</v>
      </c>
      <c r="O25" s="20">
        <v>2829</v>
      </c>
      <c r="P25" s="17">
        <v>444</v>
      </c>
      <c r="Q25" s="11">
        <v>15.694591728525982</v>
      </c>
    </row>
    <row r="26" spans="2:17" ht="12.75" customHeight="1">
      <c r="B26" s="10" t="s">
        <v>20</v>
      </c>
      <c r="C26" s="43">
        <v>4423</v>
      </c>
      <c r="D26" s="44">
        <v>1718</v>
      </c>
      <c r="E26" s="45">
        <v>38.84241465068958</v>
      </c>
      <c r="F26" s="46">
        <v>3105</v>
      </c>
      <c r="G26" s="44">
        <v>1297</v>
      </c>
      <c r="H26" s="47">
        <v>41.77133655394525</v>
      </c>
      <c r="I26" s="43">
        <v>3051</v>
      </c>
      <c r="J26" s="44">
        <v>1068</v>
      </c>
      <c r="K26" s="45">
        <v>35.004916420845625</v>
      </c>
      <c r="L26" s="48">
        <v>2911</v>
      </c>
      <c r="M26" s="49">
        <v>1084</v>
      </c>
      <c r="N26" s="47">
        <v>37.23806252147028</v>
      </c>
      <c r="O26" s="20">
        <v>2455</v>
      </c>
      <c r="P26" s="17">
        <v>896</v>
      </c>
      <c r="Q26" s="11">
        <v>36.496945010183296</v>
      </c>
    </row>
    <row r="27" spans="2:17" ht="12.75" customHeight="1">
      <c r="B27" s="10" t="s">
        <v>21</v>
      </c>
      <c r="C27" s="43">
        <v>7344</v>
      </c>
      <c r="D27" s="44">
        <v>3024</v>
      </c>
      <c r="E27" s="45">
        <v>41.17647058823529</v>
      </c>
      <c r="F27" s="46">
        <v>7151</v>
      </c>
      <c r="G27" s="44">
        <v>3202</v>
      </c>
      <c r="H27" s="47">
        <v>44.77695427212977</v>
      </c>
      <c r="I27" s="43">
        <v>5838</v>
      </c>
      <c r="J27" s="44">
        <v>2949</v>
      </c>
      <c r="K27" s="45">
        <v>50.51387461459404</v>
      </c>
      <c r="L27" s="48">
        <v>4934</v>
      </c>
      <c r="M27" s="49">
        <v>2568</v>
      </c>
      <c r="N27" s="47">
        <v>52.04702067288204</v>
      </c>
      <c r="O27" s="20">
        <v>4271</v>
      </c>
      <c r="P27" s="17">
        <v>2179</v>
      </c>
      <c r="Q27" s="11">
        <v>51.018496839147744</v>
      </c>
    </row>
    <row r="28" spans="2:17" ht="12.75" customHeight="1">
      <c r="B28" s="10" t="s">
        <v>22</v>
      </c>
      <c r="C28" s="43">
        <v>178</v>
      </c>
      <c r="D28" s="44">
        <v>70</v>
      </c>
      <c r="E28" s="45">
        <v>39.325842696629216</v>
      </c>
      <c r="F28" s="46">
        <v>148</v>
      </c>
      <c r="G28" s="44">
        <v>57</v>
      </c>
      <c r="H28" s="47">
        <v>38.513513513513516</v>
      </c>
      <c r="I28" s="43">
        <v>124</v>
      </c>
      <c r="J28" s="44">
        <v>56</v>
      </c>
      <c r="K28" s="45">
        <v>45.16129032258064</v>
      </c>
      <c r="L28" s="48">
        <v>124</v>
      </c>
      <c r="M28" s="49">
        <v>38</v>
      </c>
      <c r="N28" s="47">
        <v>30.64516129032258</v>
      </c>
      <c r="O28" s="20">
        <v>151</v>
      </c>
      <c r="P28" s="17">
        <v>57</v>
      </c>
      <c r="Q28" s="11">
        <v>37.74834437086093</v>
      </c>
    </row>
    <row r="29" spans="2:17" ht="12.75" customHeight="1">
      <c r="B29" s="10" t="s">
        <v>23</v>
      </c>
      <c r="C29" s="43">
        <v>757</v>
      </c>
      <c r="D29" s="44">
        <v>319</v>
      </c>
      <c r="E29" s="45">
        <v>42.140026420079266</v>
      </c>
      <c r="F29" s="46">
        <v>770</v>
      </c>
      <c r="G29" s="44">
        <v>352</v>
      </c>
      <c r="H29" s="47">
        <v>45.714285714285715</v>
      </c>
      <c r="I29" s="43">
        <v>819</v>
      </c>
      <c r="J29" s="44">
        <v>389</v>
      </c>
      <c r="K29" s="45">
        <v>47.49694749694749</v>
      </c>
      <c r="L29" s="48">
        <v>825</v>
      </c>
      <c r="M29" s="49">
        <v>382</v>
      </c>
      <c r="N29" s="47">
        <v>46.303030303030305</v>
      </c>
      <c r="O29" s="20">
        <v>670</v>
      </c>
      <c r="P29" s="17">
        <v>272</v>
      </c>
      <c r="Q29" s="11">
        <v>40.59701492537314</v>
      </c>
    </row>
    <row r="30" spans="2:17" ht="12.75" customHeight="1">
      <c r="B30" s="10" t="s">
        <v>24</v>
      </c>
      <c r="C30" s="43">
        <v>222</v>
      </c>
      <c r="D30" s="44">
        <v>96</v>
      </c>
      <c r="E30" s="45">
        <v>43.24324324324324</v>
      </c>
      <c r="F30" s="46">
        <v>176</v>
      </c>
      <c r="G30" s="44">
        <v>86</v>
      </c>
      <c r="H30" s="47">
        <v>48.86363636363637</v>
      </c>
      <c r="I30" s="43">
        <v>174</v>
      </c>
      <c r="J30" s="44">
        <v>89</v>
      </c>
      <c r="K30" s="45">
        <v>51.14942528735632</v>
      </c>
      <c r="L30" s="48">
        <v>205</v>
      </c>
      <c r="M30" s="49">
        <v>117</v>
      </c>
      <c r="N30" s="47">
        <v>57.073170731707314</v>
      </c>
      <c r="O30" s="20">
        <v>106</v>
      </c>
      <c r="P30" s="17">
        <v>63</v>
      </c>
      <c r="Q30" s="11">
        <v>59.43396226415094</v>
      </c>
    </row>
    <row r="31" spans="2:17" ht="12.75" customHeight="1">
      <c r="B31" s="10" t="s">
        <v>25</v>
      </c>
      <c r="C31" s="43">
        <v>1666</v>
      </c>
      <c r="D31" s="44">
        <v>847</v>
      </c>
      <c r="E31" s="45">
        <v>50.84033613445378</v>
      </c>
      <c r="F31" s="46">
        <v>1394</v>
      </c>
      <c r="G31" s="44">
        <v>818</v>
      </c>
      <c r="H31" s="47">
        <v>58.68005738880918</v>
      </c>
      <c r="I31" s="43">
        <v>1049</v>
      </c>
      <c r="J31" s="44">
        <v>635</v>
      </c>
      <c r="K31" s="45">
        <v>60.53384175405148</v>
      </c>
      <c r="L31" s="48">
        <v>1039</v>
      </c>
      <c r="M31" s="49">
        <v>700</v>
      </c>
      <c r="N31" s="47">
        <v>67.37247353224254</v>
      </c>
      <c r="O31" s="20">
        <v>853</v>
      </c>
      <c r="P31" s="17">
        <v>493</v>
      </c>
      <c r="Q31" s="11">
        <v>57.79601406799531</v>
      </c>
    </row>
    <row r="32" spans="2:17" ht="12.75" customHeight="1">
      <c r="B32" s="8" t="s">
        <v>26</v>
      </c>
      <c r="C32" s="38">
        <v>6287</v>
      </c>
      <c r="D32" s="39">
        <v>1899</v>
      </c>
      <c r="E32" s="40">
        <v>30.205185303006203</v>
      </c>
      <c r="F32" s="41">
        <v>5632</v>
      </c>
      <c r="G32" s="39">
        <v>1879</v>
      </c>
      <c r="H32" s="42">
        <v>33.36292613636363</v>
      </c>
      <c r="I32" s="38">
        <v>5177</v>
      </c>
      <c r="J32" s="39">
        <v>1968</v>
      </c>
      <c r="K32" s="40">
        <v>38.014293992659844</v>
      </c>
      <c r="L32" s="41">
        <v>4812</v>
      </c>
      <c r="M32" s="39">
        <v>1825</v>
      </c>
      <c r="N32" s="42">
        <v>37.9260182876143</v>
      </c>
      <c r="O32" s="19">
        <v>3361</v>
      </c>
      <c r="P32" s="16">
        <v>1232</v>
      </c>
      <c r="Q32" s="9">
        <v>36.65575721511455</v>
      </c>
    </row>
    <row r="33" spans="2:17" ht="12.75" customHeight="1">
      <c r="B33" s="10" t="s">
        <v>27</v>
      </c>
      <c r="C33" s="43">
        <v>69</v>
      </c>
      <c r="D33" s="44">
        <v>45</v>
      </c>
      <c r="E33" s="45">
        <v>65.21739130434783</v>
      </c>
      <c r="F33" s="46">
        <v>67</v>
      </c>
      <c r="G33" s="44">
        <v>47</v>
      </c>
      <c r="H33" s="47">
        <v>70.1492537313433</v>
      </c>
      <c r="I33" s="43">
        <v>71</v>
      </c>
      <c r="J33" s="44">
        <v>38</v>
      </c>
      <c r="K33" s="45">
        <v>53.52112676056338</v>
      </c>
      <c r="L33" s="48">
        <v>58</v>
      </c>
      <c r="M33" s="49">
        <v>35</v>
      </c>
      <c r="N33" s="47">
        <v>60.3448275862069</v>
      </c>
      <c r="O33" s="20">
        <v>39</v>
      </c>
      <c r="P33" s="17">
        <v>20</v>
      </c>
      <c r="Q33" s="11">
        <v>51.282051282051285</v>
      </c>
    </row>
    <row r="34" spans="2:17" ht="12.75" customHeight="1">
      <c r="B34" s="10" t="s">
        <v>28</v>
      </c>
      <c r="C34" s="43">
        <v>145</v>
      </c>
      <c r="D34" s="44">
        <v>55</v>
      </c>
      <c r="E34" s="45">
        <v>37.93103448275862</v>
      </c>
      <c r="F34" s="46">
        <v>103</v>
      </c>
      <c r="G34" s="44">
        <v>68</v>
      </c>
      <c r="H34" s="47">
        <v>66.01941747572816</v>
      </c>
      <c r="I34" s="43">
        <v>95</v>
      </c>
      <c r="J34" s="44">
        <v>31</v>
      </c>
      <c r="K34" s="45">
        <v>32.631578947368425</v>
      </c>
      <c r="L34" s="48">
        <v>69</v>
      </c>
      <c r="M34" s="49">
        <v>41</v>
      </c>
      <c r="N34" s="47">
        <v>59.42028985507246</v>
      </c>
      <c r="O34" s="20">
        <v>59</v>
      </c>
      <c r="P34" s="17">
        <v>22</v>
      </c>
      <c r="Q34" s="11">
        <v>37.28813559322034</v>
      </c>
    </row>
    <row r="35" spans="2:17" ht="12.75" customHeight="1">
      <c r="B35" s="10" t="s">
        <v>29</v>
      </c>
      <c r="C35" s="43">
        <v>121</v>
      </c>
      <c r="D35" s="44">
        <v>51</v>
      </c>
      <c r="E35" s="45">
        <v>42.14876033057851</v>
      </c>
      <c r="F35" s="46">
        <v>124</v>
      </c>
      <c r="G35" s="44">
        <v>77</v>
      </c>
      <c r="H35" s="47">
        <v>62.096774193548384</v>
      </c>
      <c r="I35" s="43">
        <v>89</v>
      </c>
      <c r="J35" s="44">
        <v>42</v>
      </c>
      <c r="K35" s="45">
        <v>47.19101123595505</v>
      </c>
      <c r="L35" s="48">
        <v>101</v>
      </c>
      <c r="M35" s="49">
        <v>42</v>
      </c>
      <c r="N35" s="47">
        <v>41.584158415841586</v>
      </c>
      <c r="O35" s="20">
        <v>49</v>
      </c>
      <c r="P35" s="17">
        <v>32</v>
      </c>
      <c r="Q35" s="11">
        <v>65.3061224489796</v>
      </c>
    </row>
    <row r="36" spans="2:17" ht="12.75" customHeight="1">
      <c r="B36" s="10" t="s">
        <v>30</v>
      </c>
      <c r="C36" s="43">
        <v>537</v>
      </c>
      <c r="D36" s="44">
        <v>319</v>
      </c>
      <c r="E36" s="45">
        <v>59.40409683426443</v>
      </c>
      <c r="F36" s="46">
        <v>586</v>
      </c>
      <c r="G36" s="44">
        <v>333</v>
      </c>
      <c r="H36" s="47">
        <v>56.8259385665529</v>
      </c>
      <c r="I36" s="43">
        <v>711</v>
      </c>
      <c r="J36" s="44">
        <v>446</v>
      </c>
      <c r="K36" s="45">
        <v>62.728551336146275</v>
      </c>
      <c r="L36" s="48">
        <v>610</v>
      </c>
      <c r="M36" s="49">
        <v>391</v>
      </c>
      <c r="N36" s="47">
        <v>64.09836065573771</v>
      </c>
      <c r="O36" s="20">
        <v>414</v>
      </c>
      <c r="P36" s="17">
        <v>262</v>
      </c>
      <c r="Q36" s="11">
        <v>63.28502415458937</v>
      </c>
    </row>
    <row r="37" spans="2:17" ht="12.75" customHeight="1">
      <c r="B37" s="10" t="s">
        <v>31</v>
      </c>
      <c r="C37" s="43">
        <v>4655</v>
      </c>
      <c r="D37" s="44">
        <v>1018</v>
      </c>
      <c r="E37" s="45">
        <v>21.868958109559614</v>
      </c>
      <c r="F37" s="46">
        <v>3878</v>
      </c>
      <c r="G37" s="44">
        <v>933</v>
      </c>
      <c r="H37" s="47">
        <v>24.0587931923672</v>
      </c>
      <c r="I37" s="43">
        <v>3366</v>
      </c>
      <c r="J37" s="44">
        <v>930</v>
      </c>
      <c r="K37" s="45">
        <v>27.629233511586452</v>
      </c>
      <c r="L37" s="48">
        <v>3086</v>
      </c>
      <c r="M37" s="49">
        <v>929</v>
      </c>
      <c r="N37" s="47">
        <v>30.103694102397927</v>
      </c>
      <c r="O37" s="20">
        <v>2138</v>
      </c>
      <c r="P37" s="17">
        <v>631</v>
      </c>
      <c r="Q37" s="11">
        <v>29.51356407857811</v>
      </c>
    </row>
    <row r="38" spans="2:17" ht="12.75" customHeight="1">
      <c r="B38" s="10" t="s">
        <v>32</v>
      </c>
      <c r="C38" s="43">
        <v>760</v>
      </c>
      <c r="D38" s="44">
        <v>411</v>
      </c>
      <c r="E38" s="45">
        <v>54.07894736842105</v>
      </c>
      <c r="F38" s="46">
        <v>874</v>
      </c>
      <c r="G38" s="44">
        <v>421</v>
      </c>
      <c r="H38" s="47">
        <v>48.16933638443936</v>
      </c>
      <c r="I38" s="43">
        <v>845</v>
      </c>
      <c r="J38" s="44">
        <v>481</v>
      </c>
      <c r="K38" s="45">
        <v>56.92307692307692</v>
      </c>
      <c r="L38" s="48">
        <v>888</v>
      </c>
      <c r="M38" s="49">
        <v>387</v>
      </c>
      <c r="N38" s="47">
        <v>43.58108108108108</v>
      </c>
      <c r="O38" s="20">
        <v>662</v>
      </c>
      <c r="P38" s="17">
        <v>265</v>
      </c>
      <c r="Q38" s="11">
        <v>40.03021148036254</v>
      </c>
    </row>
    <row r="39" spans="2:17" ht="12.75" customHeight="1">
      <c r="B39" s="8" t="s">
        <v>33</v>
      </c>
      <c r="C39" s="38">
        <v>21190</v>
      </c>
      <c r="D39" s="39">
        <v>7970</v>
      </c>
      <c r="E39" s="40">
        <v>37.610306262092394</v>
      </c>
      <c r="F39" s="41">
        <v>19725</v>
      </c>
      <c r="G39" s="39">
        <v>7138</v>
      </c>
      <c r="H39" s="42">
        <v>36.18024228293375</v>
      </c>
      <c r="I39" s="38">
        <v>17423</v>
      </c>
      <c r="J39" s="39">
        <v>6937</v>
      </c>
      <c r="K39" s="40">
        <v>39.783219590525896</v>
      </c>
      <c r="L39" s="41">
        <v>14701</v>
      </c>
      <c r="M39" s="39">
        <v>6285</v>
      </c>
      <c r="N39" s="42">
        <v>42.7521937283178</v>
      </c>
      <c r="O39" s="19">
        <v>13293</v>
      </c>
      <c r="P39" s="16">
        <v>5793</v>
      </c>
      <c r="Q39" s="9">
        <v>43.57932746558339</v>
      </c>
    </row>
    <row r="40" spans="2:17" ht="12.75" customHeight="1">
      <c r="B40" s="10" t="s">
        <v>34</v>
      </c>
      <c r="C40" s="43">
        <v>708</v>
      </c>
      <c r="D40" s="44">
        <v>245</v>
      </c>
      <c r="E40" s="45">
        <v>34.6045197740113</v>
      </c>
      <c r="F40" s="46">
        <v>622</v>
      </c>
      <c r="G40" s="44">
        <v>177</v>
      </c>
      <c r="H40" s="47">
        <v>28.45659163987138</v>
      </c>
      <c r="I40" s="43">
        <v>573</v>
      </c>
      <c r="J40" s="44">
        <v>213</v>
      </c>
      <c r="K40" s="45">
        <v>37.17277486910995</v>
      </c>
      <c r="L40" s="48">
        <v>680</v>
      </c>
      <c r="M40" s="49">
        <v>245</v>
      </c>
      <c r="N40" s="47">
        <v>36.029411764705884</v>
      </c>
      <c r="O40" s="20">
        <v>491</v>
      </c>
      <c r="P40" s="17">
        <v>182</v>
      </c>
      <c r="Q40" s="11">
        <v>37.06720977596741</v>
      </c>
    </row>
    <row r="41" spans="2:17" ht="12.75" customHeight="1">
      <c r="B41" s="10" t="s">
        <v>35</v>
      </c>
      <c r="C41" s="43">
        <v>3083</v>
      </c>
      <c r="D41" s="44">
        <v>1229</v>
      </c>
      <c r="E41" s="45">
        <v>39.86376905611417</v>
      </c>
      <c r="F41" s="46">
        <v>2975</v>
      </c>
      <c r="G41" s="44">
        <v>1302</v>
      </c>
      <c r="H41" s="47">
        <v>43.76470588235294</v>
      </c>
      <c r="I41" s="43">
        <v>2219</v>
      </c>
      <c r="J41" s="44">
        <v>1137</v>
      </c>
      <c r="K41" s="45">
        <v>51.23929698062191</v>
      </c>
      <c r="L41" s="48">
        <v>2104</v>
      </c>
      <c r="M41" s="49">
        <v>1042</v>
      </c>
      <c r="N41" s="47">
        <v>49.52471482889734</v>
      </c>
      <c r="O41" s="20">
        <v>1935</v>
      </c>
      <c r="P41" s="17">
        <v>988</v>
      </c>
      <c r="Q41" s="11">
        <v>51.059431524547804</v>
      </c>
    </row>
    <row r="42" spans="2:17" ht="12.75" customHeight="1">
      <c r="B42" s="10" t="s">
        <v>36</v>
      </c>
      <c r="C42" s="43">
        <v>10209</v>
      </c>
      <c r="D42" s="44">
        <v>3571</v>
      </c>
      <c r="E42" s="45">
        <v>34.97551420176298</v>
      </c>
      <c r="F42" s="46">
        <v>9783</v>
      </c>
      <c r="G42" s="44">
        <v>3266</v>
      </c>
      <c r="H42" s="47">
        <v>33.370797997343416</v>
      </c>
      <c r="I42" s="43">
        <v>8584</v>
      </c>
      <c r="J42" s="44">
        <v>2938</v>
      </c>
      <c r="K42" s="45">
        <v>34.17073738078623</v>
      </c>
      <c r="L42" s="48">
        <v>6514</v>
      </c>
      <c r="M42" s="49">
        <v>2514</v>
      </c>
      <c r="N42" s="47">
        <v>38.593797973595336</v>
      </c>
      <c r="O42" s="23">
        <v>6511</v>
      </c>
      <c r="P42" s="17">
        <v>2693</v>
      </c>
      <c r="Q42" s="11">
        <v>41.36077407464291</v>
      </c>
    </row>
    <row r="43" spans="2:17" ht="12.75" customHeight="1">
      <c r="B43" s="10" t="s">
        <v>37</v>
      </c>
      <c r="C43" s="43">
        <v>5644</v>
      </c>
      <c r="D43" s="44">
        <v>2273</v>
      </c>
      <c r="E43" s="45">
        <v>40.272856130403966</v>
      </c>
      <c r="F43" s="46">
        <v>5060</v>
      </c>
      <c r="G43" s="44">
        <v>1804</v>
      </c>
      <c r="H43" s="47">
        <v>35.65217391304348</v>
      </c>
      <c r="I43" s="43">
        <v>4889</v>
      </c>
      <c r="J43" s="44">
        <v>2055</v>
      </c>
      <c r="K43" s="45">
        <v>42.033135610554304</v>
      </c>
      <c r="L43" s="48">
        <v>4362</v>
      </c>
      <c r="M43" s="49">
        <v>1939</v>
      </c>
      <c r="N43" s="47">
        <v>44.45208619899129</v>
      </c>
      <c r="O43" s="20">
        <v>3479</v>
      </c>
      <c r="P43" s="17">
        <v>1483</v>
      </c>
      <c r="Q43" s="11">
        <v>42.627191721759125</v>
      </c>
    </row>
    <row r="44" spans="2:17" ht="12.75" customHeight="1">
      <c r="B44" s="10" t="s">
        <v>38</v>
      </c>
      <c r="C44" s="43">
        <v>968</v>
      </c>
      <c r="D44" s="44">
        <v>380</v>
      </c>
      <c r="E44" s="45">
        <v>39.25619834710744</v>
      </c>
      <c r="F44" s="46">
        <v>828</v>
      </c>
      <c r="G44" s="44">
        <v>374</v>
      </c>
      <c r="H44" s="47">
        <v>45.169082125603865</v>
      </c>
      <c r="I44" s="43">
        <v>729</v>
      </c>
      <c r="J44" s="44">
        <v>392</v>
      </c>
      <c r="K44" s="45">
        <v>53.77229080932785</v>
      </c>
      <c r="L44" s="48">
        <v>681</v>
      </c>
      <c r="M44" s="49">
        <v>375</v>
      </c>
      <c r="N44" s="47">
        <v>55.06607929515418</v>
      </c>
      <c r="O44" s="20">
        <v>586</v>
      </c>
      <c r="P44" s="17">
        <v>308</v>
      </c>
      <c r="Q44" s="11">
        <v>52.55972696245734</v>
      </c>
    </row>
    <row r="45" spans="2:17" ht="12.75" customHeight="1">
      <c r="B45" s="10" t="s">
        <v>39</v>
      </c>
      <c r="C45" s="43">
        <v>578</v>
      </c>
      <c r="D45" s="44">
        <v>272</v>
      </c>
      <c r="E45" s="45">
        <v>47.05882352941176</v>
      </c>
      <c r="F45" s="46">
        <v>457</v>
      </c>
      <c r="G45" s="44">
        <v>215</v>
      </c>
      <c r="H45" s="47">
        <v>47.04595185995623</v>
      </c>
      <c r="I45" s="43">
        <v>429</v>
      </c>
      <c r="J45" s="44">
        <v>202</v>
      </c>
      <c r="K45" s="45">
        <v>47.086247086247084</v>
      </c>
      <c r="L45" s="48">
        <v>360</v>
      </c>
      <c r="M45" s="49">
        <v>170</v>
      </c>
      <c r="N45" s="47">
        <v>47.22222222222222</v>
      </c>
      <c r="O45" s="20">
        <v>291</v>
      </c>
      <c r="P45" s="17">
        <v>139</v>
      </c>
      <c r="Q45" s="11">
        <v>47.766323024054984</v>
      </c>
    </row>
    <row r="46" spans="2:17" ht="12.75" customHeight="1">
      <c r="B46" s="8" t="s">
        <v>40</v>
      </c>
      <c r="C46" s="38">
        <v>2813</v>
      </c>
      <c r="D46" s="39">
        <v>1732</v>
      </c>
      <c r="E46" s="40">
        <v>61.57127621756132</v>
      </c>
      <c r="F46" s="41">
        <v>3149</v>
      </c>
      <c r="G46" s="39">
        <v>1935</v>
      </c>
      <c r="H46" s="42">
        <v>61.448078755160374</v>
      </c>
      <c r="I46" s="38">
        <v>2831</v>
      </c>
      <c r="J46" s="39">
        <v>1787</v>
      </c>
      <c r="K46" s="40">
        <v>63.12257152949488</v>
      </c>
      <c r="L46" s="41">
        <v>2197</v>
      </c>
      <c r="M46" s="39">
        <v>1490</v>
      </c>
      <c r="N46" s="42">
        <v>67.81975421028676</v>
      </c>
      <c r="O46" s="19">
        <v>1773</v>
      </c>
      <c r="P46" s="16">
        <v>1163</v>
      </c>
      <c r="Q46" s="9">
        <v>65.59503666102651</v>
      </c>
    </row>
    <row r="47" spans="2:17" ht="12.75" customHeight="1">
      <c r="B47" s="10" t="s">
        <v>41</v>
      </c>
      <c r="C47" s="43">
        <v>46</v>
      </c>
      <c r="D47" s="44">
        <v>21</v>
      </c>
      <c r="E47" s="45">
        <v>45.65217391304348</v>
      </c>
      <c r="F47" s="46">
        <v>60</v>
      </c>
      <c r="G47" s="44">
        <v>34</v>
      </c>
      <c r="H47" s="47">
        <v>56.666666666666664</v>
      </c>
      <c r="I47" s="43">
        <v>34</v>
      </c>
      <c r="J47" s="44">
        <v>35</v>
      </c>
      <c r="K47" s="45">
        <v>102.94117647058823</v>
      </c>
      <c r="L47" s="48">
        <v>43</v>
      </c>
      <c r="M47" s="49">
        <v>23</v>
      </c>
      <c r="N47" s="47">
        <v>53.48837209302326</v>
      </c>
      <c r="O47" s="20">
        <v>33</v>
      </c>
      <c r="P47" s="17">
        <v>23</v>
      </c>
      <c r="Q47" s="11">
        <v>69.6969696969697</v>
      </c>
    </row>
    <row r="48" spans="2:17" ht="12.75" customHeight="1">
      <c r="B48" s="10" t="s">
        <v>42</v>
      </c>
      <c r="C48" s="43">
        <v>23</v>
      </c>
      <c r="D48" s="44">
        <v>19</v>
      </c>
      <c r="E48" s="45">
        <v>82.6086956521739</v>
      </c>
      <c r="F48" s="46">
        <v>35</v>
      </c>
      <c r="G48" s="44">
        <v>23</v>
      </c>
      <c r="H48" s="47">
        <v>65.71428571428571</v>
      </c>
      <c r="I48" s="43">
        <v>22</v>
      </c>
      <c r="J48" s="44">
        <v>21</v>
      </c>
      <c r="K48" s="45">
        <v>95.45454545454545</v>
      </c>
      <c r="L48" s="48">
        <v>16</v>
      </c>
      <c r="M48" s="49">
        <v>13</v>
      </c>
      <c r="N48" s="47">
        <v>81.25</v>
      </c>
      <c r="O48" s="20">
        <v>16</v>
      </c>
      <c r="P48" s="17">
        <v>15</v>
      </c>
      <c r="Q48" s="11">
        <v>93.75</v>
      </c>
    </row>
    <row r="49" spans="2:17" ht="12.75" customHeight="1">
      <c r="B49" s="10" t="s">
        <v>43</v>
      </c>
      <c r="C49" s="43">
        <v>1300</v>
      </c>
      <c r="D49" s="44">
        <v>764</v>
      </c>
      <c r="E49" s="45">
        <v>58.769230769230774</v>
      </c>
      <c r="F49" s="46">
        <v>1675</v>
      </c>
      <c r="G49" s="44">
        <v>1035</v>
      </c>
      <c r="H49" s="47">
        <v>61.791044776119406</v>
      </c>
      <c r="I49" s="43">
        <v>1465</v>
      </c>
      <c r="J49" s="44">
        <v>946</v>
      </c>
      <c r="K49" s="45">
        <v>64.57337883959045</v>
      </c>
      <c r="L49" s="48">
        <v>1184</v>
      </c>
      <c r="M49" s="49">
        <v>853</v>
      </c>
      <c r="N49" s="47">
        <v>72.04391891891892</v>
      </c>
      <c r="O49" s="20">
        <v>868</v>
      </c>
      <c r="P49" s="17">
        <v>578</v>
      </c>
      <c r="Q49" s="11">
        <v>66.58986175115207</v>
      </c>
    </row>
    <row r="50" spans="2:17" ht="12.75" customHeight="1">
      <c r="B50" s="10" t="s">
        <v>44</v>
      </c>
      <c r="C50" s="43">
        <v>1176</v>
      </c>
      <c r="D50" s="44">
        <v>792</v>
      </c>
      <c r="E50" s="45">
        <v>67.3469387755102</v>
      </c>
      <c r="F50" s="46">
        <v>1190</v>
      </c>
      <c r="G50" s="44">
        <v>765</v>
      </c>
      <c r="H50" s="47">
        <v>64.28571428571429</v>
      </c>
      <c r="I50" s="43">
        <v>1080</v>
      </c>
      <c r="J50" s="44">
        <v>683</v>
      </c>
      <c r="K50" s="45">
        <v>63.24074074074074</v>
      </c>
      <c r="L50" s="48">
        <v>795</v>
      </c>
      <c r="M50" s="49">
        <v>540</v>
      </c>
      <c r="N50" s="47">
        <v>67.9245283018868</v>
      </c>
      <c r="O50" s="20">
        <v>714</v>
      </c>
      <c r="P50" s="17">
        <v>478</v>
      </c>
      <c r="Q50" s="11">
        <v>66.9467787114846</v>
      </c>
    </row>
    <row r="51" spans="2:17" ht="12.75" customHeight="1">
      <c r="B51" s="10" t="s">
        <v>45</v>
      </c>
      <c r="C51" s="43">
        <v>268</v>
      </c>
      <c r="D51" s="44">
        <v>136</v>
      </c>
      <c r="E51" s="45">
        <v>50.74626865671642</v>
      </c>
      <c r="F51" s="46">
        <v>189</v>
      </c>
      <c r="G51" s="44">
        <v>78</v>
      </c>
      <c r="H51" s="47">
        <v>41.269841269841265</v>
      </c>
      <c r="I51" s="43">
        <v>230</v>
      </c>
      <c r="J51" s="44">
        <v>102</v>
      </c>
      <c r="K51" s="45">
        <v>44.34782608695652</v>
      </c>
      <c r="L51" s="48">
        <v>159</v>
      </c>
      <c r="M51" s="49">
        <v>61</v>
      </c>
      <c r="N51" s="47">
        <v>38.36477987421384</v>
      </c>
      <c r="O51" s="20">
        <v>142</v>
      </c>
      <c r="P51" s="17">
        <v>69</v>
      </c>
      <c r="Q51" s="11">
        <v>48.59154929577465</v>
      </c>
    </row>
    <row r="52" spans="2:17" ht="12.75" customHeight="1">
      <c r="B52" s="8" t="s">
        <v>46</v>
      </c>
      <c r="C52" s="38">
        <v>2618</v>
      </c>
      <c r="D52" s="39">
        <v>1225</v>
      </c>
      <c r="E52" s="40">
        <v>46.79144385026738</v>
      </c>
      <c r="F52" s="41">
        <v>2162</v>
      </c>
      <c r="G52" s="39">
        <v>957</v>
      </c>
      <c r="H52" s="42">
        <v>44.264569842738204</v>
      </c>
      <c r="I52" s="38">
        <v>1777</v>
      </c>
      <c r="J52" s="39">
        <v>747</v>
      </c>
      <c r="K52" s="40">
        <v>42.03714124929657</v>
      </c>
      <c r="L52" s="41">
        <v>1683</v>
      </c>
      <c r="M52" s="39">
        <v>742</v>
      </c>
      <c r="N52" s="42">
        <v>44.08793820558527</v>
      </c>
      <c r="O52" s="19">
        <v>960</v>
      </c>
      <c r="P52" s="16">
        <v>497</v>
      </c>
      <c r="Q52" s="9">
        <v>51.770833333333336</v>
      </c>
    </row>
    <row r="53" spans="2:17" ht="12.75" customHeight="1">
      <c r="B53" s="10" t="s">
        <v>47</v>
      </c>
      <c r="C53" s="43">
        <v>160</v>
      </c>
      <c r="D53" s="44">
        <v>80</v>
      </c>
      <c r="E53" s="45">
        <v>50</v>
      </c>
      <c r="F53" s="46">
        <v>130</v>
      </c>
      <c r="G53" s="44">
        <v>84</v>
      </c>
      <c r="H53" s="47">
        <v>64.61538461538461</v>
      </c>
      <c r="I53" s="43">
        <v>108</v>
      </c>
      <c r="J53" s="44">
        <v>51</v>
      </c>
      <c r="K53" s="45">
        <v>47.22222222222222</v>
      </c>
      <c r="L53" s="48">
        <v>130</v>
      </c>
      <c r="M53" s="49">
        <v>65</v>
      </c>
      <c r="N53" s="47">
        <v>50</v>
      </c>
      <c r="O53" s="20">
        <v>87</v>
      </c>
      <c r="P53" s="17">
        <v>49</v>
      </c>
      <c r="Q53" s="11">
        <v>56.32183908045977</v>
      </c>
    </row>
    <row r="54" spans="2:17" ht="12.75" customHeight="1">
      <c r="B54" s="10" t="s">
        <v>48</v>
      </c>
      <c r="C54" s="43">
        <v>794</v>
      </c>
      <c r="D54" s="44">
        <v>385</v>
      </c>
      <c r="E54" s="45">
        <v>48.48866498740554</v>
      </c>
      <c r="F54" s="46">
        <v>572</v>
      </c>
      <c r="G54" s="44">
        <v>268</v>
      </c>
      <c r="H54" s="47">
        <v>46.85314685314685</v>
      </c>
      <c r="I54" s="43">
        <v>484</v>
      </c>
      <c r="J54" s="44">
        <v>260</v>
      </c>
      <c r="K54" s="45">
        <v>53.71900826446281</v>
      </c>
      <c r="L54" s="48">
        <v>372</v>
      </c>
      <c r="M54" s="49">
        <v>191</v>
      </c>
      <c r="N54" s="47">
        <v>51.344086021505376</v>
      </c>
      <c r="O54" s="20">
        <v>253</v>
      </c>
      <c r="P54" s="17">
        <v>130</v>
      </c>
      <c r="Q54" s="11">
        <v>51.383399209486164</v>
      </c>
    </row>
    <row r="55" spans="2:17" ht="12.75" customHeight="1">
      <c r="B55" s="10" t="s">
        <v>49</v>
      </c>
      <c r="C55" s="43">
        <v>1231</v>
      </c>
      <c r="D55" s="44">
        <v>496</v>
      </c>
      <c r="E55" s="45">
        <v>40.29244516653128</v>
      </c>
      <c r="F55" s="46">
        <v>1140</v>
      </c>
      <c r="G55" s="44">
        <v>401</v>
      </c>
      <c r="H55" s="47">
        <v>35.175438596491226</v>
      </c>
      <c r="I55" s="43">
        <v>932</v>
      </c>
      <c r="J55" s="44">
        <v>278</v>
      </c>
      <c r="K55" s="45">
        <v>29.82832618025751</v>
      </c>
      <c r="L55" s="48">
        <v>957</v>
      </c>
      <c r="M55" s="49">
        <v>349</v>
      </c>
      <c r="N55" s="47">
        <v>36.46812957157785</v>
      </c>
      <c r="O55" s="20">
        <v>474</v>
      </c>
      <c r="P55" s="17">
        <v>235</v>
      </c>
      <c r="Q55" s="11">
        <v>49.57805907172996</v>
      </c>
    </row>
    <row r="56" spans="2:17" ht="12.75" customHeight="1">
      <c r="B56" s="10" t="s">
        <v>50</v>
      </c>
      <c r="C56" s="43">
        <v>433</v>
      </c>
      <c r="D56" s="44">
        <v>264</v>
      </c>
      <c r="E56" s="45">
        <v>60.969976905311775</v>
      </c>
      <c r="F56" s="46">
        <v>320</v>
      </c>
      <c r="G56" s="44">
        <v>204</v>
      </c>
      <c r="H56" s="47">
        <v>63.74999999999999</v>
      </c>
      <c r="I56" s="43">
        <v>253</v>
      </c>
      <c r="J56" s="44">
        <v>158</v>
      </c>
      <c r="K56" s="45">
        <v>62.450592885375485</v>
      </c>
      <c r="L56" s="48">
        <v>224</v>
      </c>
      <c r="M56" s="49">
        <v>137</v>
      </c>
      <c r="N56" s="47">
        <v>61.160714285714285</v>
      </c>
      <c r="O56" s="20">
        <v>146</v>
      </c>
      <c r="P56" s="17">
        <v>83</v>
      </c>
      <c r="Q56" s="11">
        <v>56.84931506849315</v>
      </c>
    </row>
    <row r="57" spans="2:17" ht="12.75" customHeight="1">
      <c r="B57" s="8" t="s">
        <v>51</v>
      </c>
      <c r="C57" s="38">
        <v>9827</v>
      </c>
      <c r="D57" s="39">
        <v>5609</v>
      </c>
      <c r="E57" s="40">
        <v>57.07743970692989</v>
      </c>
      <c r="F57" s="41">
        <v>10411</v>
      </c>
      <c r="G57" s="39">
        <v>6106</v>
      </c>
      <c r="H57" s="42">
        <v>58.64950533090001</v>
      </c>
      <c r="I57" s="38">
        <v>9294</v>
      </c>
      <c r="J57" s="39">
        <v>5623</v>
      </c>
      <c r="K57" s="40">
        <v>60.50139875188294</v>
      </c>
      <c r="L57" s="41">
        <v>7807</v>
      </c>
      <c r="M57" s="39">
        <v>4801</v>
      </c>
      <c r="N57" s="42">
        <v>61.49609324964775</v>
      </c>
      <c r="O57" s="19">
        <v>7388</v>
      </c>
      <c r="P57" s="16">
        <v>4623</v>
      </c>
      <c r="Q57" s="9">
        <v>62.57444504602057</v>
      </c>
    </row>
    <row r="58" spans="2:17" ht="12.75" customHeight="1">
      <c r="B58" s="10" t="s">
        <v>52</v>
      </c>
      <c r="C58" s="43">
        <v>6432</v>
      </c>
      <c r="D58" s="44">
        <v>3905</v>
      </c>
      <c r="E58" s="45">
        <v>60.71206467661692</v>
      </c>
      <c r="F58" s="46">
        <v>7066</v>
      </c>
      <c r="G58" s="44">
        <v>4411</v>
      </c>
      <c r="H58" s="47">
        <v>62.42570053778659</v>
      </c>
      <c r="I58" s="43">
        <v>6399</v>
      </c>
      <c r="J58" s="44">
        <v>4012</v>
      </c>
      <c r="K58" s="45">
        <v>62.69729645257072</v>
      </c>
      <c r="L58" s="48">
        <v>5005</v>
      </c>
      <c r="M58" s="49">
        <v>3253</v>
      </c>
      <c r="N58" s="47">
        <v>64.99500499500499</v>
      </c>
      <c r="O58" s="20">
        <v>5267</v>
      </c>
      <c r="P58" s="17">
        <v>3369</v>
      </c>
      <c r="Q58" s="11">
        <v>63.9643060565787</v>
      </c>
    </row>
    <row r="59" spans="2:17" ht="12.75" customHeight="1">
      <c r="B59" s="10" t="s">
        <v>53</v>
      </c>
      <c r="C59" s="43">
        <v>261</v>
      </c>
      <c r="D59" s="44">
        <v>159</v>
      </c>
      <c r="E59" s="45">
        <v>60.91954022988506</v>
      </c>
      <c r="F59" s="46">
        <v>340</v>
      </c>
      <c r="G59" s="44">
        <v>235</v>
      </c>
      <c r="H59" s="47">
        <v>69.11764705882352</v>
      </c>
      <c r="I59" s="43">
        <v>203</v>
      </c>
      <c r="J59" s="44">
        <v>141</v>
      </c>
      <c r="K59" s="45">
        <v>69.45812807881774</v>
      </c>
      <c r="L59" s="48">
        <v>257</v>
      </c>
      <c r="M59" s="49">
        <v>195</v>
      </c>
      <c r="N59" s="47">
        <v>75.87548638132296</v>
      </c>
      <c r="O59" s="20">
        <v>202</v>
      </c>
      <c r="P59" s="17">
        <v>151</v>
      </c>
      <c r="Q59" s="11">
        <v>74.75247524752476</v>
      </c>
    </row>
    <row r="60" spans="2:17" ht="12.75" customHeight="1">
      <c r="B60" s="10" t="s">
        <v>54</v>
      </c>
      <c r="C60" s="43">
        <v>265</v>
      </c>
      <c r="D60" s="44">
        <v>169</v>
      </c>
      <c r="E60" s="45">
        <v>63.77358490566037</v>
      </c>
      <c r="F60" s="46">
        <v>192</v>
      </c>
      <c r="G60" s="44">
        <v>133</v>
      </c>
      <c r="H60" s="47">
        <v>69.27083333333334</v>
      </c>
      <c r="I60" s="43">
        <v>150</v>
      </c>
      <c r="J60" s="44">
        <v>89</v>
      </c>
      <c r="K60" s="45">
        <v>59.333333333333336</v>
      </c>
      <c r="L60" s="48">
        <v>196</v>
      </c>
      <c r="M60" s="49">
        <v>109</v>
      </c>
      <c r="N60" s="47">
        <v>55.61224489795919</v>
      </c>
      <c r="O60" s="20">
        <v>152</v>
      </c>
      <c r="P60" s="17">
        <v>93</v>
      </c>
      <c r="Q60" s="11">
        <v>61.18421052631579</v>
      </c>
    </row>
    <row r="61" spans="2:17" ht="12.75" customHeight="1">
      <c r="B61" s="10" t="s">
        <v>55</v>
      </c>
      <c r="C61" s="43">
        <v>606</v>
      </c>
      <c r="D61" s="44">
        <v>441</v>
      </c>
      <c r="E61" s="45">
        <v>72.77227722772277</v>
      </c>
      <c r="F61" s="46">
        <v>584</v>
      </c>
      <c r="G61" s="44">
        <v>381</v>
      </c>
      <c r="H61" s="47">
        <v>65.23972602739725</v>
      </c>
      <c r="I61" s="43">
        <v>783</v>
      </c>
      <c r="J61" s="44">
        <v>572</v>
      </c>
      <c r="K61" s="45">
        <v>73.05236270753512</v>
      </c>
      <c r="L61" s="48">
        <v>702</v>
      </c>
      <c r="M61" s="49">
        <v>489</v>
      </c>
      <c r="N61" s="47">
        <v>69.65811965811966</v>
      </c>
      <c r="O61" s="20">
        <v>322</v>
      </c>
      <c r="P61" s="17">
        <v>346</v>
      </c>
      <c r="Q61" s="11">
        <v>107.45341614906832</v>
      </c>
    </row>
    <row r="62" spans="2:17" ht="12.75" customHeight="1">
      <c r="B62" s="10" t="s">
        <v>56</v>
      </c>
      <c r="C62" s="43">
        <v>379</v>
      </c>
      <c r="D62" s="44">
        <v>228</v>
      </c>
      <c r="E62" s="45">
        <v>60.15831134564644</v>
      </c>
      <c r="F62" s="46">
        <v>399</v>
      </c>
      <c r="G62" s="44">
        <v>219</v>
      </c>
      <c r="H62" s="47">
        <v>54.88721804511278</v>
      </c>
      <c r="I62" s="43">
        <v>363</v>
      </c>
      <c r="J62" s="44">
        <v>178</v>
      </c>
      <c r="K62" s="45">
        <v>49.03581267217631</v>
      </c>
      <c r="L62" s="48">
        <v>325</v>
      </c>
      <c r="M62" s="49">
        <v>178</v>
      </c>
      <c r="N62" s="47">
        <v>54.76923076923077</v>
      </c>
      <c r="O62" s="20">
        <v>266</v>
      </c>
      <c r="P62" s="17">
        <v>166</v>
      </c>
      <c r="Q62" s="11">
        <v>62.40601503759399</v>
      </c>
    </row>
    <row r="63" spans="2:17" ht="12.75" customHeight="1">
      <c r="B63" s="10" t="s">
        <v>57</v>
      </c>
      <c r="C63" s="43">
        <v>158</v>
      </c>
      <c r="D63" s="44">
        <v>71</v>
      </c>
      <c r="E63" s="45">
        <v>44.936708860759495</v>
      </c>
      <c r="F63" s="46">
        <v>126</v>
      </c>
      <c r="G63" s="44">
        <v>68</v>
      </c>
      <c r="H63" s="47">
        <v>53.96825396825397</v>
      </c>
      <c r="I63" s="43">
        <v>166</v>
      </c>
      <c r="J63" s="44">
        <v>88</v>
      </c>
      <c r="K63" s="45">
        <v>53.01204819277109</v>
      </c>
      <c r="L63" s="48">
        <v>147</v>
      </c>
      <c r="M63" s="49">
        <v>67</v>
      </c>
      <c r="N63" s="47">
        <v>45.57823129251701</v>
      </c>
      <c r="O63" s="20">
        <v>140</v>
      </c>
      <c r="P63" s="17">
        <v>98</v>
      </c>
      <c r="Q63" s="11">
        <v>70</v>
      </c>
    </row>
    <row r="64" spans="2:17" ht="12.75" customHeight="1">
      <c r="B64" s="10" t="s">
        <v>58</v>
      </c>
      <c r="C64" s="43">
        <v>546</v>
      </c>
      <c r="D64" s="44">
        <v>324</v>
      </c>
      <c r="E64" s="45">
        <v>59.34065934065934</v>
      </c>
      <c r="F64" s="46">
        <v>444</v>
      </c>
      <c r="G64" s="44">
        <v>270</v>
      </c>
      <c r="H64" s="47">
        <v>60.810810810810814</v>
      </c>
      <c r="I64" s="43">
        <v>347</v>
      </c>
      <c r="J64" s="44">
        <v>283</v>
      </c>
      <c r="K64" s="45">
        <v>81.55619596541787</v>
      </c>
      <c r="L64" s="48">
        <v>279</v>
      </c>
      <c r="M64" s="49">
        <v>195</v>
      </c>
      <c r="N64" s="47">
        <v>69.89247311827957</v>
      </c>
      <c r="O64" s="20">
        <v>228</v>
      </c>
      <c r="P64" s="17">
        <v>161</v>
      </c>
      <c r="Q64" s="11">
        <v>70.6140350877193</v>
      </c>
    </row>
    <row r="65" spans="2:17" ht="12.75" customHeight="1" thickBot="1">
      <c r="B65" s="12" t="s">
        <v>59</v>
      </c>
      <c r="C65" s="54">
        <v>1180</v>
      </c>
      <c r="D65" s="55">
        <v>312</v>
      </c>
      <c r="E65" s="56">
        <v>26.440677966101696</v>
      </c>
      <c r="F65" s="57">
        <v>1260</v>
      </c>
      <c r="G65" s="55">
        <v>389</v>
      </c>
      <c r="H65" s="58">
        <v>30.873015873015873</v>
      </c>
      <c r="I65" s="54">
        <v>883</v>
      </c>
      <c r="J65" s="55">
        <v>260</v>
      </c>
      <c r="K65" s="56">
        <v>29.44507361268403</v>
      </c>
      <c r="L65" s="59">
        <v>896</v>
      </c>
      <c r="M65" s="60">
        <v>315</v>
      </c>
      <c r="N65" s="58">
        <v>35.15625</v>
      </c>
      <c r="O65" s="21">
        <v>811</v>
      </c>
      <c r="P65" s="18">
        <v>239</v>
      </c>
      <c r="Q65" s="13">
        <v>29.469790382244142</v>
      </c>
    </row>
    <row r="68" spans="2:17" ht="9">
      <c r="B68" s="14" t="s">
        <v>66</v>
      </c>
      <c r="C68" s="61">
        <f>SUM(C7,C13,C20,C21,C32,C39,C46,C52,C57)-C6</f>
        <v>0</v>
      </c>
      <c r="D68" s="61">
        <f>SUM(D7,D13,D20,D21,D32,D39,D46,D52,D57)-D6</f>
        <v>0</v>
      </c>
      <c r="E68" s="61"/>
      <c r="F68" s="61">
        <f>SUM(F7,F13,F20,F21,F32,F39,F46,F52,F57)-F6</f>
        <v>0</v>
      </c>
      <c r="G68" s="61">
        <f>SUM(G7,G13,G20,G21,G32,G39,G46,G52,G57)-G6</f>
        <v>0</v>
      </c>
      <c r="H68" s="61"/>
      <c r="I68" s="61">
        <f>SUM(I7,I13,I20,I21,I32,I39,I46,I52,I57)-I6</f>
        <v>0</v>
      </c>
      <c r="J68" s="61">
        <f>SUM(J7,J13,J20,J21,J32,J39,J46,J52,J57)-J6</f>
        <v>0</v>
      </c>
      <c r="K68" s="61"/>
      <c r="L68" s="61">
        <f>SUM(L7,L13,L20,L21,L32,L39,L46,L52,L57)-L6</f>
        <v>0</v>
      </c>
      <c r="M68" s="61">
        <f>SUM(M7,M13,M20,M21,M32,M39,M46,M52,M57)-M6</f>
        <v>0</v>
      </c>
      <c r="N68" s="63"/>
      <c r="O68" s="15">
        <f>SUM(O7,O13,O20,O21,O32,O39,O46,O52,O57)-O6</f>
        <v>0</v>
      </c>
      <c r="P68" s="15">
        <f>SUM(P7,P13,P20,P21,P32,P39,P46,P52,P57)-P6</f>
        <v>0</v>
      </c>
      <c r="Q68" s="14"/>
    </row>
    <row r="69" spans="2:17" ht="9">
      <c r="B69" s="1" t="s">
        <v>67</v>
      </c>
      <c r="C69" s="61">
        <f>SUM(C8:C12)-C7</f>
        <v>0</v>
      </c>
      <c r="D69" s="61">
        <f>SUM(D8:D12)-D7</f>
        <v>0</v>
      </c>
      <c r="E69" s="61"/>
      <c r="F69" s="61">
        <f>SUM(F8:F12)-F7</f>
        <v>0</v>
      </c>
      <c r="G69" s="61">
        <f>SUM(G8:G12)-G7</f>
        <v>0</v>
      </c>
      <c r="H69" s="61"/>
      <c r="I69" s="61">
        <f>SUM(I8:I12)-I7</f>
        <v>0</v>
      </c>
      <c r="J69" s="61">
        <f>SUM(J8:J12)-J7</f>
        <v>0</v>
      </c>
      <c r="K69" s="61"/>
      <c r="L69" s="61">
        <f>SUM(L8:L12)-L7</f>
        <v>0</v>
      </c>
      <c r="M69" s="61">
        <f>SUM(M8:M12)-M7</f>
        <v>0</v>
      </c>
      <c r="N69" s="63"/>
      <c r="O69" s="15">
        <f>SUM(O8:O12)-O7</f>
        <v>0</v>
      </c>
      <c r="P69" s="15">
        <f>SUM(P8:P12)-P7</f>
        <v>0</v>
      </c>
      <c r="Q69" s="14"/>
    </row>
    <row r="70" spans="2:17" ht="9">
      <c r="B70" s="14" t="s">
        <v>68</v>
      </c>
      <c r="C70" s="61">
        <f>SUM(C14:C19)-C13</f>
        <v>0</v>
      </c>
      <c r="D70" s="61">
        <f>SUM(D14:D19)-D13</f>
        <v>0</v>
      </c>
      <c r="E70" s="61"/>
      <c r="F70" s="61">
        <f>SUM(F14:F19)-F13</f>
        <v>0</v>
      </c>
      <c r="G70" s="61">
        <f>SUM(G14:G19)-G13</f>
        <v>0</v>
      </c>
      <c r="H70" s="61"/>
      <c r="I70" s="61">
        <f>SUM(I14:I19)-I13</f>
        <v>0</v>
      </c>
      <c r="J70" s="61">
        <f>SUM(J14:J19)-J13</f>
        <v>0</v>
      </c>
      <c r="K70" s="61"/>
      <c r="L70" s="61">
        <f>SUM(L14:L19)-L13</f>
        <v>0</v>
      </c>
      <c r="M70" s="61">
        <f>SUM(M14:M19)-M13</f>
        <v>0</v>
      </c>
      <c r="N70" s="63"/>
      <c r="O70" s="15">
        <f>SUM(O14:O19)-O13</f>
        <v>0</v>
      </c>
      <c r="P70" s="15">
        <f>SUM(P14:P19)-P13</f>
        <v>0</v>
      </c>
      <c r="Q70" s="14"/>
    </row>
    <row r="71" spans="2:17" ht="9">
      <c r="B71" s="14" t="s">
        <v>69</v>
      </c>
      <c r="C71" s="61">
        <f>SUM(C22:C31)-C21</f>
        <v>0</v>
      </c>
      <c r="D71" s="61">
        <f>SUM(D22:D31)-D21</f>
        <v>0</v>
      </c>
      <c r="E71" s="61"/>
      <c r="F71" s="61">
        <f>SUM(F22:F31)-F21</f>
        <v>0</v>
      </c>
      <c r="G71" s="61">
        <f>SUM(G22:G31)-G21</f>
        <v>0</v>
      </c>
      <c r="H71" s="61"/>
      <c r="I71" s="61">
        <f>SUM(I22:I31)-I21</f>
        <v>0</v>
      </c>
      <c r="J71" s="61">
        <f>SUM(J22:J31)-J21</f>
        <v>0</v>
      </c>
      <c r="K71" s="61"/>
      <c r="L71" s="61">
        <f>SUM(L22:L31)-L21</f>
        <v>0</v>
      </c>
      <c r="M71" s="61">
        <f>SUM(M22:M31)-M21</f>
        <v>0</v>
      </c>
      <c r="N71" s="63"/>
      <c r="O71" s="15">
        <f>SUM(O22:O31)-O21</f>
        <v>0</v>
      </c>
      <c r="P71" s="15">
        <f>SUM(P22:P31)-P21</f>
        <v>0</v>
      </c>
      <c r="Q71" s="14"/>
    </row>
    <row r="72" spans="2:17" ht="9">
      <c r="B72" s="14" t="s">
        <v>70</v>
      </c>
      <c r="C72" s="61">
        <f>SUM(C33:C38)-C32</f>
        <v>0</v>
      </c>
      <c r="D72" s="61">
        <f>SUM(D33:D38)-D32</f>
        <v>0</v>
      </c>
      <c r="E72" s="61"/>
      <c r="F72" s="61">
        <f>SUM(F33:F38)-F32</f>
        <v>0</v>
      </c>
      <c r="G72" s="61">
        <f>SUM(G33:G38)-G32</f>
        <v>0</v>
      </c>
      <c r="H72" s="61"/>
      <c r="I72" s="61">
        <f>SUM(I33:I38)-I32</f>
        <v>0</v>
      </c>
      <c r="J72" s="61">
        <f>SUM(J33:J38)-J32</f>
        <v>0</v>
      </c>
      <c r="K72" s="61"/>
      <c r="L72" s="61">
        <f>SUM(L33:L38)-L32</f>
        <v>0</v>
      </c>
      <c r="M72" s="61">
        <f>SUM(M33:M38)-M32</f>
        <v>0</v>
      </c>
      <c r="N72" s="63"/>
      <c r="O72" s="15">
        <f>SUM(O33:O38)-O32</f>
        <v>0</v>
      </c>
      <c r="P72" s="15">
        <f>SUM(P33:P38)-P32</f>
        <v>0</v>
      </c>
      <c r="Q72" s="14"/>
    </row>
    <row r="73" spans="2:17" ht="9">
      <c r="B73" s="14" t="s">
        <v>71</v>
      </c>
      <c r="C73" s="61">
        <f>SUM(C40:C45)-C39</f>
        <v>0</v>
      </c>
      <c r="D73" s="61">
        <f>SUM(D40:D45)-D39</f>
        <v>0</v>
      </c>
      <c r="E73" s="61"/>
      <c r="F73" s="61">
        <f>SUM(F40:F45)-F39</f>
        <v>0</v>
      </c>
      <c r="G73" s="61">
        <f>SUM(G40:G45)-G39</f>
        <v>0</v>
      </c>
      <c r="H73" s="61"/>
      <c r="I73" s="61">
        <f>SUM(I40:I45)-I39</f>
        <v>0</v>
      </c>
      <c r="J73" s="61">
        <f>SUM(J40:J45)-J39</f>
        <v>0</v>
      </c>
      <c r="K73" s="61"/>
      <c r="L73" s="61">
        <f>SUM(L40:L45)-L39</f>
        <v>0</v>
      </c>
      <c r="M73" s="61">
        <f>SUM(M40:M45)-M39</f>
        <v>0</v>
      </c>
      <c r="N73" s="63"/>
      <c r="O73" s="15">
        <f>SUM(O40:O45)-O39</f>
        <v>0</v>
      </c>
      <c r="P73" s="15">
        <f>SUM(P40:P45)-P39</f>
        <v>0</v>
      </c>
      <c r="Q73" s="14"/>
    </row>
    <row r="74" spans="2:17" ht="9">
      <c r="B74" s="14" t="s">
        <v>72</v>
      </c>
      <c r="C74" s="61">
        <f>SUM(C47:C51)-C46</f>
        <v>0</v>
      </c>
      <c r="D74" s="61">
        <f>SUM(D47:D51)-D46</f>
        <v>0</v>
      </c>
      <c r="E74" s="61"/>
      <c r="F74" s="61">
        <f>SUM(F47:F51)-F46</f>
        <v>0</v>
      </c>
      <c r="G74" s="61">
        <f>SUM(G47:G51)-G46</f>
        <v>0</v>
      </c>
      <c r="H74" s="61"/>
      <c r="I74" s="61">
        <f>SUM(I47:I51)-I46</f>
        <v>0</v>
      </c>
      <c r="J74" s="61">
        <f>SUM(J47:J51)-J46</f>
        <v>0</v>
      </c>
      <c r="K74" s="61"/>
      <c r="L74" s="61">
        <f>SUM(L47:L51)-L46</f>
        <v>0</v>
      </c>
      <c r="M74" s="61">
        <f>SUM(M47:M51)-M46</f>
        <v>0</v>
      </c>
      <c r="N74" s="63"/>
      <c r="O74" s="15">
        <f>SUM(O47:O51)-O46</f>
        <v>0</v>
      </c>
      <c r="P74" s="15">
        <f>SUM(P47:P51)-P46</f>
        <v>0</v>
      </c>
      <c r="Q74" s="14"/>
    </row>
    <row r="75" spans="2:17" ht="9">
      <c r="B75" s="14" t="s">
        <v>73</v>
      </c>
      <c r="C75" s="61">
        <f>SUM(C53:C56)-C52</f>
        <v>0</v>
      </c>
      <c r="D75" s="61">
        <f>SUM(D53:D56)-D52</f>
        <v>0</v>
      </c>
      <c r="E75" s="61"/>
      <c r="F75" s="61">
        <f>SUM(F53:F56)-F52</f>
        <v>0</v>
      </c>
      <c r="G75" s="61">
        <f>SUM(G53:G56)-G52</f>
        <v>0</v>
      </c>
      <c r="H75" s="61"/>
      <c r="I75" s="61">
        <f>SUM(I53:I56)-I52</f>
        <v>0</v>
      </c>
      <c r="J75" s="61">
        <f>SUM(J53:J56)-J52</f>
        <v>0</v>
      </c>
      <c r="K75" s="61"/>
      <c r="L75" s="61">
        <f>SUM(L53:L56)-L52</f>
        <v>0</v>
      </c>
      <c r="M75" s="61">
        <f>SUM(M53:M56)-M52</f>
        <v>0</v>
      </c>
      <c r="N75" s="63"/>
      <c r="O75" s="15">
        <f>SUM(O53:O56)-O52</f>
        <v>0</v>
      </c>
      <c r="P75" s="15">
        <f>SUM(P53:P56)-P52</f>
        <v>0</v>
      </c>
      <c r="Q75" s="14"/>
    </row>
    <row r="76" spans="2:17" ht="9">
      <c r="B76" s="14" t="s">
        <v>74</v>
      </c>
      <c r="C76" s="61">
        <f>SUM(C58:C65)-C57</f>
        <v>0</v>
      </c>
      <c r="D76" s="61">
        <f>SUM(D58:D65)-D57</f>
        <v>0</v>
      </c>
      <c r="E76" s="61"/>
      <c r="F76" s="61">
        <f>SUM(F58:F65)-F57</f>
        <v>0</v>
      </c>
      <c r="G76" s="61">
        <f>SUM(G58:G65)-G57</f>
        <v>0</v>
      </c>
      <c r="H76" s="61"/>
      <c r="I76" s="61">
        <f>SUM(I58:I65)-I57</f>
        <v>0</v>
      </c>
      <c r="J76" s="61">
        <f>SUM(J58:J65)-J57</f>
        <v>0</v>
      </c>
      <c r="K76" s="61"/>
      <c r="L76" s="61">
        <f>SUM(L58:L65)-L57</f>
        <v>0</v>
      </c>
      <c r="M76" s="61">
        <f>SUM(M58:M65)-M57</f>
        <v>0</v>
      </c>
      <c r="N76" s="63"/>
      <c r="O76" s="15">
        <f>SUM(O58:O65)-O57</f>
        <v>0</v>
      </c>
      <c r="P76" s="15">
        <f>SUM(P58:P65)-P57</f>
        <v>0</v>
      </c>
      <c r="Q76" s="14"/>
    </row>
  </sheetData>
  <sheetProtection/>
  <mergeCells count="7">
    <mergeCell ref="B4:B5"/>
    <mergeCell ref="B2:Q2"/>
    <mergeCell ref="O4:Q4"/>
    <mergeCell ref="C4:E4"/>
    <mergeCell ref="F4:H4"/>
    <mergeCell ref="I4:K4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2022-07-28T05:33:48Z</dcterms:created>
  <dcterms:modified xsi:type="dcterms:W3CDTF">2022-07-28T05:33:48Z</dcterms:modified>
  <cp:category/>
  <cp:version/>
  <cp:contentType/>
  <cp:contentStatus/>
</cp:coreProperties>
</file>