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0207D717-F8EB-4E20-A7BF-66765C7F3EFF}" xr6:coauthVersionLast="36" xr6:coauthVersionMax="36" xr10:uidLastSave="{00000000-0000-0000-0000-000000000000}"/>
  <bookViews>
    <workbookView xWindow="29028" yWindow="1680" windowWidth="22680" windowHeight="1458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69" i="11" s="1"/>
  <c r="AY65" i="11"/>
  <c r="AY67" i="11" s="1"/>
  <c r="AY64" i="11"/>
  <c r="AY400" i="11"/>
  <c r="AY396" i="11"/>
  <c r="AY397" i="11" s="1"/>
  <c r="AY372" i="11"/>
  <c r="AY371" i="11"/>
  <c r="AY370" i="11"/>
  <c r="AY369" i="11"/>
  <c r="AY368" i="11"/>
  <c r="AY367" i="11"/>
  <c r="AY334" i="11"/>
  <c r="AY339" i="11" s="1"/>
  <c r="AY321" i="11"/>
  <c r="AY330" i="11" s="1"/>
  <c r="AY398" i="11" l="1"/>
  <c r="AY399" i="11"/>
  <c r="AY323" i="11"/>
  <c r="AY324" i="11"/>
  <c r="AY331" i="11"/>
  <c r="AY327" i="11"/>
  <c r="AY332" i="11"/>
  <c r="AY70" i="11"/>
  <c r="AY325" i="11"/>
  <c r="AY333" i="11"/>
  <c r="AY326" i="11"/>
  <c r="AY336" i="11"/>
  <c r="AY328" i="11"/>
  <c r="AY338" i="11"/>
  <c r="AY337" i="11"/>
  <c r="AY329" i="11"/>
  <c r="AY340" i="11"/>
  <c r="AY322" i="11"/>
  <c r="AY341" i="11"/>
  <c r="AY66" i="11"/>
  <c r="AY75" i="11"/>
  <c r="AY73" i="11"/>
  <c r="AY77" i="11"/>
  <c r="AY74" i="11"/>
  <c r="AY72" i="11"/>
  <c r="AY335" i="11"/>
  <c r="AY214" i="11"/>
  <c r="AY208" i="11"/>
  <c r="AY213" i="11" s="1"/>
  <c r="AY206" i="11"/>
  <c r="AY200" i="11"/>
  <c r="AY207" i="11" s="1"/>
  <c r="AY195" i="11"/>
  <c r="AY196" i="11" s="1"/>
  <c r="AY190" i="11"/>
  <c r="AY192" i="11" s="1"/>
  <c r="AY180" i="11"/>
  <c r="AY187" i="11" s="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2" i="11"/>
  <c r="AY146" i="11"/>
  <c r="AY150" i="11" s="1"/>
  <c r="AY127" i="11"/>
  <c r="AY130" i="11" s="1"/>
  <c r="AY122" i="11"/>
  <c r="AY125" i="11" s="1"/>
  <c r="AY118" i="11"/>
  <c r="AY112" i="11"/>
  <c r="AY117" i="11" s="1"/>
  <c r="AY100" i="11"/>
  <c r="AY99" i="11"/>
  <c r="AY101" i="11" s="1"/>
  <c r="AY98" i="11"/>
  <c r="AY102" i="11"/>
  <c r="AY104" i="11" s="1"/>
  <c r="AY128" i="11" l="1"/>
  <c r="AY129" i="11"/>
  <c r="AY201" i="11"/>
  <c r="AY131" i="11"/>
  <c r="AY114" i="11"/>
  <c r="AY143" i="11"/>
  <c r="AY175" i="11"/>
  <c r="AY115" i="11"/>
  <c r="AY178" i="11"/>
  <c r="AY209" i="11"/>
  <c r="AY137" i="11"/>
  <c r="AY126" i="11"/>
  <c r="AY119" i="11"/>
  <c r="AY153" i="11"/>
  <c r="AY171" i="11"/>
  <c r="AY179" i="11"/>
  <c r="AY202" i="11"/>
  <c r="AY210" i="11"/>
  <c r="AY120" i="11"/>
  <c r="AY154" i="11"/>
  <c r="AY140" i="11"/>
  <c r="AY134" i="11"/>
  <c r="AY203" i="11"/>
  <c r="AY211" i="11"/>
  <c r="AY113" i="11"/>
  <c r="AY121" i="11"/>
  <c r="AY155" i="11"/>
  <c r="AY141" i="11"/>
  <c r="AY204" i="11"/>
  <c r="AY212" i="11"/>
  <c r="AY174" i="11"/>
  <c r="AY193" i="11"/>
  <c r="AY205" i="11"/>
  <c r="AY116" i="11"/>
  <c r="AY124" i="11"/>
  <c r="AY163" i="11"/>
  <c r="AY144" i="11"/>
  <c r="AY176" i="11"/>
  <c r="AY198" i="11"/>
  <c r="AY123"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84" i="11"/>
  <c r="AY78" i="11"/>
  <c r="AY86" i="11" s="1"/>
  <c r="AY44" i="11"/>
  <c r="AY52" i="11" s="1"/>
  <c r="AY87" i="11" l="1"/>
  <c r="AY79" i="11"/>
  <c r="AY81" i="11"/>
  <c r="AY95" i="11"/>
  <c r="AY82" i="11"/>
  <c r="AY96" i="11"/>
  <c r="AY85" i="11"/>
  <c r="AY80" i="11"/>
  <c r="AY83" i="11"/>
  <c r="AY89" i="11"/>
  <c r="AY90" i="11"/>
  <c r="AY91" i="11"/>
  <c r="AY49" i="11"/>
  <c r="AY97"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<sst xmlns="http://schemas.openxmlformats.org/spreadsheetml/2006/main" count="2052" uniqueCount="759">
  <si>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</si>
  <si>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</si>
  <si>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</si>
  <si>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</si>
  <si>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</si>
  <si>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</si>
  <si>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</si>
  <si>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</si>
  <si>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</si>
  <si>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</si>
  <si>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</si>
  <si>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</si>
  <si>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</si>
  <si>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</si>
  <si>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</si>
  <si>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</si>
  <si>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</si>
  <si>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</si>
  <si>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</si>
  <si>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</si>
  <si>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</si>
  <si>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</si>
  <si>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</si>
  <si>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</si>
  <si>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</si>
  <si>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</si>
  <si>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</si>
  <si>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</si>
  <si>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</si>
  <si>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</si>
  <si>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</si>
  <si>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</si>
  <si>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</si>
  <si>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</si>
  <si>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</si>
  <si>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</si>
  <si>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</si>
  <si>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</si>
  <si>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</si>
  <si>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</si>
  <si>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</si>
  <si>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</si>
  <si>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</si>
  <si>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</si>
  <si>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</si>
  <si>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</si>
  <si>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</si>
  <si>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</si>
  <si>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</si>
  <si>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</si>
  <si>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</si>
  <si>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</si>
  <si>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</si>
  <si>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</si>
  <si>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</si>
  <si>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</si>
  <si>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</si>
  <si>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</si>
  <si>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</si>
  <si>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</si>
  <si>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</si>
  <si>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</si>
  <si>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</si>
  <si>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</si>
  <si>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</si>
  <si>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</si>
  <si>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</si>
  <si>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</si>
  <si>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</si>
  <si>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</si>
  <si>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</si>
  <si>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</si>
  <si>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</si>
  <si>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</si>
  <si>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</si>
  <si>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</si>
  <si>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</si>
  <si>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</si>
  <si>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</si>
  <si>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</si>
  <si>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</si>
  <si>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</si>
  <si>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</si>
  <si>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</si>
  <si>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</si>
  <si>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</si>
  <si>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</si>
  <si>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</si>
  <si>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</si>
  <si>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</si>
  <si>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</si>
  <si>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</si>
  <si>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</si>
  <si>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</si>
  <si>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</si>
  <si>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</si>
  <si>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</si>
  <si>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</si>
  <si>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</si>
  <si>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</si>
  <si>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</si>
  <si>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</si>
  <si>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</si>
  <si>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</si>
  <si>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</si>
  <si>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</si>
  <si>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</si>
  <si>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</si>
  <si>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</si>
  <si>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</si>
  <si>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</si>
  <si>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</si>
  <si>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</si>
  <si>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</si>
  <si>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</si>
  <si>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</si>
  <si>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</si>
  <si>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</si>
  <si>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</si>
  <si>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</si>
  <si>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</si>
  <si>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</si>
  <si>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</si>
  <si>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</si>
  <si>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</si>
  <si>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</si>
  <si>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</si>
  <si>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</si>
  <si>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</si>
  <si>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</si>
  <si>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</si>
  <si>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</si>
  <si>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</si>
  <si>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</si>
  <si>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</si>
  <si>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</si>
  <si>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</si>
  <si>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</si>
  <si>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</si>
  <si>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</si>
  <si>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</si>
  <si>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</si>
  <si>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</si>
  <si>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</si>
  <si>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</si>
  <si>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</si>
  <si>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</si>
  <si>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</si>
  <si>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</si>
  <si>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</si>
  <si>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</si>
  <si>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</si>
  <si>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</si>
  <si>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</si>
  <si>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</si>
  <si>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</si>
  <si>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</si>
  <si>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</si>
  <si>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</si>
  <si>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</si>
  <si>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</si>
  <si>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</si>
  <si>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</si>
  <si>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</si>
  <si>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</si>
  <si>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</si>
  <si>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</si>
  <si>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</si>
  <si>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</si>
  <si>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</si>
  <si>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</si>
  <si>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</si>
  <si>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</si>
  <si>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</si>
  <si>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</si>
  <si>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</si>
  <si>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</si>
  <si>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</si>
  <si>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</si>
  <si>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</si>
  <si>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</si>
  <si>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</si>
  <si>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</si>
  <si>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</si>
  <si>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</si>
  <si>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</si>
  <si>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</si>
  <si>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</si>
  <si>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</si>
  <si>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</si>
  <si>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</si>
  <si>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</si>
  <si>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</si>
  <si>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</si>
  <si>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</si>
  <si>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</si>
  <si>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</si>
  <si>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</si>
  <si>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</si>
  <si>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</si>
  <si>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</si>
  <si>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</si>
  <si>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</si>
  <si>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</si>
  <si>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</si>
  <si>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</si>
  <si>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</si>
  <si>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</si>
  <si>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</si>
  <si>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</si>
  <si>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</si>
  <si>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</si>
  <si>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</si>
  <si>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</si>
  <si>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</si>
  <si>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</si>
  <si>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</si>
  <si>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</si>
  <si>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</si>
  <si>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</si>
  <si>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</si>
  <si>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</si>
  <si>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</si>
  <si>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</si>
  <si>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</si>
  <si>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</si>
  <si>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</si>
  <si>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</si>
  <si>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</si>
  <si>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</si>
  <si>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</si>
  <si>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</si>
  <si>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</si>
  <si>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</si>
  <si>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</si>
  <si>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</si>
  <si>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</si>
  <si>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</si>
  <si>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</si>
  <si>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</si>
  <si>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</si>
  <si>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</si>
  <si>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</si>
  <si>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</si>
  <si>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</si>
  <si>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</si>
  <si>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</si>
  <si>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</si>
  <si>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</si>
  <si>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</si>
  <si>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</si>
  <si>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</si>
  <si>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</si>
  <si>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</si>
  <si>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</si>
  <si>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</si>
  <si>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</si>
  <si>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</si>
  <si>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</si>
  <si>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</si>
  <si>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</si>
  <si>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</si>
  <si>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</si>
  <si>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</si>
  <si>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</si>
  <si>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</si>
  <si>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</si>
  <si>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</si>
  <si>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</si>
  <si>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</si>
  <si>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</si>
  <si>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</si>
  <si>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</si>
  <si>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</si>
  <si>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</si>
  <si>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</si>
  <si>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</si>
  <si>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</si>
  <si>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</si>
  <si>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</si>
  <si>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</si>
  <si>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</si>
  <si>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</si>
  <si>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</si>
  <si>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</si>
  <si>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</si>
  <si>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</si>
  <si>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</si>
  <si>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</si>
  <si>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</si>
  <si>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</si>
  <si>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</si>
  <si>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</si>
  <si>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</si>
  <si>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</si>
  <si>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</si>
  <si>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</si>
  <si>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</si>
  <si>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</si>
  <si>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</si>
  <si>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</si>
  <si>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</si>
  <si>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</si>
  <si>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</si>
  <si>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</si>
  <si>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</si>
  <si>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</si>
  <si>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</si>
  <si>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</si>
  <si>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</si>
  <si>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</si>
  <si>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</si>
  <si>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</si>
  <si>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</si>
  <si>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</si>
  <si>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</si>
  <si>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</si>
  <si>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</si>
  <si>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</si>
  <si>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</si>
  <si>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</si>
  <si>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</si>
  <si>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</si>
  <si>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</si>
  <si>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</si>
  <si>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</si>
  <si>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</si>
  <si>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</si>
  <si>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</si>
  <si>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</si>
  <si>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</si>
  <si>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</si>
  <si>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</si>
  <si>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</si>
  <si>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</si>
  <si>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</si>
  <si>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</si>
  <si>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</si>
  <si>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</si>
  <si>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</si>
  <si>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</si>
  <si>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</si>
  <si>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</si>
  <si>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</si>
  <si>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</si>
  <si>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</si>
  <si>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</si>
  <si>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</si>
  <si>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</si>
  <si>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</si>
  <si>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</si>
  <si>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</si>
  <si>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</si>
  <si>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</si>
  <si>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</si>
  <si>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</si>
  <si>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</si>
  <si>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</si>
  <si>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</si>
  <si>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</si>
  <si>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</si>
  <si>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</si>
  <si>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</si>
  <si>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</si>
  <si>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</si>
  <si>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</si>
  <si>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</si>
  <si>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</si>
  <si>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</si>
  <si>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</si>
  <si>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</si>
  <si>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</si>
  <si>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</si>
  <si>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</si>
  <si>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</si>
  <si>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</si>
  <si>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</si>
  <si>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</si>
  <si>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</si>
  <si>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</si>
  <si>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</si>
  <si>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</si>
  <si>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</si>
  <si>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</si>
  <si>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</si>
  <si>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</si>
  <si>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</si>
  <si>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</si>
  <si>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</si>
  <si>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</si>
  <si>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</si>
  <si>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</si>
  <si>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</si>
  <si>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</si>
  <si>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</si>
  <si>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</si>
  <si>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</si>
  <si>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</si>
  <si>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</si>
  <si>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</si>
  <si>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</si>
  <si>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</si>
  <si>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</si>
  <si>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</si>
  <si>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</si>
  <si>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</si>
  <si>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</si>
  <si>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</si>
  <si>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</si>
  <si>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</si>
  <si>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</si>
  <si>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</si>
  <si>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</si>
  <si>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</si>
  <si>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</si>
  <si>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</si>
  <si>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</si>
  <si>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</si>
  <si>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</si>
  <si>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</si>
  <si>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</si>
  <si>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</si>
  <si>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</si>
  <si>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</si>
  <si>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</si>
  <si>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</si>
  <si>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</si>
  <si>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</si>
  <si>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</si>
  <si>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</si>
  <si>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</si>
  <si>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</si>
  <si>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</si>
  <si>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</si>
  <si>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</si>
  <si>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</si>
  <si>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</si>
  <si>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</si>
  <si>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</si>
  <si>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</si>
  <si>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</si>
  <si>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</si>
  <si>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</si>
  <si>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</si>
  <si>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</si>
  <si>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</si>
  <si>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</si>
  <si>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</si>
  <si>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</si>
  <si>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</si>
  <si>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</si>
  <si>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</si>
  <si>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</si>
  <si>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</si>
  <si>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</si>
  <si>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</si>
  <si>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</si>
  <si>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</si>
  <si>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</si>
  <si>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</si>
  <si>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</si>
  <si>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</si>
  <si>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</si>
  <si>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</si>
  <si>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</si>
  <si>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</si>
  <si>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</si>
  <si>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</si>
  <si>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</si>
  <si>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</si>
  <si>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</si>
  <si>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</si>
  <si>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</si>
  <si>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</si>
  <si>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</si>
  <si>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</si>
  <si>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</si>
  <si>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</si>
  <si>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</si>
  <si>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</si>
  <si>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</si>
  <si>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</si>
  <si>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</si>
  <si>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</si>
  <si>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</si>
  <si>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</si>
  <si>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</si>
  <si>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</si>
  <si>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</si>
  <si>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</si>
  <si>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</si>
  <si>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</si>
  <si>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</si>
  <si>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</si>
  <si>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</si>
  <si>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</si>
  <si>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</si>
  <si>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</si>
  <si>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</si>
  <si>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</si>
  <si>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</si>
  <si>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</si>
  <si>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</si>
  <si>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</si>
  <si>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</si>
  <si>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</si>
  <si>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</si>
  <si>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</si>
  <si>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</si>
  <si>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</si>
  <si>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</si>
  <si>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</si>
  <si>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</si>
  <si>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</si>
  <si>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</si>
  <si>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</si>
  <si>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</si>
  <si>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</si>
  <si>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</si>
  <si>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</si>
  <si>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</si>
  <si>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</si>
  <si>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</si>
  <si>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</si>
  <si>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</si>
  <si>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</si>
  <si>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</si>
  <si>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</si>
  <si>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</si>
  <si>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</si>
  <si>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</si>
  <si>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</si>
  <si>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</si>
  <si>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</si>
  <si>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</si>
  <si>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</si>
  <si>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</si>
  <si>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</si>
  <si>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</si>
  <si>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</si>
  <si>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</si>
  <si>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</si>
  <si>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</si>
  <si>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</si>
  <si>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</si>
  <si>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</si>
  <si>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</si>
  <si>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</si>
  <si>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</si>
  <si>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</si>
  <si>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</si>
  <si>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</si>
  <si>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</si>
  <si>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</si>
  <si>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</si>
  <si>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</si>
  <si>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</si>
  <si>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</si>
  <si>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</si>
  <si>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</si>
  <si>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</si>
  <si>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</si>
  <si>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</si>
  <si>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</si>
  <si>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</si>
  <si>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</si>
  <si>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</si>
  <si>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</si>
  <si>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</si>
  <si>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</si>
  <si>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</si>
  <si>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</si>
  <si>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</si>
  <si>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</si>
  <si>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</si>
  <si>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</si>
  <si>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</si>
  <si>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</si>
  <si>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</si>
  <si>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</si>
  <si>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</si>
  <si>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</si>
  <si>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</si>
  <si>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</si>
  <si>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</si>
  <si>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</si>
  <si>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</si>
  <si>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</si>
  <si>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</si>
  <si>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</si>
  <si>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</si>
  <si>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</si>
  <si>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</si>
  <si>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</si>
  <si>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</si>
  <si>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</si>
  <si>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</si>
  <si>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</si>
  <si>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</si>
  <si>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</si>
  <si>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</si>
  <si>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</si>
  <si>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</si>
  <si>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</si>
  <si>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</si>
  <si>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</si>
  <si>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</si>
  <si>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</si>
  <si>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</si>
  <si>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</si>
  <si>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</si>
  <si>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</si>
  <si>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</si>
  <si>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</si>
  <si>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</si>
  <si>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</si>
  <si>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</si>
  <si>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</si>
  <si>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</si>
  <si>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</si>
  <si>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</si>
  <si>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</si>
  <si>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</si>
  <si>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</si>
  <si>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</si>
  <si>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</si>
  <si>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</si>
  <si>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</si>
  <si>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</si>
  <si>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</si>
  <si>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</si>
  <si>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</si>
  <si>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</si>
  <si>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</si>
  <si>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</si>
  <si>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</si>
  <si>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</si>
  <si>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</si>
  <si>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</si>
  <si>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</si>
  <si>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</si>
  <si>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</si>
  <si>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</si>
  <si>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</si>
  <si>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</si>
  <si>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</si>
  <si>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</si>
  <si>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</si>
  <si>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</si>
  <si>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</si>
  <si>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</si>
  <si>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</si>
  <si>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</si>
  <si>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</si>
  <si>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</si>
  <si>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</si>
  <si>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</si>
  <si>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</si>
  <si>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</si>
  <si>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</si>
  <si>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</si>
  <si>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</si>
  <si>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</si>
  <si>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</si>
  <si>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</si>
  <si>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</si>
  <si>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</si>
  <si>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</si>
  <si>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</si>
  <si>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</si>
  <si>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</si>
  <si>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</si>
  <si>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</si>
  <si>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</si>
  <si>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</si>
  <si>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</si>
  <si>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</si>
  <si>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</si>
  <si>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</si>
  <si>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</si>
  <si>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</si>
  <si>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</si>
  <si>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</si>
  <si>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</si>
  <si>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</si>
  <si>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</si>
  <si>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</si>
  <si>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</si>
  <si>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</si>
  <si>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</si>
  <si>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</si>
  <si>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</si>
  <si>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</si>
  <si>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交通局</t>
  </si>
  <si>
    <t>運転免許課長
宮内　彰久</t>
  </si>
  <si>
    <t>令和3年度</t>
  </si>
  <si>
    <t>終了予定なし</t>
  </si>
  <si>
    <t>運転免許課</t>
  </si>
  <si>
    <t>「高齢運転者による交通事故防止対策について」（平成29年７月７日交通対策本部決定）等</t>
  </si>
  <si>
    <t>-</t>
  </si>
  <si>
    <t>冊</t>
  </si>
  <si>
    <t>警察庁交通局調べ</t>
  </si>
  <si>
    <t>事業に要した経費／事業数　　　　　　　　　　　　　　</t>
    <phoneticPr fontId="5"/>
  </si>
  <si>
    <t>百万円</t>
  </si>
  <si>
    <t>　　事業費/事業数</t>
    <phoneticPr fontId="5"/>
  </si>
  <si>
    <t>／　</t>
    <phoneticPr fontId="5"/>
  </si>
  <si>
    <t>新31</t>
  </si>
  <si>
    <t>新32</t>
  </si>
  <si>
    <t>新03</t>
  </si>
  <si>
    <t>○</t>
  </si>
  <si>
    <t>-</t>
    <phoneticPr fontId="5"/>
  </si>
  <si>
    <t>４　安全かつ快適な交通の確保</t>
    <rPh sb="2" eb="4">
      <t>アンゼン</t>
    </rPh>
    <rPh sb="6" eb="8">
      <t>カイテキ</t>
    </rPh>
    <rPh sb="9" eb="11">
      <t>コウツウ</t>
    </rPh>
    <rPh sb="12" eb="14">
      <t>カクホ</t>
    </rPh>
    <phoneticPr fontId="5"/>
  </si>
  <si>
    <t>２　運転者対策の推進</t>
    <rPh sb="2" eb="5">
      <t>ウンテンシャ</t>
    </rPh>
    <rPh sb="5" eb="7">
      <t>タイサク</t>
    </rPh>
    <rPh sb="8" eb="10">
      <t>スイシン</t>
    </rPh>
    <phoneticPr fontId="5"/>
  </si>
  <si>
    <t>改正法の適切な運用を推進するための分析のため、国が予算措置を講じる必要がある。</t>
    <rPh sb="0" eb="3">
      <t>カイセイホウ</t>
    </rPh>
    <rPh sb="4" eb="6">
      <t>テキセツ</t>
    </rPh>
    <rPh sb="7" eb="9">
      <t>ウンヨウ</t>
    </rPh>
    <rPh sb="10" eb="12">
      <t>スイシン</t>
    </rPh>
    <rPh sb="17" eb="19">
      <t>ブンセキ</t>
    </rPh>
    <rPh sb="23" eb="24">
      <t>クニ</t>
    </rPh>
    <rPh sb="25" eb="29">
      <t>ヨサンソチ</t>
    </rPh>
    <rPh sb="30" eb="31">
      <t>コウ</t>
    </rPh>
    <rPh sb="33" eb="35">
      <t>ヒツヨウ</t>
    </rPh>
    <phoneticPr fontId="5"/>
  </si>
  <si>
    <t>改正法の適切な運用を推進するための分析のため、社会的ニーズが高い。</t>
    <rPh sb="0" eb="3">
      <t>カイセイホウ</t>
    </rPh>
    <rPh sb="4" eb="6">
      <t>テキセツ</t>
    </rPh>
    <rPh sb="7" eb="9">
      <t>ウンヨウ</t>
    </rPh>
    <rPh sb="10" eb="12">
      <t>スイシン</t>
    </rPh>
    <rPh sb="17" eb="19">
      <t>ブンセキ</t>
    </rPh>
    <rPh sb="23" eb="26">
      <t>シャカイテキ</t>
    </rPh>
    <rPh sb="30" eb="31">
      <t>タカ</t>
    </rPh>
    <phoneticPr fontId="5"/>
  </si>
  <si>
    <t>改正法の適切な運用を推進するため分析を実施するものであり、優先度が高い。</t>
    <rPh sb="0" eb="3">
      <t>カイセイホウ</t>
    </rPh>
    <rPh sb="4" eb="6">
      <t>テキセツ</t>
    </rPh>
    <rPh sb="7" eb="9">
      <t>ウンヨウ</t>
    </rPh>
    <rPh sb="10" eb="12">
      <t>スイシン</t>
    </rPh>
    <rPh sb="16" eb="18">
      <t>ブンセキ</t>
    </rPh>
    <rPh sb="19" eb="21">
      <t>ジッシ</t>
    </rPh>
    <rPh sb="29" eb="32">
      <t>ユウセンド</t>
    </rPh>
    <rPh sb="33" eb="34">
      <t>タカ</t>
    </rPh>
    <phoneticPr fontId="5"/>
  </si>
  <si>
    <t>‐</t>
  </si>
  <si>
    <t>警察</t>
  </si>
  <si>
    <t>1百万円/1</t>
    <rPh sb="1" eb="3">
      <t>ヒャクマン</t>
    </rPh>
    <rPh sb="3" eb="4">
      <t>エン</t>
    </rPh>
    <phoneticPr fontId="5"/>
  </si>
  <si>
    <t>-</t>
    <phoneticPr fontId="5"/>
  </si>
  <si>
    <t>無</t>
  </si>
  <si>
    <t>有</t>
  </si>
  <si>
    <t>多くの国民が利用する、道路交通の安全に資する施策である。</t>
    <rPh sb="0" eb="1">
      <t>オオ</t>
    </rPh>
    <rPh sb="3" eb="5">
      <t>コクミン</t>
    </rPh>
    <rPh sb="6" eb="8">
      <t>リヨウ</t>
    </rPh>
    <rPh sb="11" eb="13">
      <t>ドウロ</t>
    </rPh>
    <rPh sb="13" eb="15">
      <t>コウツウ</t>
    </rPh>
    <rPh sb="16" eb="18">
      <t>アンゼン</t>
    </rPh>
    <rPh sb="19" eb="20">
      <t>シ</t>
    </rPh>
    <rPh sb="22" eb="24">
      <t>セサク</t>
    </rPh>
    <phoneticPr fontId="5"/>
  </si>
  <si>
    <t>仕様の点検を行っており、分析内容に対して妥当である。</t>
    <rPh sb="0" eb="2">
      <t>シヨウ</t>
    </rPh>
    <rPh sb="3" eb="5">
      <t>テンケン</t>
    </rPh>
    <rPh sb="6" eb="7">
      <t>オコナ</t>
    </rPh>
    <rPh sb="12" eb="14">
      <t>ブンセキ</t>
    </rPh>
    <rPh sb="14" eb="16">
      <t>ナイヨウ</t>
    </rPh>
    <rPh sb="17" eb="18">
      <t>タイ</t>
    </rPh>
    <rPh sb="20" eb="22">
      <t>ダトウ</t>
    </rPh>
    <phoneticPr fontId="5"/>
  </si>
  <si>
    <t>調査項目を精査し、真に必要なものに限定している。</t>
    <rPh sb="0" eb="2">
      <t>チョウサ</t>
    </rPh>
    <rPh sb="2" eb="4">
      <t>コウモク</t>
    </rPh>
    <rPh sb="5" eb="7">
      <t>セイサ</t>
    </rPh>
    <rPh sb="9" eb="10">
      <t>シン</t>
    </rPh>
    <rPh sb="11" eb="13">
      <t>ヒツヨウ</t>
    </rPh>
    <rPh sb="17" eb="19">
      <t>ゲンテイ</t>
    </rPh>
    <phoneticPr fontId="5"/>
  </si>
  <si>
    <t>より低いコストでの事業が実施できるよう仕様を十分に検討して契約している。</t>
    <rPh sb="2" eb="3">
      <t>ヒク</t>
    </rPh>
    <rPh sb="9" eb="11">
      <t>ジギョウ</t>
    </rPh>
    <rPh sb="12" eb="14">
      <t>ジッシ</t>
    </rPh>
    <rPh sb="19" eb="21">
      <t>シヨウ</t>
    </rPh>
    <rPh sb="22" eb="24">
      <t>ジュウブン</t>
    </rPh>
    <rPh sb="25" eb="27">
      <t>ケントウ</t>
    </rPh>
    <rPh sb="29" eb="31">
      <t>ケイヤク</t>
    </rPh>
    <phoneticPr fontId="5"/>
  </si>
  <si>
    <t>本事業によって得られた成果は、高齢運転者による交通事故の防止に向けた各種施策の検討に活用されている。</t>
    <rPh sb="0" eb="1">
      <t>ホン</t>
    </rPh>
    <rPh sb="1" eb="3">
      <t>ジギョウ</t>
    </rPh>
    <rPh sb="7" eb="8">
      <t>エ</t>
    </rPh>
    <rPh sb="11" eb="13">
      <t>セイカ</t>
    </rPh>
    <rPh sb="15" eb="17">
      <t>コウレイ</t>
    </rPh>
    <rPh sb="17" eb="20">
      <t>ウンテンシャ</t>
    </rPh>
    <rPh sb="23" eb="25">
      <t>コウツウ</t>
    </rPh>
    <rPh sb="25" eb="27">
      <t>ジコ</t>
    </rPh>
    <rPh sb="28" eb="30">
      <t>ボウシ</t>
    </rPh>
    <rPh sb="31" eb="32">
      <t>ム</t>
    </rPh>
    <rPh sb="34" eb="36">
      <t>カクシュ</t>
    </rPh>
    <rPh sb="36" eb="38">
      <t>セサク</t>
    </rPh>
    <rPh sb="39" eb="41">
      <t>ケントウ</t>
    </rPh>
    <rPh sb="42" eb="44">
      <t>カツヨウ</t>
    </rPh>
    <phoneticPr fontId="5"/>
  </si>
  <si>
    <t>専門的知識・技能を有する者に委託することにより、効率的に事業が遂行できている。</t>
    <rPh sb="0" eb="3">
      <t>センモンテキ</t>
    </rPh>
    <rPh sb="3" eb="5">
      <t>チシキ</t>
    </rPh>
    <rPh sb="6" eb="8">
      <t>ギノウ</t>
    </rPh>
    <rPh sb="9" eb="10">
      <t>ユウ</t>
    </rPh>
    <rPh sb="12" eb="13">
      <t>モノ</t>
    </rPh>
    <rPh sb="14" eb="16">
      <t>イタク</t>
    </rPh>
    <rPh sb="24" eb="27">
      <t>コウリツテキ</t>
    </rPh>
    <rPh sb="28" eb="30">
      <t>ジギョウ</t>
    </rPh>
    <rPh sb="31" eb="33">
      <t>スイコウ</t>
    </rPh>
    <phoneticPr fontId="5"/>
  </si>
  <si>
    <t>当初計画した活動実績について、実行している。</t>
    <rPh sb="0" eb="2">
      <t>トウショ</t>
    </rPh>
    <rPh sb="2" eb="4">
      <t>ケイカク</t>
    </rPh>
    <rPh sb="6" eb="8">
      <t>カツドウ</t>
    </rPh>
    <rPh sb="8" eb="10">
      <t>ジッセキ</t>
    </rPh>
    <rPh sb="15" eb="17">
      <t>ジッコウ</t>
    </rPh>
    <phoneticPr fontId="5"/>
  </si>
  <si>
    <t>上記各項目の評価については、適切であり、分析内容を踏まえ引き続き点検・改善を推進する。</t>
    <rPh sb="0" eb="2">
      <t>ジョウキ</t>
    </rPh>
    <rPh sb="2" eb="3">
      <t>カク</t>
    </rPh>
    <rPh sb="3" eb="5">
      <t>コウモク</t>
    </rPh>
    <rPh sb="6" eb="8">
      <t>ヒョウカ</t>
    </rPh>
    <rPh sb="14" eb="16">
      <t>テキセツ</t>
    </rPh>
    <rPh sb="20" eb="22">
      <t>ブンセキ</t>
    </rPh>
    <rPh sb="22" eb="24">
      <t>ナイヨウ</t>
    </rPh>
    <rPh sb="25" eb="26">
      <t>フ</t>
    </rPh>
    <rPh sb="28" eb="29">
      <t>ヒ</t>
    </rPh>
    <rPh sb="30" eb="31">
      <t>ツヅ</t>
    </rPh>
    <rPh sb="32" eb="34">
      <t>テンケン</t>
    </rPh>
    <rPh sb="35" eb="37">
      <t>カイゼン</t>
    </rPh>
    <rPh sb="38" eb="40">
      <t>スイシン</t>
    </rPh>
    <phoneticPr fontId="5"/>
  </si>
  <si>
    <t>本事業によって得られた成果を、高齢運転者の事故防止対策の更なる推進のために、積極的に活用する。</t>
    <rPh sb="0" eb="1">
      <t>ホン</t>
    </rPh>
    <rPh sb="1" eb="3">
      <t>ジギョウ</t>
    </rPh>
    <rPh sb="7" eb="8">
      <t>エ</t>
    </rPh>
    <rPh sb="11" eb="13">
      <t>セイカ</t>
    </rPh>
    <rPh sb="15" eb="17">
      <t>コウレイ</t>
    </rPh>
    <rPh sb="17" eb="20">
      <t>ウンテンシャ</t>
    </rPh>
    <rPh sb="21" eb="23">
      <t>ジコ</t>
    </rPh>
    <rPh sb="23" eb="25">
      <t>ボウシ</t>
    </rPh>
    <rPh sb="25" eb="27">
      <t>タイサク</t>
    </rPh>
    <rPh sb="28" eb="29">
      <t>サラ</t>
    </rPh>
    <rPh sb="31" eb="33">
      <t>スイシン</t>
    </rPh>
    <rPh sb="38" eb="41">
      <t>セッキョクテキ</t>
    </rPh>
    <rPh sb="42" eb="44">
      <t>カツヨウ</t>
    </rPh>
    <phoneticPr fontId="5"/>
  </si>
  <si>
    <t>委託費</t>
    <rPh sb="0" eb="3">
      <t>イタクヒ</t>
    </rPh>
    <phoneticPr fontId="5"/>
  </si>
  <si>
    <t>運転技能検査対象者スクリーニング基準の分析</t>
    <phoneticPr fontId="5"/>
  </si>
  <si>
    <t>公益財団法人交通事故総合分析センター</t>
    <rPh sb="0" eb="2">
      <t>コウエキ</t>
    </rPh>
    <rPh sb="2" eb="4">
      <t>ザイダン</t>
    </rPh>
    <rPh sb="4" eb="6">
      <t>ホウジン</t>
    </rPh>
    <rPh sb="6" eb="8">
      <t>コウツウ</t>
    </rPh>
    <rPh sb="8" eb="10">
      <t>ジコ</t>
    </rPh>
    <rPh sb="10" eb="12">
      <t>ソウゴウ</t>
    </rPh>
    <rPh sb="12" eb="14">
      <t>ブンセキ</t>
    </rPh>
    <phoneticPr fontId="5"/>
  </si>
  <si>
    <t>運転技能検査対象者スクリーニング基準の分析結果を取りまとめる。</t>
    <phoneticPr fontId="5"/>
  </si>
  <si>
    <t>分析結果の取りまとめ</t>
    <phoneticPr fontId="5"/>
  </si>
  <si>
    <t>発注するデータの抽出業務は交通事故総合分析センター以外の機関に委託することは出来ないため、随意契約となっている。</t>
    <rPh sb="0" eb="2">
      <t>ハッチュウ</t>
    </rPh>
    <rPh sb="8" eb="10">
      <t>チュウシュツ</t>
    </rPh>
    <rPh sb="10" eb="12">
      <t>ギョウム</t>
    </rPh>
    <rPh sb="13" eb="15">
      <t>コウツウ</t>
    </rPh>
    <rPh sb="15" eb="17">
      <t>ジコ</t>
    </rPh>
    <rPh sb="17" eb="19">
      <t>ソウゴウ</t>
    </rPh>
    <rPh sb="19" eb="21">
      <t>ブンセキ</t>
    </rPh>
    <rPh sb="25" eb="27">
      <t>イガイ</t>
    </rPh>
    <rPh sb="28" eb="30">
      <t>キカン</t>
    </rPh>
    <rPh sb="31" eb="33">
      <t>イタク</t>
    </rPh>
    <rPh sb="38" eb="40">
      <t>デキ</t>
    </rPh>
    <rPh sb="45" eb="47">
      <t>ズイイ</t>
    </rPh>
    <rPh sb="47" eb="49">
      <t>ケイヤク</t>
    </rPh>
    <phoneticPr fontId="5"/>
  </si>
  <si>
    <t>道路交通法（昭和35年法律第105号）第97条の２第１項、第101条の４第３項</t>
    <rPh sb="6" eb="8">
      <t>ショウワ</t>
    </rPh>
    <rPh sb="10" eb="11">
      <t>ネン</t>
    </rPh>
    <rPh sb="11" eb="13">
      <t>ホウリツ</t>
    </rPh>
    <rPh sb="13" eb="14">
      <t>ダイ</t>
    </rPh>
    <rPh sb="17" eb="18">
      <t>ゴウ</t>
    </rPh>
    <phoneticPr fontId="5"/>
  </si>
  <si>
    <t>令和２年６月、第201回国会において、75歳以上で一定の違反歴のある高齢運転者に対する運転技能検査の導入等の高齢運転者対策の充実・強化等を主な内容とする道路交通法の一部を改正する法律（令和２年法律第42号。以下「改正法」という。）が成立し、令和４年５月13日に施行された。施行後の制度の適切な運用を推進するため、運転技能検査の対象となる「一定の違反歴」に関する分析等の検討を行い、将来的な高齢運転者による交通事故の防止を図る。</t>
    <rPh sb="0" eb="2">
      <t>レイワ</t>
    </rPh>
    <rPh sb="3" eb="4">
      <t>ネン</t>
    </rPh>
    <rPh sb="5" eb="6">
      <t>ガツ</t>
    </rPh>
    <rPh sb="7" eb="8">
      <t>ダイ</t>
    </rPh>
    <rPh sb="11" eb="12">
      <t>カイ</t>
    </rPh>
    <rPh sb="12" eb="14">
      <t>コッカイ</t>
    </rPh>
    <rPh sb="21" eb="22">
      <t>サイ</t>
    </rPh>
    <rPh sb="22" eb="24">
      <t>イジョウ</t>
    </rPh>
    <rPh sb="25" eb="27">
      <t>イッテイ</t>
    </rPh>
    <rPh sb="28" eb="31">
      <t>イハンレキ</t>
    </rPh>
    <rPh sb="34" eb="36">
      <t>コウレイ</t>
    </rPh>
    <rPh sb="36" eb="39">
      <t>ウンテンシャ</t>
    </rPh>
    <rPh sb="40" eb="41">
      <t>タイ</t>
    </rPh>
    <rPh sb="43" eb="45">
      <t>ウンテン</t>
    </rPh>
    <rPh sb="45" eb="47">
      <t>ギノウ</t>
    </rPh>
    <rPh sb="47" eb="49">
      <t>ケンサ</t>
    </rPh>
    <rPh sb="50" eb="52">
      <t>ドウニュウ</t>
    </rPh>
    <rPh sb="52" eb="53">
      <t>トウ</t>
    </rPh>
    <rPh sb="54" eb="56">
      <t>コウレイ</t>
    </rPh>
    <rPh sb="56" eb="59">
      <t>ウンテンシャ</t>
    </rPh>
    <rPh sb="59" eb="61">
      <t>タイサク</t>
    </rPh>
    <rPh sb="62" eb="64">
      <t>ジュウジツ</t>
    </rPh>
    <rPh sb="65" eb="67">
      <t>キョウカ</t>
    </rPh>
    <rPh sb="67" eb="68">
      <t>トウ</t>
    </rPh>
    <rPh sb="69" eb="70">
      <t>オモ</t>
    </rPh>
    <rPh sb="71" eb="73">
      <t>ナイヨウ</t>
    </rPh>
    <rPh sb="76" eb="78">
      <t>ドウロ</t>
    </rPh>
    <rPh sb="78" eb="81">
      <t>コウツウホウ</t>
    </rPh>
    <rPh sb="82" eb="84">
      <t>イチブ</t>
    </rPh>
    <rPh sb="85" eb="87">
      <t>カイセイ</t>
    </rPh>
    <rPh sb="89" eb="91">
      <t>ホウリツ</t>
    </rPh>
    <rPh sb="92" eb="94">
      <t>レイワ</t>
    </rPh>
    <rPh sb="95" eb="96">
      <t>ネン</t>
    </rPh>
    <rPh sb="96" eb="98">
      <t>ホウリツ</t>
    </rPh>
    <rPh sb="98" eb="99">
      <t>ダイ</t>
    </rPh>
    <rPh sb="101" eb="102">
      <t>ゴウ</t>
    </rPh>
    <rPh sb="103" eb="105">
      <t>イカ</t>
    </rPh>
    <rPh sb="106" eb="109">
      <t>カイセイホウ</t>
    </rPh>
    <rPh sb="116" eb="118">
      <t>セイリツ</t>
    </rPh>
    <rPh sb="120" eb="122">
      <t>レイワ</t>
    </rPh>
    <rPh sb="123" eb="124">
      <t>ネン</t>
    </rPh>
    <rPh sb="125" eb="126">
      <t>ガツ</t>
    </rPh>
    <rPh sb="128" eb="129">
      <t>ニチ</t>
    </rPh>
    <rPh sb="130" eb="132">
      <t>セコウ</t>
    </rPh>
    <rPh sb="136" eb="138">
      <t>セコウ</t>
    </rPh>
    <rPh sb="138" eb="139">
      <t>アト</t>
    </rPh>
    <rPh sb="140" eb="142">
      <t>セイド</t>
    </rPh>
    <rPh sb="143" eb="145">
      <t>テキセツ</t>
    </rPh>
    <rPh sb="146" eb="148">
      <t>ウンヨウ</t>
    </rPh>
    <rPh sb="149" eb="151">
      <t>スイシン</t>
    </rPh>
    <rPh sb="156" eb="158">
      <t>ウンテン</t>
    </rPh>
    <rPh sb="158" eb="160">
      <t>ギノウ</t>
    </rPh>
    <rPh sb="160" eb="162">
      <t>ケンサ</t>
    </rPh>
    <rPh sb="163" eb="165">
      <t>タイショウ</t>
    </rPh>
    <rPh sb="169" eb="171">
      <t>イッテイ</t>
    </rPh>
    <rPh sb="172" eb="174">
      <t>イハン</t>
    </rPh>
    <rPh sb="174" eb="175">
      <t>レキ</t>
    </rPh>
    <rPh sb="177" eb="178">
      <t>カン</t>
    </rPh>
    <rPh sb="180" eb="182">
      <t>ブンセキ</t>
    </rPh>
    <rPh sb="182" eb="183">
      <t>トウ</t>
    </rPh>
    <rPh sb="184" eb="186">
      <t>ケントウ</t>
    </rPh>
    <rPh sb="187" eb="188">
      <t>オコナ</t>
    </rPh>
    <rPh sb="190" eb="193">
      <t>ショウライテキ</t>
    </rPh>
    <rPh sb="194" eb="196">
      <t>コウレイ</t>
    </rPh>
    <rPh sb="196" eb="199">
      <t>ウンテンシャ</t>
    </rPh>
    <rPh sb="202" eb="204">
      <t>コウツウ</t>
    </rPh>
    <rPh sb="204" eb="206">
      <t>ジコ</t>
    </rPh>
    <rPh sb="207" eb="209">
      <t>ボウシ</t>
    </rPh>
    <rPh sb="210" eb="211">
      <t>ハカ</t>
    </rPh>
    <phoneticPr fontId="5"/>
  </si>
  <si>
    <t>運転技能検査の対象者の条件となる「一定の違反歴」については、政令において基準違反行為として、普通自動車等の運転に関し行われた信号無視等の違反行為が定められたところであるが、交通事故情勢は毎年変化し続けるものであり、運転技能検査の対象をスクリーニングするための「一定の違反歴」の内容について、重大事故につながりやすい特に危険な違反類型を随時見直していくための検討を実施するもの。</t>
    <rPh sb="30" eb="32">
      <t>セイレイ</t>
    </rPh>
    <rPh sb="36" eb="38">
      <t>キジュン</t>
    </rPh>
    <rPh sb="38" eb="40">
      <t>イハン</t>
    </rPh>
    <rPh sb="40" eb="42">
      <t>コウイ</t>
    </rPh>
    <rPh sb="46" eb="48">
      <t>フツウ</t>
    </rPh>
    <rPh sb="48" eb="51">
      <t>ジドウシャ</t>
    </rPh>
    <rPh sb="51" eb="52">
      <t>トウ</t>
    </rPh>
    <rPh sb="53" eb="55">
      <t>ウンテン</t>
    </rPh>
    <rPh sb="56" eb="57">
      <t>カン</t>
    </rPh>
    <rPh sb="58" eb="59">
      <t>オコナ</t>
    </rPh>
    <rPh sb="62" eb="64">
      <t>シンゴウ</t>
    </rPh>
    <rPh sb="64" eb="66">
      <t>ムシ</t>
    </rPh>
    <rPh sb="66" eb="67">
      <t>トウ</t>
    </rPh>
    <rPh sb="68" eb="70">
      <t>イハン</t>
    </rPh>
    <rPh sb="70" eb="72">
      <t>コウイ</t>
    </rPh>
    <rPh sb="73" eb="74">
      <t>サダ</t>
    </rPh>
    <rPh sb="107" eb="109">
      <t>ウンテン</t>
    </rPh>
    <rPh sb="109" eb="111">
      <t>ギノウ</t>
    </rPh>
    <rPh sb="111" eb="113">
      <t>ケンサ</t>
    </rPh>
    <rPh sb="114" eb="116">
      <t>タイショウ</t>
    </rPh>
    <rPh sb="135" eb="136">
      <t>レキ</t>
    </rPh>
    <rPh sb="138" eb="140">
      <t>ナイヨウ</t>
    </rPh>
    <rPh sb="145" eb="147">
      <t>ジュウダイ</t>
    </rPh>
    <rPh sb="147" eb="149">
      <t>ジコ</t>
    </rPh>
    <rPh sb="157" eb="158">
      <t>トク</t>
    </rPh>
    <rPh sb="159" eb="161">
      <t>キケン</t>
    </rPh>
    <rPh sb="162" eb="164">
      <t>イハン</t>
    </rPh>
    <rPh sb="164" eb="166">
      <t>ルイケイ</t>
    </rPh>
    <rPh sb="167" eb="169">
      <t>ズイジ</t>
    </rPh>
    <rPh sb="169" eb="171">
      <t>ミナオ</t>
    </rPh>
    <phoneticPr fontId="5"/>
  </si>
  <si>
    <t>1百万円/1</t>
    <phoneticPr fontId="5"/>
  </si>
  <si>
    <t>-</t>
    <phoneticPr fontId="5"/>
  </si>
  <si>
    <t>成果物は、高齢運転者による交通事故防止に向けた各種施策の検討に活用されている。</t>
    <rPh sb="0" eb="3">
      <t>セイカブツ</t>
    </rPh>
    <rPh sb="5" eb="7">
      <t>コウレイ</t>
    </rPh>
    <rPh sb="7" eb="10">
      <t>ウンテンシャ</t>
    </rPh>
    <rPh sb="13" eb="15">
      <t>コウツウ</t>
    </rPh>
    <rPh sb="15" eb="17">
      <t>ジコ</t>
    </rPh>
    <rPh sb="17" eb="19">
      <t>ボウシ</t>
    </rPh>
    <rPh sb="20" eb="21">
      <t>ム</t>
    </rPh>
    <rPh sb="23" eb="25">
      <t>カクシュ</t>
    </rPh>
    <rPh sb="25" eb="27">
      <t>セサク</t>
    </rPh>
    <rPh sb="28" eb="30">
      <t>ケントウ</t>
    </rPh>
    <rPh sb="31" eb="33">
      <t>カツヨウ</t>
    </rPh>
    <phoneticPr fontId="5"/>
  </si>
  <si>
    <t>運転技能検査対象者スクリーニング基準の分析等</t>
    <rPh sb="0" eb="2">
      <t>ウンテン</t>
    </rPh>
    <rPh sb="2" eb="4">
      <t>ギノウ</t>
    </rPh>
    <rPh sb="4" eb="6">
      <t>ケンサ</t>
    </rPh>
    <rPh sb="6" eb="9">
      <t>タイショウシャ</t>
    </rPh>
    <rPh sb="16" eb="18">
      <t>キジュン</t>
    </rPh>
    <rPh sb="19" eb="21">
      <t>ブンセキ</t>
    </rPh>
    <rPh sb="21" eb="22">
      <t>トウ</t>
    </rPh>
    <phoneticPr fontId="5"/>
  </si>
  <si>
    <t>-</t>
    <phoneticPr fontId="5"/>
  </si>
  <si>
    <t>警察装備費</t>
    <rPh sb="0" eb="2">
      <t>ケイサツ</t>
    </rPh>
    <rPh sb="2" eb="5">
      <t>ソウビヒ</t>
    </rPh>
    <phoneticPr fontId="5"/>
  </si>
  <si>
    <t>運転技能検査の対象となる基準違反行為の内容の見直しの検討に資するため、個々の違反行為に係る違反歴と将来における死亡・重傷事故の起こしやすさとの関連について、最新のデータに基づいて分析を行う。</t>
    <rPh sb="0" eb="2">
      <t>ウンテン</t>
    </rPh>
    <rPh sb="2" eb="4">
      <t>ギノウ</t>
    </rPh>
    <rPh sb="4" eb="6">
      <t>ケンサ</t>
    </rPh>
    <rPh sb="7" eb="9">
      <t>タイショウ</t>
    </rPh>
    <rPh sb="12" eb="14">
      <t>キジュン</t>
    </rPh>
    <rPh sb="14" eb="16">
      <t>イハン</t>
    </rPh>
    <rPh sb="16" eb="18">
      <t>コウイ</t>
    </rPh>
    <rPh sb="19" eb="21">
      <t>ナイヨウ</t>
    </rPh>
    <rPh sb="22" eb="24">
      <t>ミナオ</t>
    </rPh>
    <rPh sb="26" eb="28">
      <t>ケントウ</t>
    </rPh>
    <rPh sb="29" eb="30">
      <t>シ</t>
    </rPh>
    <rPh sb="35" eb="37">
      <t>ココ</t>
    </rPh>
    <rPh sb="38" eb="40">
      <t>イハン</t>
    </rPh>
    <rPh sb="40" eb="42">
      <t>コウイ</t>
    </rPh>
    <rPh sb="43" eb="44">
      <t>カカ</t>
    </rPh>
    <rPh sb="45" eb="47">
      <t>イハン</t>
    </rPh>
    <rPh sb="47" eb="48">
      <t>レキ</t>
    </rPh>
    <rPh sb="49" eb="51">
      <t>ショウライ</t>
    </rPh>
    <rPh sb="55" eb="57">
      <t>シボウ</t>
    </rPh>
    <rPh sb="58" eb="60">
      <t>ジュウショウ</t>
    </rPh>
    <rPh sb="60" eb="62">
      <t>ジコ</t>
    </rPh>
    <rPh sb="63" eb="64">
      <t>オ</t>
    </rPh>
    <rPh sb="71" eb="73">
      <t>カンレン</t>
    </rPh>
    <rPh sb="78" eb="80">
      <t>サイシン</t>
    </rPh>
    <rPh sb="85" eb="86">
      <t>モト</t>
    </rPh>
    <rPh sb="89" eb="91">
      <t>ブンセキ</t>
    </rPh>
    <rPh sb="92" eb="93">
      <t>オコナ</t>
    </rPh>
    <phoneticPr fontId="5"/>
  </si>
  <si>
    <t>分析した違反類型数</t>
    <rPh sb="4" eb="6">
      <t>イハン</t>
    </rPh>
    <rPh sb="6" eb="8">
      <t>ルイケイ</t>
    </rPh>
    <rPh sb="8" eb="9">
      <t>スウ</t>
    </rPh>
    <phoneticPr fontId="5"/>
  </si>
  <si>
    <t>件</t>
    <rPh sb="0" eb="1">
      <t>ケン</t>
    </rPh>
    <phoneticPr fontId="5"/>
  </si>
  <si>
    <t>本事業は、高齢運転者対策の充実・強化という観点から、継続して実施する必要があるものと考える。本事業の成果を十分に活用し、更なる内容の見直しや検討を行うとともに、適切かつ効率的な執行及び予算額の削減に努めること。</t>
    <phoneticPr fontId="5"/>
  </si>
  <si>
    <t>要求に当たって検討すべき事項について、適切に検討がなされている。</t>
    <rPh sb="0" eb="2">
      <t>ヨウキュウ</t>
    </rPh>
    <rPh sb="3" eb="4">
      <t>ア</t>
    </rPh>
    <rPh sb="7" eb="9">
      <t>ケントウ</t>
    </rPh>
    <rPh sb="12" eb="14">
      <t>ジコウ</t>
    </rPh>
    <rPh sb="19" eb="21">
      <t>テキセツ</t>
    </rPh>
    <rPh sb="22" eb="24">
      <t>ケントウ</t>
    </rPh>
    <phoneticPr fontId="5"/>
  </si>
  <si>
    <t>-</t>
    <phoneticPr fontId="5"/>
  </si>
  <si>
    <t>-</t>
    <phoneticPr fontId="5"/>
  </si>
  <si>
    <t>-</t>
    <phoneticPr fontId="5"/>
  </si>
  <si>
    <t>-</t>
    <phoneticPr fontId="5"/>
  </si>
  <si>
    <t>特に問題なし。引き続き、適切かつ効率的な執行及び予算額の削減に務める。</t>
    <rPh sb="0" eb="1">
      <t>トク</t>
    </rPh>
    <rPh sb="5" eb="6">
      <t>ヒ</t>
    </rPh>
    <rPh sb="7" eb="8">
      <t>ツヅ</t>
    </rPh>
    <rPh sb="10" eb="12">
      <t>テキセツ</t>
    </rPh>
    <rPh sb="14" eb="17">
      <t>コウリツテキ</t>
    </rPh>
    <rPh sb="18" eb="20">
      <t>シッコウ</t>
    </rPh>
    <rPh sb="20" eb="21">
      <t>オヨ</t>
    </rPh>
    <rPh sb="22" eb="25">
      <t>ヨサンガク</t>
    </rPh>
    <rPh sb="26" eb="28">
      <t>サクゲン</t>
    </rPh>
    <rPh sb="29" eb="30">
      <t>ツト</t>
    </rPh>
    <phoneticPr fontId="5"/>
  </si>
  <si>
    <t>-</t>
    <phoneticPr fontId="5"/>
  </si>
  <si>
    <t>https://www.npa.go.jp/policies/evaluation/04jigo-hyouka/jisseki_hyouka/r4_jizen_bunseki.pdf</t>
    <phoneticPr fontId="5"/>
  </si>
  <si>
    <t>22ページ～24ページ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</si>
</sst>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270</xdr:row>
      <xdr:rowOff>0</xdr:rowOff>
    </xdr:from>
    <xdr:to>
      <xdr:col>39</xdr:col>
      <xdr:colOff>105675</xdr:colOff>
      <xdr:row>272</xdr:row>
      <xdr:rowOff>97972</xdr:rowOff>
    </xdr:to>
    <xdr:sp macro="" textlink="">
      <xdr:nvSpPr>
        <xdr:cNvPr id="2" name="正方形/長方形 1">
          <a:extLst>
            <a:ext uri="{FF2B5EF4-FFF2-40B4-BE49-F238E27FC236}">
              <a16:creationId xmlns:a16="http://schemas.microsoft.com/office/drawing/2014/main" id="{C0738264-DA17-42C3-9E8D-53F14A09E635}"/>
            </a:ext>
          </a:extLst>
        </xdr:cNvPr>
        <xdr:cNvSpPr/>
      </xdr:nvSpPr>
      <xdr:spPr>
        <a:xfrm>
          <a:off x="3701143" y="38089114"/>
          <a:ext cx="3621761" cy="81642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600">
              <a:solidFill>
                <a:sysClr val="windowText" lastClr="000000"/>
              </a:solidFill>
            </a:rPr>
            <a:t>警察庁</a:t>
          </a:r>
          <a:endParaRPr kumimoji="1" lang="en-US" altLang="ja-JP" sz="1600">
            <a:solidFill>
              <a:sysClr val="windowText" lastClr="000000"/>
            </a:solidFill>
          </a:endParaRPr>
        </a:p>
        <a:p>
          <a:pPr algn="ctr"/>
          <a:r>
            <a:rPr kumimoji="1" lang="ja-JP" altLang="en-US" sz="1600">
              <a:solidFill>
                <a:sysClr val="windowText" lastClr="000000"/>
              </a:solidFill>
            </a:rPr>
            <a:t>１百万円</a:t>
          </a:r>
        </a:p>
      </xdr:txBody>
    </xdr:sp>
    <xdr:clientData/>
  </xdr:twoCellAnchor>
  <xdr:twoCellAnchor>
    <xdr:from>
      <xdr:col>29</xdr:col>
      <xdr:colOff>0</xdr:colOff>
      <xdr:row>273</xdr:row>
      <xdr:rowOff>0</xdr:rowOff>
    </xdr:from>
    <xdr:to>
      <xdr:col>29</xdr:col>
      <xdr:colOff>1</xdr:colOff>
      <xdr:row>275</xdr:row>
      <xdr:rowOff>30989</xdr:rowOff>
    </xdr:to>
    <xdr:cxnSp macro="">
      <xdr:nvCxnSpPr>
        <xdr:cNvPr id="3" name="直線矢印コネクタ 2">
          <a:extLst>
            <a:ext uri="{FF2B5EF4-FFF2-40B4-BE49-F238E27FC236}">
              <a16:creationId xmlns:a16="http://schemas.microsoft.com/office/drawing/2014/main" id="{7EC95E22-25CE-4FA7-98A3-21FBC7199652}"/>
            </a:ext>
          </a:extLst>
        </xdr:cNvPr>
        <xdr:cNvCxnSpPr/>
      </xdr:nvCxnSpPr>
      <xdr:spPr>
        <a:xfrm>
          <a:off x="5366657" y="39155914"/>
          <a:ext cx="1" cy="749446"/>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10885</xdr:colOff>
      <xdr:row>275</xdr:row>
      <xdr:rowOff>261257</xdr:rowOff>
    </xdr:from>
    <xdr:to>
      <xdr:col>41</xdr:col>
      <xdr:colOff>21771</xdr:colOff>
      <xdr:row>278</xdr:row>
      <xdr:rowOff>0</xdr:rowOff>
    </xdr:to>
    <xdr:sp macro="" textlink="">
      <xdr:nvSpPr>
        <xdr:cNvPr id="4" name="正方形/長方形 3">
          <a:extLst>
            <a:ext uri="{FF2B5EF4-FFF2-40B4-BE49-F238E27FC236}">
              <a16:creationId xmlns:a16="http://schemas.microsoft.com/office/drawing/2014/main" id="{6D9566E5-A5FF-4B81-B010-BE6060474DA3}"/>
            </a:ext>
          </a:extLst>
        </xdr:cNvPr>
        <xdr:cNvSpPr/>
      </xdr:nvSpPr>
      <xdr:spPr>
        <a:xfrm>
          <a:off x="3526971" y="40135628"/>
          <a:ext cx="4082143" cy="80554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600">
              <a:solidFill>
                <a:sysClr val="windowText" lastClr="000000"/>
              </a:solidFill>
            </a:rPr>
            <a:t>Ａ</a:t>
          </a:r>
          <a:r>
            <a:rPr kumimoji="1" lang="en-US" altLang="ja-JP" sz="1600">
              <a:solidFill>
                <a:sysClr val="windowText" lastClr="000000"/>
              </a:solidFill>
            </a:rPr>
            <a:t>.</a:t>
          </a:r>
          <a:r>
            <a:rPr kumimoji="1" lang="ja-JP" altLang="en-US" sz="1600">
              <a:solidFill>
                <a:sysClr val="windowText" lastClr="000000"/>
              </a:solidFill>
            </a:rPr>
            <a:t>公益財団法人交通事故総合分析センター</a:t>
          </a:r>
          <a:endParaRPr kumimoji="1" lang="en-US" altLang="ja-JP" sz="1600">
            <a:solidFill>
              <a:sysClr val="windowText" lastClr="000000"/>
            </a:solidFill>
          </a:endParaRPr>
        </a:p>
        <a:p>
          <a:pPr algn="ctr"/>
          <a:r>
            <a:rPr kumimoji="1" lang="ja-JP" altLang="en-US" sz="1600">
              <a:solidFill>
                <a:sysClr val="windowText" lastClr="000000"/>
              </a:solidFill>
            </a:rPr>
            <a:t>１百万円</a:t>
          </a:r>
        </a:p>
      </xdr:txBody>
    </xdr:sp>
    <xdr:clientData/>
  </xdr:twoCellAnchor>
  <xdr:twoCellAnchor>
    <xdr:from>
      <xdr:col>12</xdr:col>
      <xdr:colOff>87086</xdr:colOff>
      <xdr:row>274</xdr:row>
      <xdr:rowOff>272143</xdr:rowOff>
    </xdr:from>
    <xdr:to>
      <xdr:col>34</xdr:col>
      <xdr:colOff>6805</xdr:colOff>
      <xdr:row>276</xdr:row>
      <xdr:rowOff>21772</xdr:rowOff>
    </xdr:to>
    <xdr:sp macro="" textlink="">
      <xdr:nvSpPr>
        <xdr:cNvPr id="5" name="正方形/長方形 4">
          <a:extLst>
            <a:ext uri="{FF2B5EF4-FFF2-40B4-BE49-F238E27FC236}">
              <a16:creationId xmlns:a16="http://schemas.microsoft.com/office/drawing/2014/main" id="{F2EE4802-251A-4C14-9227-D7BB19E5A53C}"/>
            </a:ext>
          </a:extLst>
        </xdr:cNvPr>
        <xdr:cNvSpPr/>
      </xdr:nvSpPr>
      <xdr:spPr>
        <a:xfrm>
          <a:off x="2307772" y="39787286"/>
          <a:ext cx="3990976" cy="45720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随意契約（その他）</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24</xdr:col>
      <xdr:colOff>130629</xdr:colOff>
      <xdr:row>277</xdr:row>
      <xdr:rowOff>337456</xdr:rowOff>
    </xdr:from>
    <xdr:to>
      <xdr:col>33</xdr:col>
      <xdr:colOff>87084</xdr:colOff>
      <xdr:row>278</xdr:row>
      <xdr:rowOff>338862</xdr:rowOff>
    </xdr:to>
    <xdr:sp macro="" textlink="">
      <xdr:nvSpPr>
        <xdr:cNvPr id="6" name="正方形/長方形 5">
          <a:extLst>
            <a:ext uri="{FF2B5EF4-FFF2-40B4-BE49-F238E27FC236}">
              <a16:creationId xmlns:a16="http://schemas.microsoft.com/office/drawing/2014/main" id="{642B38FB-2BEB-40FD-8705-EC8154A5397A}"/>
            </a:ext>
          </a:extLst>
        </xdr:cNvPr>
        <xdr:cNvSpPr/>
      </xdr:nvSpPr>
      <xdr:spPr>
        <a:xfrm>
          <a:off x="4572000" y="40919399"/>
          <a:ext cx="1621970" cy="36063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調査委託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40" zoomScale="70" zoomScaleNormal="75" zoomScaleSheetLayoutView="70" zoomScalePageLayoutView="85" workbookViewId="0">
      <selection activeCell="A221" sqref="A221:AX22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368</v>
      </c>
      <c r="AJ2" s="851" t="s">
        <v>717</v>
      </c>
      <c r="AK2" s="851"/>
      <c r="AL2" s="851"/>
      <c r="AM2" s="851"/>
      <c r="AN2" s="90" t="s">
        <v>368</v>
      </c>
      <c r="AO2" s="851">
        <v>21</v>
      </c>
      <c r="AP2" s="851"/>
      <c r="AQ2" s="851"/>
      <c r="AR2" s="91" t="s">
        <v>368</v>
      </c>
      <c r="AS2" s="852">
        <v>51</v>
      </c>
      <c r="AT2" s="852"/>
      <c r="AU2" s="852"/>
      <c r="AV2" s="90" t="str">
        <f>IF(AW2="","","-")</f>
        <v/>
      </c>
      <c r="AW2" s="853"/>
      <c r="AX2" s="853"/>
    </row>
    <row r="3" spans="1:50" ht="21" customHeight="1" thickBot="1" x14ac:dyDescent="0.25">
      <c r="A3" s="854" t="s">
        <v>682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692</v>
      </c>
      <c r="AK3" s="856"/>
      <c r="AL3" s="856"/>
      <c r="AM3" s="856"/>
      <c r="AN3" s="856"/>
      <c r="AO3" s="856"/>
      <c r="AP3" s="856"/>
      <c r="AQ3" s="856"/>
      <c r="AR3" s="856"/>
      <c r="AS3" s="856"/>
      <c r="AT3" s="856"/>
      <c r="AU3" s="856"/>
      <c r="AV3" s="856"/>
      <c r="AW3" s="856"/>
      <c r="AX3" s="24" t="s">
        <v>61</v>
      </c>
    </row>
    <row r="4" spans="1:50" ht="24.75" customHeight="1" x14ac:dyDescent="0.2">
      <c r="A4" s="826" t="s">
        <v>23</v>
      </c>
      <c r="B4" s="827"/>
      <c r="C4" s="827"/>
      <c r="D4" s="827"/>
      <c r="E4" s="827"/>
      <c r="F4" s="827"/>
      <c r="G4" s="828" t="s">
        <v>732</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693</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2">
      <c r="A5" s="838" t="s">
        <v>63</v>
      </c>
      <c r="B5" s="839"/>
      <c r="C5" s="839"/>
      <c r="D5" s="839"/>
      <c r="E5" s="839"/>
      <c r="F5" s="840"/>
      <c r="G5" s="841" t="s">
        <v>695</v>
      </c>
      <c r="H5" s="842"/>
      <c r="I5" s="842"/>
      <c r="J5" s="842"/>
      <c r="K5" s="842"/>
      <c r="L5" s="842"/>
      <c r="M5" s="843" t="s">
        <v>62</v>
      </c>
      <c r="N5" s="844"/>
      <c r="O5" s="844"/>
      <c r="P5" s="844"/>
      <c r="Q5" s="844"/>
      <c r="R5" s="845"/>
      <c r="S5" s="846" t="s">
        <v>696</v>
      </c>
      <c r="T5" s="842"/>
      <c r="U5" s="842"/>
      <c r="V5" s="842"/>
      <c r="W5" s="842"/>
      <c r="X5" s="847"/>
      <c r="Y5" s="848" t="s">
        <v>3</v>
      </c>
      <c r="Z5" s="849"/>
      <c r="AA5" s="849"/>
      <c r="AB5" s="849"/>
      <c r="AC5" s="849"/>
      <c r="AD5" s="850"/>
      <c r="AE5" s="871" t="s">
        <v>697</v>
      </c>
      <c r="AF5" s="871"/>
      <c r="AG5" s="871"/>
      <c r="AH5" s="871"/>
      <c r="AI5" s="871"/>
      <c r="AJ5" s="871"/>
      <c r="AK5" s="871"/>
      <c r="AL5" s="871"/>
      <c r="AM5" s="871"/>
      <c r="AN5" s="871"/>
      <c r="AO5" s="871"/>
      <c r="AP5" s="872"/>
      <c r="AQ5" s="873" t="s">
        <v>694</v>
      </c>
      <c r="AR5" s="874"/>
      <c r="AS5" s="874"/>
      <c r="AT5" s="874"/>
      <c r="AU5" s="874"/>
      <c r="AV5" s="874"/>
      <c r="AW5" s="874"/>
      <c r="AX5" s="875"/>
    </row>
    <row r="6" spans="1:50" ht="39" customHeight="1" x14ac:dyDescent="0.2">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2">
      <c r="A7" s="857" t="s">
        <v>20</v>
      </c>
      <c r="B7" s="858"/>
      <c r="C7" s="858"/>
      <c r="D7" s="858"/>
      <c r="E7" s="858"/>
      <c r="F7" s="859"/>
      <c r="G7" s="881" t="s">
        <v>737</v>
      </c>
      <c r="H7" s="882"/>
      <c r="I7" s="882"/>
      <c r="J7" s="882"/>
      <c r="K7" s="882"/>
      <c r="L7" s="882"/>
      <c r="M7" s="882"/>
      <c r="N7" s="882"/>
      <c r="O7" s="882"/>
      <c r="P7" s="882"/>
      <c r="Q7" s="882"/>
      <c r="R7" s="882"/>
      <c r="S7" s="882"/>
      <c r="T7" s="882"/>
      <c r="U7" s="882"/>
      <c r="V7" s="882"/>
      <c r="W7" s="882"/>
      <c r="X7" s="883"/>
      <c r="Y7" s="884" t="s">
        <v>353</v>
      </c>
      <c r="Z7" s="703"/>
      <c r="AA7" s="703"/>
      <c r="AB7" s="703"/>
      <c r="AC7" s="703"/>
      <c r="AD7" s="885"/>
      <c r="AE7" s="813" t="s">
        <v>698</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2">
      <c r="A8" s="857" t="s">
        <v>234</v>
      </c>
      <c r="B8" s="858"/>
      <c r="C8" s="858"/>
      <c r="D8" s="858"/>
      <c r="E8" s="858"/>
      <c r="F8" s="859"/>
      <c r="G8" s="860" t="str">
        <f>入力規則等!A27</f>
        <v>交通安全対策</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2">
      <c r="A9" s="786" t="s">
        <v>21</v>
      </c>
      <c r="B9" s="787"/>
      <c r="C9" s="787"/>
      <c r="D9" s="787"/>
      <c r="E9" s="787"/>
      <c r="F9" s="787"/>
      <c r="G9" s="868" t="s">
        <v>738</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2">
      <c r="A10" s="774" t="s">
        <v>28</v>
      </c>
      <c r="B10" s="775"/>
      <c r="C10" s="775"/>
      <c r="D10" s="775"/>
      <c r="E10" s="775"/>
      <c r="F10" s="775"/>
      <c r="G10" s="776" t="s">
        <v>739</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2">
      <c r="A11" s="774" t="s">
        <v>5</v>
      </c>
      <c r="B11" s="775"/>
      <c r="C11" s="775"/>
      <c r="D11" s="775"/>
      <c r="E11" s="775"/>
      <c r="F11" s="779"/>
      <c r="G11" s="780" t="str">
        <f>入力規則等!P10</f>
        <v>委託・請負</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2">
      <c r="A12" s="783" t="s">
        <v>22</v>
      </c>
      <c r="B12" s="784"/>
      <c r="C12" s="784"/>
      <c r="D12" s="784"/>
      <c r="E12" s="784"/>
      <c r="F12" s="785"/>
      <c r="G12" s="789"/>
      <c r="H12" s="790"/>
      <c r="I12" s="790"/>
      <c r="J12" s="790"/>
      <c r="K12" s="790"/>
      <c r="L12" s="790"/>
      <c r="M12" s="790"/>
      <c r="N12" s="790"/>
      <c r="O12" s="790"/>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9"/>
    </row>
    <row r="13" spans="1:50" ht="21" customHeight="1" x14ac:dyDescent="0.2">
      <c r="A13" s="322"/>
      <c r="B13" s="323"/>
      <c r="C13" s="323"/>
      <c r="D13" s="323"/>
      <c r="E13" s="323"/>
      <c r="F13" s="324"/>
      <c r="G13" s="803" t="s">
        <v>6</v>
      </c>
      <c r="H13" s="804"/>
      <c r="I13" s="820" t="s">
        <v>7</v>
      </c>
      <c r="J13" s="821"/>
      <c r="K13" s="821"/>
      <c r="L13" s="821"/>
      <c r="M13" s="821"/>
      <c r="N13" s="821"/>
      <c r="O13" s="822"/>
      <c r="P13" s="714" t="s">
        <v>699</v>
      </c>
      <c r="Q13" s="715"/>
      <c r="R13" s="715"/>
      <c r="S13" s="715"/>
      <c r="T13" s="715"/>
      <c r="U13" s="715"/>
      <c r="V13" s="716"/>
      <c r="W13" s="714" t="s">
        <v>699</v>
      </c>
      <c r="X13" s="715"/>
      <c r="Y13" s="715"/>
      <c r="Z13" s="715"/>
      <c r="AA13" s="715"/>
      <c r="AB13" s="715"/>
      <c r="AC13" s="716"/>
      <c r="AD13" s="714">
        <v>1</v>
      </c>
      <c r="AE13" s="715"/>
      <c r="AF13" s="715"/>
      <c r="AG13" s="715"/>
      <c r="AH13" s="715"/>
      <c r="AI13" s="715"/>
      <c r="AJ13" s="716"/>
      <c r="AK13" s="714">
        <v>1</v>
      </c>
      <c r="AL13" s="715"/>
      <c r="AM13" s="715"/>
      <c r="AN13" s="715"/>
      <c r="AO13" s="715"/>
      <c r="AP13" s="715"/>
      <c r="AQ13" s="716"/>
      <c r="AR13" s="751">
        <v>1</v>
      </c>
      <c r="AS13" s="752"/>
      <c r="AT13" s="752"/>
      <c r="AU13" s="752"/>
      <c r="AV13" s="752"/>
      <c r="AW13" s="752"/>
      <c r="AX13" s="823"/>
    </row>
    <row r="14" spans="1:50" ht="21" customHeight="1" x14ac:dyDescent="0.2">
      <c r="A14" s="322"/>
      <c r="B14" s="323"/>
      <c r="C14" s="323"/>
      <c r="D14" s="323"/>
      <c r="E14" s="323"/>
      <c r="F14" s="324"/>
      <c r="G14" s="805"/>
      <c r="H14" s="806"/>
      <c r="I14" s="798" t="s">
        <v>8</v>
      </c>
      <c r="J14" s="799"/>
      <c r="K14" s="799"/>
      <c r="L14" s="799"/>
      <c r="M14" s="799"/>
      <c r="N14" s="799"/>
      <c r="O14" s="800"/>
      <c r="P14" s="714" t="s">
        <v>699</v>
      </c>
      <c r="Q14" s="715"/>
      <c r="R14" s="715"/>
      <c r="S14" s="715"/>
      <c r="T14" s="715"/>
      <c r="U14" s="715"/>
      <c r="V14" s="716"/>
      <c r="W14" s="714" t="s">
        <v>699</v>
      </c>
      <c r="X14" s="715"/>
      <c r="Y14" s="715"/>
      <c r="Z14" s="715"/>
      <c r="AA14" s="715"/>
      <c r="AB14" s="715"/>
      <c r="AC14" s="716"/>
      <c r="AD14" s="714" t="s">
        <v>699</v>
      </c>
      <c r="AE14" s="715"/>
      <c r="AF14" s="715"/>
      <c r="AG14" s="715"/>
      <c r="AH14" s="715"/>
      <c r="AI14" s="715"/>
      <c r="AJ14" s="716"/>
      <c r="AK14" s="714" t="s">
        <v>719</v>
      </c>
      <c r="AL14" s="715"/>
      <c r="AM14" s="715"/>
      <c r="AN14" s="715"/>
      <c r="AO14" s="715"/>
      <c r="AP14" s="715"/>
      <c r="AQ14" s="716"/>
      <c r="AR14" s="809"/>
      <c r="AS14" s="809"/>
      <c r="AT14" s="809"/>
      <c r="AU14" s="809"/>
      <c r="AV14" s="809"/>
      <c r="AW14" s="809"/>
      <c r="AX14" s="810"/>
    </row>
    <row r="15" spans="1:50" ht="21" customHeight="1" x14ac:dyDescent="0.2">
      <c r="A15" s="322"/>
      <c r="B15" s="323"/>
      <c r="C15" s="323"/>
      <c r="D15" s="323"/>
      <c r="E15" s="323"/>
      <c r="F15" s="324"/>
      <c r="G15" s="805"/>
      <c r="H15" s="806"/>
      <c r="I15" s="798" t="s">
        <v>48</v>
      </c>
      <c r="J15" s="811"/>
      <c r="K15" s="811"/>
      <c r="L15" s="811"/>
      <c r="M15" s="811"/>
      <c r="N15" s="811"/>
      <c r="O15" s="812"/>
      <c r="P15" s="714" t="s">
        <v>699</v>
      </c>
      <c r="Q15" s="715"/>
      <c r="R15" s="715"/>
      <c r="S15" s="715"/>
      <c r="T15" s="715"/>
      <c r="U15" s="715"/>
      <c r="V15" s="716"/>
      <c r="W15" s="714" t="s">
        <v>699</v>
      </c>
      <c r="X15" s="715"/>
      <c r="Y15" s="715"/>
      <c r="Z15" s="715"/>
      <c r="AA15" s="715"/>
      <c r="AB15" s="715"/>
      <c r="AC15" s="716"/>
      <c r="AD15" s="714" t="s">
        <v>699</v>
      </c>
      <c r="AE15" s="715"/>
      <c r="AF15" s="715"/>
      <c r="AG15" s="715"/>
      <c r="AH15" s="715"/>
      <c r="AI15" s="715"/>
      <c r="AJ15" s="716"/>
      <c r="AK15" s="714" t="s">
        <v>719</v>
      </c>
      <c r="AL15" s="715"/>
      <c r="AM15" s="715"/>
      <c r="AN15" s="715"/>
      <c r="AO15" s="715"/>
      <c r="AP15" s="715"/>
      <c r="AQ15" s="716"/>
      <c r="AR15" s="714" t="s">
        <v>752</v>
      </c>
      <c r="AS15" s="715"/>
      <c r="AT15" s="715"/>
      <c r="AU15" s="715"/>
      <c r="AV15" s="715"/>
      <c r="AW15" s="715"/>
      <c r="AX15" s="824"/>
    </row>
    <row r="16" spans="1:50" ht="21" customHeight="1" x14ac:dyDescent="0.2">
      <c r="A16" s="322"/>
      <c r="B16" s="323"/>
      <c r="C16" s="323"/>
      <c r="D16" s="323"/>
      <c r="E16" s="323"/>
      <c r="F16" s="324"/>
      <c r="G16" s="805"/>
      <c r="H16" s="806"/>
      <c r="I16" s="798" t="s">
        <v>49</v>
      </c>
      <c r="J16" s="811"/>
      <c r="K16" s="811"/>
      <c r="L16" s="811"/>
      <c r="M16" s="811"/>
      <c r="N16" s="811"/>
      <c r="O16" s="812"/>
      <c r="P16" s="714" t="s">
        <v>699</v>
      </c>
      <c r="Q16" s="715"/>
      <c r="R16" s="715"/>
      <c r="S16" s="715"/>
      <c r="T16" s="715"/>
      <c r="U16" s="715"/>
      <c r="V16" s="716"/>
      <c r="W16" s="714" t="s">
        <v>699</v>
      </c>
      <c r="X16" s="715"/>
      <c r="Y16" s="715"/>
      <c r="Z16" s="715"/>
      <c r="AA16" s="715"/>
      <c r="AB16" s="715"/>
      <c r="AC16" s="716"/>
      <c r="AD16" s="714" t="s">
        <v>699</v>
      </c>
      <c r="AE16" s="715"/>
      <c r="AF16" s="715"/>
      <c r="AG16" s="715"/>
      <c r="AH16" s="715"/>
      <c r="AI16" s="715"/>
      <c r="AJ16" s="716"/>
      <c r="AK16" s="714" t="s">
        <v>719</v>
      </c>
      <c r="AL16" s="715"/>
      <c r="AM16" s="715"/>
      <c r="AN16" s="715"/>
      <c r="AO16" s="715"/>
      <c r="AP16" s="715"/>
      <c r="AQ16" s="716"/>
      <c r="AR16" s="816"/>
      <c r="AS16" s="817"/>
      <c r="AT16" s="817"/>
      <c r="AU16" s="817"/>
      <c r="AV16" s="817"/>
      <c r="AW16" s="817"/>
      <c r="AX16" s="818"/>
    </row>
    <row r="17" spans="1:50" ht="24.75" customHeight="1" x14ac:dyDescent="0.2">
      <c r="A17" s="322"/>
      <c r="B17" s="323"/>
      <c r="C17" s="323"/>
      <c r="D17" s="323"/>
      <c r="E17" s="323"/>
      <c r="F17" s="324"/>
      <c r="G17" s="805"/>
      <c r="H17" s="806"/>
      <c r="I17" s="798" t="s">
        <v>47</v>
      </c>
      <c r="J17" s="799"/>
      <c r="K17" s="799"/>
      <c r="L17" s="799"/>
      <c r="M17" s="799"/>
      <c r="N17" s="799"/>
      <c r="O17" s="800"/>
      <c r="P17" s="714" t="s">
        <v>699</v>
      </c>
      <c r="Q17" s="715"/>
      <c r="R17" s="715"/>
      <c r="S17" s="715"/>
      <c r="T17" s="715"/>
      <c r="U17" s="715"/>
      <c r="V17" s="716"/>
      <c r="W17" s="714" t="s">
        <v>699</v>
      </c>
      <c r="X17" s="715"/>
      <c r="Y17" s="715"/>
      <c r="Z17" s="715"/>
      <c r="AA17" s="715"/>
      <c r="AB17" s="715"/>
      <c r="AC17" s="716"/>
      <c r="AD17" s="714" t="s">
        <v>699</v>
      </c>
      <c r="AE17" s="715"/>
      <c r="AF17" s="715"/>
      <c r="AG17" s="715"/>
      <c r="AH17" s="715"/>
      <c r="AI17" s="715"/>
      <c r="AJ17" s="716"/>
      <c r="AK17" s="714" t="s">
        <v>719</v>
      </c>
      <c r="AL17" s="715"/>
      <c r="AM17" s="715"/>
      <c r="AN17" s="715"/>
      <c r="AO17" s="715"/>
      <c r="AP17" s="715"/>
      <c r="AQ17" s="716"/>
      <c r="AR17" s="801"/>
      <c r="AS17" s="801"/>
      <c r="AT17" s="801"/>
      <c r="AU17" s="801"/>
      <c r="AV17" s="801"/>
      <c r="AW17" s="801"/>
      <c r="AX17" s="802"/>
    </row>
    <row r="18" spans="1:50" ht="24.75" customHeight="1" x14ac:dyDescent="0.2">
      <c r="A18" s="322"/>
      <c r="B18" s="323"/>
      <c r="C18" s="323"/>
      <c r="D18" s="323"/>
      <c r="E18" s="323"/>
      <c r="F18" s="324"/>
      <c r="G18" s="807"/>
      <c r="H18" s="808"/>
      <c r="I18" s="791" t="s">
        <v>18</v>
      </c>
      <c r="J18" s="792"/>
      <c r="K18" s="792"/>
      <c r="L18" s="792"/>
      <c r="M18" s="792"/>
      <c r="N18" s="792"/>
      <c r="O18" s="793"/>
      <c r="P18" s="794">
        <f>SUM(P13:V17)</f>
        <v>0</v>
      </c>
      <c r="Q18" s="795"/>
      <c r="R18" s="795"/>
      <c r="S18" s="795"/>
      <c r="T18" s="795"/>
      <c r="U18" s="795"/>
      <c r="V18" s="796"/>
      <c r="W18" s="794">
        <f>SUM(W13:AC17)</f>
        <v>0</v>
      </c>
      <c r="X18" s="795"/>
      <c r="Y18" s="795"/>
      <c r="Z18" s="795"/>
      <c r="AA18" s="795"/>
      <c r="AB18" s="795"/>
      <c r="AC18" s="796"/>
      <c r="AD18" s="794">
        <f>SUM(AD13:AJ17)</f>
        <v>1</v>
      </c>
      <c r="AE18" s="795"/>
      <c r="AF18" s="795"/>
      <c r="AG18" s="795"/>
      <c r="AH18" s="795"/>
      <c r="AI18" s="795"/>
      <c r="AJ18" s="796"/>
      <c r="AK18" s="794">
        <f>SUM(AK13:AQ17)</f>
        <v>1</v>
      </c>
      <c r="AL18" s="795"/>
      <c r="AM18" s="795"/>
      <c r="AN18" s="795"/>
      <c r="AO18" s="795"/>
      <c r="AP18" s="795"/>
      <c r="AQ18" s="796"/>
      <c r="AR18" s="794">
        <f>SUM(AR13:AX17)</f>
        <v>1</v>
      </c>
      <c r="AS18" s="795"/>
      <c r="AT18" s="795"/>
      <c r="AU18" s="795"/>
      <c r="AV18" s="795"/>
      <c r="AW18" s="795"/>
      <c r="AX18" s="797"/>
    </row>
    <row r="19" spans="1:50" ht="24.75" customHeight="1" x14ac:dyDescent="0.2">
      <c r="A19" s="322"/>
      <c r="B19" s="323"/>
      <c r="C19" s="323"/>
      <c r="D19" s="323"/>
      <c r="E19" s="323"/>
      <c r="F19" s="324"/>
      <c r="G19" s="766" t="s">
        <v>9</v>
      </c>
      <c r="H19" s="767"/>
      <c r="I19" s="767"/>
      <c r="J19" s="767"/>
      <c r="K19" s="767"/>
      <c r="L19" s="767"/>
      <c r="M19" s="767"/>
      <c r="N19" s="767"/>
      <c r="O19" s="767"/>
      <c r="P19" s="714"/>
      <c r="Q19" s="715"/>
      <c r="R19" s="715"/>
      <c r="S19" s="715"/>
      <c r="T19" s="715"/>
      <c r="U19" s="715"/>
      <c r="V19" s="716"/>
      <c r="W19" s="714"/>
      <c r="X19" s="715"/>
      <c r="Y19" s="715"/>
      <c r="Z19" s="715"/>
      <c r="AA19" s="715"/>
      <c r="AB19" s="715"/>
      <c r="AC19" s="716"/>
      <c r="AD19" s="714">
        <v>1</v>
      </c>
      <c r="AE19" s="715"/>
      <c r="AF19" s="715"/>
      <c r="AG19" s="715"/>
      <c r="AH19" s="715"/>
      <c r="AI19" s="715"/>
      <c r="AJ19" s="716"/>
      <c r="AK19" s="763"/>
      <c r="AL19" s="763"/>
      <c r="AM19" s="763"/>
      <c r="AN19" s="763"/>
      <c r="AO19" s="763"/>
      <c r="AP19" s="763"/>
      <c r="AQ19" s="763"/>
      <c r="AR19" s="763"/>
      <c r="AS19" s="763"/>
      <c r="AT19" s="763"/>
      <c r="AU19" s="763"/>
      <c r="AV19" s="763"/>
      <c r="AW19" s="763"/>
      <c r="AX19" s="765"/>
    </row>
    <row r="20" spans="1:50" ht="24.75" customHeight="1" x14ac:dyDescent="0.2">
      <c r="A20" s="322"/>
      <c r="B20" s="323"/>
      <c r="C20" s="323"/>
      <c r="D20" s="323"/>
      <c r="E20" s="323"/>
      <c r="F20" s="324"/>
      <c r="G20" s="766" t="s">
        <v>10</v>
      </c>
      <c r="H20" s="767"/>
      <c r="I20" s="767"/>
      <c r="J20" s="767"/>
      <c r="K20" s="767"/>
      <c r="L20" s="767"/>
      <c r="M20" s="767"/>
      <c r="N20" s="767"/>
      <c r="O20" s="767"/>
      <c r="P20" s="762" t="str">
        <f>IF(P18=0, "-", SUM(P19)/P18)</f>
        <v>-</v>
      </c>
      <c r="Q20" s="762"/>
      <c r="R20" s="762"/>
      <c r="S20" s="762"/>
      <c r="T20" s="762"/>
      <c r="U20" s="762"/>
      <c r="V20" s="762"/>
      <c r="W20" s="762" t="str">
        <f>IF(W18=0, "-", SUM(W19)/W18)</f>
        <v>-</v>
      </c>
      <c r="X20" s="762"/>
      <c r="Y20" s="762"/>
      <c r="Z20" s="762"/>
      <c r="AA20" s="762"/>
      <c r="AB20" s="762"/>
      <c r="AC20" s="762"/>
      <c r="AD20" s="762">
        <f>IF(AD18=0, "-", SUM(AD19)/AD18)</f>
        <v>1</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2">
      <c r="A21" s="786"/>
      <c r="B21" s="787"/>
      <c r="C21" s="787"/>
      <c r="D21" s="787"/>
      <c r="E21" s="787"/>
      <c r="F21" s="788"/>
      <c r="G21" s="760" t="s">
        <v>320</v>
      </c>
      <c r="H21" s="761"/>
      <c r="I21" s="761"/>
      <c r="J21" s="761"/>
      <c r="K21" s="761"/>
      <c r="L21" s="761"/>
      <c r="M21" s="761"/>
      <c r="N21" s="761"/>
      <c r="O21" s="761"/>
      <c r="P21" s="762" t="str">
        <f>IF(P19=0, "-", SUM(P19)/SUM(P13,P14))</f>
        <v>-</v>
      </c>
      <c r="Q21" s="762"/>
      <c r="R21" s="762"/>
      <c r="S21" s="762"/>
      <c r="T21" s="762"/>
      <c r="U21" s="762"/>
      <c r="V21" s="762"/>
      <c r="W21" s="762" t="str">
        <f>IF(W19=0, "-", SUM(W19)/SUM(W13,W14))</f>
        <v>-</v>
      </c>
      <c r="X21" s="762"/>
      <c r="Y21" s="762"/>
      <c r="Z21" s="762"/>
      <c r="AA21" s="762"/>
      <c r="AB21" s="762"/>
      <c r="AC21" s="762"/>
      <c r="AD21" s="762">
        <f>IF(AD19=0, "-", SUM(AD19)/SUM(AD13,AD14))</f>
        <v>1</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2">
      <c r="A22" s="720" t="s">
        <v>677</v>
      </c>
      <c r="B22" s="721"/>
      <c r="C22" s="721"/>
      <c r="D22" s="721"/>
      <c r="E22" s="721"/>
      <c r="F22" s="722"/>
      <c r="G22" s="726" t="s">
        <v>309</v>
      </c>
      <c r="H22" s="566"/>
      <c r="I22" s="566"/>
      <c r="J22" s="566"/>
      <c r="K22" s="566"/>
      <c r="L22" s="566"/>
      <c r="M22" s="566"/>
      <c r="N22" s="566"/>
      <c r="O22" s="567"/>
      <c r="P22" s="727" t="s">
        <v>675</v>
      </c>
      <c r="Q22" s="566"/>
      <c r="R22" s="566"/>
      <c r="S22" s="566"/>
      <c r="T22" s="566"/>
      <c r="U22" s="566"/>
      <c r="V22" s="567"/>
      <c r="W22" s="727" t="s">
        <v>676</v>
      </c>
      <c r="X22" s="566"/>
      <c r="Y22" s="566"/>
      <c r="Z22" s="566"/>
      <c r="AA22" s="566"/>
      <c r="AB22" s="566"/>
      <c r="AC22" s="567"/>
      <c r="AD22" s="727" t="s">
        <v>308</v>
      </c>
      <c r="AE22" s="566"/>
      <c r="AF22" s="566"/>
      <c r="AG22" s="566"/>
      <c r="AH22" s="566"/>
      <c r="AI22" s="566"/>
      <c r="AJ22" s="566"/>
      <c r="AK22" s="566"/>
      <c r="AL22" s="566"/>
      <c r="AM22" s="566"/>
      <c r="AN22" s="566"/>
      <c r="AO22" s="566"/>
      <c r="AP22" s="566"/>
      <c r="AQ22" s="566"/>
      <c r="AR22" s="566"/>
      <c r="AS22" s="566"/>
      <c r="AT22" s="566"/>
      <c r="AU22" s="566"/>
      <c r="AV22" s="566"/>
      <c r="AW22" s="566"/>
      <c r="AX22" s="747"/>
    </row>
    <row r="23" spans="1:50" ht="25.5" hidden="1" customHeight="1" x14ac:dyDescent="0.2">
      <c r="A23" s="723"/>
      <c r="B23" s="724"/>
      <c r="C23" s="724"/>
      <c r="D23" s="724"/>
      <c r="E23" s="724"/>
      <c r="F23" s="725"/>
      <c r="G23" s="748"/>
      <c r="H23" s="749"/>
      <c r="I23" s="749"/>
      <c r="J23" s="749"/>
      <c r="K23" s="749"/>
      <c r="L23" s="749"/>
      <c r="M23" s="749"/>
      <c r="N23" s="749"/>
      <c r="O23" s="750"/>
      <c r="P23" s="751"/>
      <c r="Q23" s="752"/>
      <c r="R23" s="752"/>
      <c r="S23" s="752"/>
      <c r="T23" s="752"/>
      <c r="U23" s="752"/>
      <c r="V23" s="753"/>
      <c r="W23" s="751"/>
      <c r="X23" s="752"/>
      <c r="Y23" s="752"/>
      <c r="Z23" s="752"/>
      <c r="AA23" s="752"/>
      <c r="AB23" s="752"/>
      <c r="AC23" s="753"/>
      <c r="AD23" s="754" t="s">
        <v>751</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hidden="1" customHeight="1" x14ac:dyDescent="0.2">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2">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2">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2">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customHeight="1" x14ac:dyDescent="0.2">
      <c r="A28" s="723"/>
      <c r="B28" s="724"/>
      <c r="C28" s="724"/>
      <c r="D28" s="724"/>
      <c r="E28" s="724"/>
      <c r="F28" s="725"/>
      <c r="G28" s="768" t="s">
        <v>745</v>
      </c>
      <c r="H28" s="769"/>
      <c r="I28" s="769"/>
      <c r="J28" s="769"/>
      <c r="K28" s="769"/>
      <c r="L28" s="769"/>
      <c r="M28" s="769"/>
      <c r="N28" s="769"/>
      <c r="O28" s="770"/>
      <c r="P28" s="771">
        <v>1</v>
      </c>
      <c r="Q28" s="772"/>
      <c r="R28" s="772"/>
      <c r="S28" s="772"/>
      <c r="T28" s="772"/>
      <c r="U28" s="772"/>
      <c r="V28" s="773"/>
      <c r="W28" s="771">
        <v>1</v>
      </c>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5">
      <c r="A29" s="723"/>
      <c r="B29" s="724"/>
      <c r="C29" s="724"/>
      <c r="D29" s="724"/>
      <c r="E29" s="724"/>
      <c r="F29" s="725"/>
      <c r="G29" s="313" t="s">
        <v>18</v>
      </c>
      <c r="H29" s="734"/>
      <c r="I29" s="734"/>
      <c r="J29" s="734"/>
      <c r="K29" s="734"/>
      <c r="L29" s="734"/>
      <c r="M29" s="734"/>
      <c r="N29" s="734"/>
      <c r="O29" s="735"/>
      <c r="P29" s="736">
        <f>AK13</f>
        <v>1</v>
      </c>
      <c r="Q29" s="737"/>
      <c r="R29" s="737"/>
      <c r="S29" s="737"/>
      <c r="T29" s="737"/>
      <c r="U29" s="737"/>
      <c r="V29" s="738"/>
      <c r="W29" s="739">
        <f>AR13</f>
        <v>1</v>
      </c>
      <c r="X29" s="740"/>
      <c r="Y29" s="740"/>
      <c r="Z29" s="740"/>
      <c r="AA29" s="740"/>
      <c r="AB29" s="740"/>
      <c r="AC29" s="741"/>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2">
      <c r="A30" s="742" t="s">
        <v>664</v>
      </c>
      <c r="B30" s="743"/>
      <c r="C30" s="743"/>
      <c r="D30" s="743"/>
      <c r="E30" s="743"/>
      <c r="F30" s="744"/>
      <c r="G30" s="745" t="s">
        <v>746</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2">
      <c r="A31" s="664" t="s">
        <v>665</v>
      </c>
      <c r="B31" s="168"/>
      <c r="C31" s="168"/>
      <c r="D31" s="168"/>
      <c r="E31" s="168"/>
      <c r="F31" s="169"/>
      <c r="G31" s="705" t="s">
        <v>657</v>
      </c>
      <c r="H31" s="706"/>
      <c r="I31" s="706"/>
      <c r="J31" s="706"/>
      <c r="K31" s="706"/>
      <c r="L31" s="706"/>
      <c r="M31" s="706"/>
      <c r="N31" s="706"/>
      <c r="O31" s="706"/>
      <c r="P31" s="707" t="s">
        <v>656</v>
      </c>
      <c r="Q31" s="706"/>
      <c r="R31" s="706"/>
      <c r="S31" s="706"/>
      <c r="T31" s="706"/>
      <c r="U31" s="706"/>
      <c r="V31" s="706"/>
      <c r="W31" s="706"/>
      <c r="X31" s="708"/>
      <c r="Y31" s="709"/>
      <c r="Z31" s="710"/>
      <c r="AA31" s="711"/>
      <c r="AB31" s="642" t="s">
        <v>11</v>
      </c>
      <c r="AC31" s="642"/>
      <c r="AD31" s="642"/>
      <c r="AE31" s="131" t="s">
        <v>501</v>
      </c>
      <c r="AF31" s="712"/>
      <c r="AG31" s="712"/>
      <c r="AH31" s="713"/>
      <c r="AI31" s="131" t="s">
        <v>653</v>
      </c>
      <c r="AJ31" s="712"/>
      <c r="AK31" s="712"/>
      <c r="AL31" s="713"/>
      <c r="AM31" s="131" t="s">
        <v>469</v>
      </c>
      <c r="AN31" s="712"/>
      <c r="AO31" s="712"/>
      <c r="AP31" s="713"/>
      <c r="AQ31" s="639" t="s">
        <v>500</v>
      </c>
      <c r="AR31" s="640"/>
      <c r="AS31" s="640"/>
      <c r="AT31" s="641"/>
      <c r="AU31" s="639" t="s">
        <v>678</v>
      </c>
      <c r="AV31" s="640"/>
      <c r="AW31" s="640"/>
      <c r="AX31" s="649"/>
    </row>
    <row r="32" spans="1:50" ht="23.25" customHeight="1" x14ac:dyDescent="0.2">
      <c r="A32" s="664"/>
      <c r="B32" s="168"/>
      <c r="C32" s="168"/>
      <c r="D32" s="168"/>
      <c r="E32" s="168"/>
      <c r="F32" s="169"/>
      <c r="G32" s="746" t="s">
        <v>732</v>
      </c>
      <c r="H32" s="651"/>
      <c r="I32" s="651"/>
      <c r="J32" s="651"/>
      <c r="K32" s="651"/>
      <c r="L32" s="651"/>
      <c r="M32" s="651"/>
      <c r="N32" s="651"/>
      <c r="O32" s="651"/>
      <c r="P32" s="400" t="s">
        <v>747</v>
      </c>
      <c r="Q32" s="655"/>
      <c r="R32" s="655"/>
      <c r="S32" s="655"/>
      <c r="T32" s="655"/>
      <c r="U32" s="655"/>
      <c r="V32" s="655"/>
      <c r="W32" s="655"/>
      <c r="X32" s="656"/>
      <c r="Y32" s="660" t="s">
        <v>52</v>
      </c>
      <c r="Z32" s="661"/>
      <c r="AA32" s="662"/>
      <c r="AB32" s="163" t="s">
        <v>748</v>
      </c>
      <c r="AC32" s="663"/>
      <c r="AD32" s="663"/>
      <c r="AE32" s="632" t="s">
        <v>699</v>
      </c>
      <c r="AF32" s="632"/>
      <c r="AG32" s="632"/>
      <c r="AH32" s="632"/>
      <c r="AI32" s="632" t="s">
        <v>699</v>
      </c>
      <c r="AJ32" s="632"/>
      <c r="AK32" s="632"/>
      <c r="AL32" s="632"/>
      <c r="AM32" s="678">
        <v>132</v>
      </c>
      <c r="AN32" s="632"/>
      <c r="AO32" s="632"/>
      <c r="AP32" s="632"/>
      <c r="AQ32" s="678" t="s">
        <v>753</v>
      </c>
      <c r="AR32" s="632"/>
      <c r="AS32" s="632"/>
      <c r="AT32" s="632"/>
      <c r="AU32" s="108" t="s">
        <v>753</v>
      </c>
      <c r="AV32" s="634"/>
      <c r="AW32" s="634"/>
      <c r="AX32" s="635"/>
    </row>
    <row r="33" spans="1:51" ht="23.25" customHeight="1" x14ac:dyDescent="0.2">
      <c r="A33" s="203"/>
      <c r="B33" s="173"/>
      <c r="C33" s="173"/>
      <c r="D33" s="173"/>
      <c r="E33" s="173"/>
      <c r="F33" s="174"/>
      <c r="G33" s="652"/>
      <c r="H33" s="653"/>
      <c r="I33" s="653"/>
      <c r="J33" s="653"/>
      <c r="K33" s="653"/>
      <c r="L33" s="653"/>
      <c r="M33" s="653"/>
      <c r="N33" s="653"/>
      <c r="O33" s="653"/>
      <c r="P33" s="657"/>
      <c r="Q33" s="658"/>
      <c r="R33" s="658"/>
      <c r="S33" s="658"/>
      <c r="T33" s="658"/>
      <c r="U33" s="658"/>
      <c r="V33" s="658"/>
      <c r="W33" s="658"/>
      <c r="X33" s="659"/>
      <c r="Y33" s="636" t="s">
        <v>53</v>
      </c>
      <c r="Z33" s="637"/>
      <c r="AA33" s="638"/>
      <c r="AB33" s="163" t="s">
        <v>748</v>
      </c>
      <c r="AC33" s="663"/>
      <c r="AD33" s="663"/>
      <c r="AE33" s="632" t="s">
        <v>699</v>
      </c>
      <c r="AF33" s="632"/>
      <c r="AG33" s="632"/>
      <c r="AH33" s="632"/>
      <c r="AI33" s="632" t="s">
        <v>699</v>
      </c>
      <c r="AJ33" s="632"/>
      <c r="AK33" s="632"/>
      <c r="AL33" s="632"/>
      <c r="AM33" s="678">
        <v>132</v>
      </c>
      <c r="AN33" s="632"/>
      <c r="AO33" s="632"/>
      <c r="AP33" s="632"/>
      <c r="AQ33" s="632">
        <v>132</v>
      </c>
      <c r="AR33" s="632"/>
      <c r="AS33" s="632"/>
      <c r="AT33" s="632"/>
      <c r="AU33" s="108" t="s">
        <v>753</v>
      </c>
      <c r="AV33" s="634"/>
      <c r="AW33" s="634"/>
      <c r="AX33" s="635"/>
    </row>
    <row r="34" spans="1:51" ht="23.25" customHeight="1" x14ac:dyDescent="0.2">
      <c r="A34" s="696" t="s">
        <v>666</v>
      </c>
      <c r="B34" s="697"/>
      <c r="C34" s="697"/>
      <c r="D34" s="697"/>
      <c r="E34" s="697"/>
      <c r="F34" s="698"/>
      <c r="G34" s="191" t="s">
        <v>667</v>
      </c>
      <c r="H34" s="191"/>
      <c r="I34" s="191"/>
      <c r="J34" s="191"/>
      <c r="K34" s="191"/>
      <c r="L34" s="191"/>
      <c r="M34" s="191"/>
      <c r="N34" s="191"/>
      <c r="O34" s="191"/>
      <c r="P34" s="191"/>
      <c r="Q34" s="191"/>
      <c r="R34" s="191"/>
      <c r="S34" s="191"/>
      <c r="T34" s="191"/>
      <c r="U34" s="191"/>
      <c r="V34" s="191"/>
      <c r="W34" s="191"/>
      <c r="X34" s="192"/>
      <c r="Y34" s="646"/>
      <c r="Z34" s="647"/>
      <c r="AA34" s="648"/>
      <c r="AB34" s="190" t="s">
        <v>11</v>
      </c>
      <c r="AC34" s="191"/>
      <c r="AD34" s="192"/>
      <c r="AE34" s="190" t="s">
        <v>501</v>
      </c>
      <c r="AF34" s="191"/>
      <c r="AG34" s="191"/>
      <c r="AH34" s="192"/>
      <c r="AI34" s="190" t="s">
        <v>653</v>
      </c>
      <c r="AJ34" s="191"/>
      <c r="AK34" s="191"/>
      <c r="AL34" s="192"/>
      <c r="AM34" s="190" t="s">
        <v>469</v>
      </c>
      <c r="AN34" s="191"/>
      <c r="AO34" s="191"/>
      <c r="AP34" s="192"/>
      <c r="AQ34" s="643" t="s">
        <v>679</v>
      </c>
      <c r="AR34" s="644"/>
      <c r="AS34" s="644"/>
      <c r="AT34" s="644"/>
      <c r="AU34" s="644"/>
      <c r="AV34" s="644"/>
      <c r="AW34" s="644"/>
      <c r="AX34" s="645"/>
    </row>
    <row r="35" spans="1:51" ht="23.25" customHeight="1" x14ac:dyDescent="0.2">
      <c r="A35" s="699"/>
      <c r="B35" s="700"/>
      <c r="C35" s="700"/>
      <c r="D35" s="700"/>
      <c r="E35" s="700"/>
      <c r="F35" s="701"/>
      <c r="G35" s="668" t="s">
        <v>702</v>
      </c>
      <c r="H35" s="669"/>
      <c r="I35" s="669"/>
      <c r="J35" s="669"/>
      <c r="K35" s="669"/>
      <c r="L35" s="669"/>
      <c r="M35" s="669"/>
      <c r="N35" s="669"/>
      <c r="O35" s="669"/>
      <c r="P35" s="669"/>
      <c r="Q35" s="669"/>
      <c r="R35" s="669"/>
      <c r="S35" s="669"/>
      <c r="T35" s="669"/>
      <c r="U35" s="669"/>
      <c r="V35" s="669"/>
      <c r="W35" s="669"/>
      <c r="X35" s="669"/>
      <c r="Y35" s="672" t="s">
        <v>666</v>
      </c>
      <c r="Z35" s="673"/>
      <c r="AA35" s="674"/>
      <c r="AB35" s="675" t="s">
        <v>703</v>
      </c>
      <c r="AC35" s="676"/>
      <c r="AD35" s="677"/>
      <c r="AE35" s="678" t="s">
        <v>699</v>
      </c>
      <c r="AF35" s="678"/>
      <c r="AG35" s="678"/>
      <c r="AH35" s="678"/>
      <c r="AI35" s="678" t="s">
        <v>699</v>
      </c>
      <c r="AJ35" s="678"/>
      <c r="AK35" s="678"/>
      <c r="AL35" s="678"/>
      <c r="AM35" s="678">
        <v>1</v>
      </c>
      <c r="AN35" s="678"/>
      <c r="AO35" s="678"/>
      <c r="AP35" s="678"/>
      <c r="AQ35" s="108">
        <v>1</v>
      </c>
      <c r="AR35" s="102"/>
      <c r="AS35" s="102"/>
      <c r="AT35" s="102"/>
      <c r="AU35" s="102"/>
      <c r="AV35" s="102"/>
      <c r="AW35" s="102"/>
      <c r="AX35" s="103"/>
    </row>
    <row r="36" spans="1:51" ht="46.5" customHeight="1" x14ac:dyDescent="0.2">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34" t="s">
        <v>669</v>
      </c>
      <c r="Z36" s="665"/>
      <c r="AA36" s="666"/>
      <c r="AB36" s="628" t="s">
        <v>704</v>
      </c>
      <c r="AC36" s="629"/>
      <c r="AD36" s="630"/>
      <c r="AE36" s="631" t="s">
        <v>699</v>
      </c>
      <c r="AF36" s="631"/>
      <c r="AG36" s="631"/>
      <c r="AH36" s="631"/>
      <c r="AI36" s="631" t="s">
        <v>699</v>
      </c>
      <c r="AJ36" s="631"/>
      <c r="AK36" s="631"/>
      <c r="AL36" s="631"/>
      <c r="AM36" s="631" t="s">
        <v>718</v>
      </c>
      <c r="AN36" s="631"/>
      <c r="AO36" s="631"/>
      <c r="AP36" s="631"/>
      <c r="AQ36" s="631" t="s">
        <v>740</v>
      </c>
      <c r="AR36" s="631"/>
      <c r="AS36" s="631"/>
      <c r="AT36" s="631"/>
      <c r="AU36" s="631"/>
      <c r="AV36" s="631"/>
      <c r="AW36" s="631"/>
      <c r="AX36" s="667"/>
    </row>
    <row r="37" spans="1:51" ht="18.75" customHeight="1" x14ac:dyDescent="0.2">
      <c r="A37" s="684" t="s">
        <v>316</v>
      </c>
      <c r="B37" s="685"/>
      <c r="C37" s="685"/>
      <c r="D37" s="685"/>
      <c r="E37" s="685"/>
      <c r="F37" s="686"/>
      <c r="G37" s="618" t="s">
        <v>140</v>
      </c>
      <c r="H37" s="212"/>
      <c r="I37" s="212"/>
      <c r="J37" s="212"/>
      <c r="K37" s="212"/>
      <c r="L37" s="212"/>
      <c r="M37" s="212"/>
      <c r="N37" s="212"/>
      <c r="O37" s="213"/>
      <c r="P37" s="214" t="s">
        <v>56</v>
      </c>
      <c r="Q37" s="212"/>
      <c r="R37" s="212"/>
      <c r="S37" s="212"/>
      <c r="T37" s="212"/>
      <c r="U37" s="212"/>
      <c r="V37" s="212"/>
      <c r="W37" s="212"/>
      <c r="X37" s="213"/>
      <c r="Y37" s="619"/>
      <c r="Z37" s="620"/>
      <c r="AA37" s="621"/>
      <c r="AB37" s="625" t="s">
        <v>11</v>
      </c>
      <c r="AC37" s="626"/>
      <c r="AD37" s="627"/>
      <c r="AE37" s="625" t="s">
        <v>501</v>
      </c>
      <c r="AF37" s="626"/>
      <c r="AG37" s="626"/>
      <c r="AH37" s="627"/>
      <c r="AI37" s="694" t="s">
        <v>653</v>
      </c>
      <c r="AJ37" s="694"/>
      <c r="AK37" s="694"/>
      <c r="AL37" s="625"/>
      <c r="AM37" s="694" t="s">
        <v>469</v>
      </c>
      <c r="AN37" s="694"/>
      <c r="AO37" s="694"/>
      <c r="AP37" s="625"/>
      <c r="AQ37" s="231" t="s">
        <v>223</v>
      </c>
      <c r="AR37" s="232"/>
      <c r="AS37" s="232"/>
      <c r="AT37" s="233"/>
      <c r="AU37" s="212" t="s">
        <v>129</v>
      </c>
      <c r="AV37" s="212"/>
      <c r="AW37" s="212"/>
      <c r="AX37" s="215"/>
    </row>
    <row r="38" spans="1:51" ht="18.75" customHeight="1" x14ac:dyDescent="0.2">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622"/>
      <c r="Z38" s="623"/>
      <c r="AA38" s="624"/>
      <c r="AB38" s="131"/>
      <c r="AC38" s="132"/>
      <c r="AD38" s="133"/>
      <c r="AE38" s="131"/>
      <c r="AF38" s="132"/>
      <c r="AG38" s="132"/>
      <c r="AH38" s="133"/>
      <c r="AI38" s="695"/>
      <c r="AJ38" s="695"/>
      <c r="AK38" s="695"/>
      <c r="AL38" s="131"/>
      <c r="AM38" s="695"/>
      <c r="AN38" s="695"/>
      <c r="AO38" s="695"/>
      <c r="AP38" s="131"/>
      <c r="AQ38" s="523" t="s">
        <v>699</v>
      </c>
      <c r="AR38" s="524"/>
      <c r="AS38" s="142" t="s">
        <v>224</v>
      </c>
      <c r="AT38" s="143"/>
      <c r="AU38" s="141" t="s">
        <v>752</v>
      </c>
      <c r="AV38" s="141"/>
      <c r="AW38" s="123" t="s">
        <v>170</v>
      </c>
      <c r="AX38" s="144"/>
    </row>
    <row r="39" spans="1:51" ht="23.25" customHeight="1" x14ac:dyDescent="0.2">
      <c r="A39" s="690"/>
      <c r="B39" s="688"/>
      <c r="C39" s="688"/>
      <c r="D39" s="688"/>
      <c r="E39" s="688"/>
      <c r="F39" s="689"/>
      <c r="G39" s="193" t="s">
        <v>734</v>
      </c>
      <c r="H39" s="194"/>
      <c r="I39" s="194"/>
      <c r="J39" s="194"/>
      <c r="K39" s="194"/>
      <c r="L39" s="194"/>
      <c r="M39" s="194"/>
      <c r="N39" s="194"/>
      <c r="O39" s="195"/>
      <c r="P39" s="146" t="s">
        <v>735</v>
      </c>
      <c r="Q39" s="146"/>
      <c r="R39" s="146"/>
      <c r="S39" s="146"/>
      <c r="T39" s="146"/>
      <c r="U39" s="146"/>
      <c r="V39" s="146"/>
      <c r="W39" s="146"/>
      <c r="X39" s="147"/>
      <c r="Y39" s="234" t="s">
        <v>12</v>
      </c>
      <c r="Z39" s="235"/>
      <c r="AA39" s="236"/>
      <c r="AB39" s="163" t="s">
        <v>700</v>
      </c>
      <c r="AC39" s="163"/>
      <c r="AD39" s="163"/>
      <c r="AE39" s="108" t="s">
        <v>699</v>
      </c>
      <c r="AF39" s="102"/>
      <c r="AG39" s="102"/>
      <c r="AH39" s="102"/>
      <c r="AI39" s="108" t="s">
        <v>699</v>
      </c>
      <c r="AJ39" s="102"/>
      <c r="AK39" s="102"/>
      <c r="AL39" s="102"/>
      <c r="AM39" s="108">
        <v>1</v>
      </c>
      <c r="AN39" s="102"/>
      <c r="AO39" s="102"/>
      <c r="AP39" s="102"/>
      <c r="AQ39" s="109" t="s">
        <v>699</v>
      </c>
      <c r="AR39" s="110"/>
      <c r="AS39" s="110"/>
      <c r="AT39" s="111"/>
      <c r="AU39" s="102" t="s">
        <v>699</v>
      </c>
      <c r="AV39" s="102"/>
      <c r="AW39" s="102"/>
      <c r="AX39" s="103"/>
    </row>
    <row r="40" spans="1:51" ht="23.25" customHeight="1" x14ac:dyDescent="0.2">
      <c r="A40" s="691"/>
      <c r="B40" s="692"/>
      <c r="C40" s="692"/>
      <c r="D40" s="692"/>
      <c r="E40" s="692"/>
      <c r="F40" s="69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700</v>
      </c>
      <c r="AC40" s="107"/>
      <c r="AD40" s="107"/>
      <c r="AE40" s="108" t="s">
        <v>699</v>
      </c>
      <c r="AF40" s="102"/>
      <c r="AG40" s="102"/>
      <c r="AH40" s="102"/>
      <c r="AI40" s="108" t="s">
        <v>699</v>
      </c>
      <c r="AJ40" s="102"/>
      <c r="AK40" s="102"/>
      <c r="AL40" s="102"/>
      <c r="AM40" s="108">
        <v>1</v>
      </c>
      <c r="AN40" s="102"/>
      <c r="AO40" s="102"/>
      <c r="AP40" s="102"/>
      <c r="AQ40" s="109" t="s">
        <v>699</v>
      </c>
      <c r="AR40" s="110"/>
      <c r="AS40" s="110"/>
      <c r="AT40" s="111"/>
      <c r="AU40" s="102" t="s">
        <v>741</v>
      </c>
      <c r="AV40" s="102"/>
      <c r="AW40" s="102"/>
      <c r="AX40" s="103"/>
    </row>
    <row r="41" spans="1:51" ht="23.25" customHeight="1" x14ac:dyDescent="0.2">
      <c r="A41" s="690"/>
      <c r="B41" s="688"/>
      <c r="C41" s="688"/>
      <c r="D41" s="688"/>
      <c r="E41" s="688"/>
      <c r="F41" s="689"/>
      <c r="G41" s="199"/>
      <c r="H41" s="200"/>
      <c r="I41" s="200"/>
      <c r="J41" s="200"/>
      <c r="K41" s="200"/>
      <c r="L41" s="200"/>
      <c r="M41" s="200"/>
      <c r="N41" s="200"/>
      <c r="O41" s="201"/>
      <c r="P41" s="152"/>
      <c r="Q41" s="152"/>
      <c r="R41" s="152"/>
      <c r="S41" s="152"/>
      <c r="T41" s="152"/>
      <c r="U41" s="152"/>
      <c r="V41" s="152"/>
      <c r="W41" s="152"/>
      <c r="X41" s="153"/>
      <c r="Y41" s="190" t="s">
        <v>13</v>
      </c>
      <c r="Z41" s="191"/>
      <c r="AA41" s="192"/>
      <c r="AB41" s="608" t="s">
        <v>14</v>
      </c>
      <c r="AC41" s="608"/>
      <c r="AD41" s="608"/>
      <c r="AE41" s="108" t="s">
        <v>699</v>
      </c>
      <c r="AF41" s="102"/>
      <c r="AG41" s="102"/>
      <c r="AH41" s="102"/>
      <c r="AI41" s="108" t="s">
        <v>699</v>
      </c>
      <c r="AJ41" s="102"/>
      <c r="AK41" s="102"/>
      <c r="AL41" s="102"/>
      <c r="AM41" s="108">
        <v>100</v>
      </c>
      <c r="AN41" s="102"/>
      <c r="AO41" s="102"/>
      <c r="AP41" s="102"/>
      <c r="AQ41" s="109" t="s">
        <v>699</v>
      </c>
      <c r="AR41" s="110"/>
      <c r="AS41" s="110"/>
      <c r="AT41" s="111"/>
      <c r="AU41" s="102" t="s">
        <v>699</v>
      </c>
      <c r="AV41" s="102"/>
      <c r="AW41" s="102"/>
      <c r="AX41" s="103"/>
    </row>
    <row r="42" spans="1:51" ht="23.25" customHeight="1" x14ac:dyDescent="0.2">
      <c r="A42" s="202" t="s">
        <v>344</v>
      </c>
      <c r="B42" s="165"/>
      <c r="C42" s="165"/>
      <c r="D42" s="165"/>
      <c r="E42" s="165"/>
      <c r="F42" s="166"/>
      <c r="G42" s="204" t="s">
        <v>701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2" t="s">
        <v>664</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2">
      <c r="A65" s="664" t="s">
        <v>665</v>
      </c>
      <c r="B65" s="168"/>
      <c r="C65" s="168"/>
      <c r="D65" s="168"/>
      <c r="E65" s="168"/>
      <c r="F65" s="169"/>
      <c r="G65" s="705" t="s">
        <v>657</v>
      </c>
      <c r="H65" s="706"/>
      <c r="I65" s="706"/>
      <c r="J65" s="706"/>
      <c r="K65" s="706"/>
      <c r="L65" s="706"/>
      <c r="M65" s="706"/>
      <c r="N65" s="706"/>
      <c r="O65" s="706"/>
      <c r="P65" s="707" t="s">
        <v>656</v>
      </c>
      <c r="Q65" s="706"/>
      <c r="R65" s="706"/>
      <c r="S65" s="706"/>
      <c r="T65" s="706"/>
      <c r="U65" s="706"/>
      <c r="V65" s="706"/>
      <c r="W65" s="706"/>
      <c r="X65" s="708"/>
      <c r="Y65" s="709"/>
      <c r="Z65" s="710"/>
      <c r="AA65" s="711"/>
      <c r="AB65" s="642" t="s">
        <v>11</v>
      </c>
      <c r="AC65" s="642"/>
      <c r="AD65" s="642"/>
      <c r="AE65" s="131" t="s">
        <v>501</v>
      </c>
      <c r="AF65" s="712"/>
      <c r="AG65" s="712"/>
      <c r="AH65" s="713"/>
      <c r="AI65" s="131" t="s">
        <v>653</v>
      </c>
      <c r="AJ65" s="712"/>
      <c r="AK65" s="712"/>
      <c r="AL65" s="713"/>
      <c r="AM65" s="131" t="s">
        <v>469</v>
      </c>
      <c r="AN65" s="712"/>
      <c r="AO65" s="712"/>
      <c r="AP65" s="713"/>
      <c r="AQ65" s="639" t="s">
        <v>500</v>
      </c>
      <c r="AR65" s="640"/>
      <c r="AS65" s="640"/>
      <c r="AT65" s="641"/>
      <c r="AU65" s="639" t="s">
        <v>678</v>
      </c>
      <c r="AV65" s="640"/>
      <c r="AW65" s="640"/>
      <c r="AX65" s="649"/>
      <c r="AY65">
        <f>COUNTA($G$66)</f>
        <v>0</v>
      </c>
    </row>
    <row r="66" spans="1:51" ht="23.25" hidden="1" customHeight="1" x14ac:dyDescent="0.2">
      <c r="A66" s="664"/>
      <c r="B66" s="168"/>
      <c r="C66" s="168"/>
      <c r="D66" s="168"/>
      <c r="E66" s="168"/>
      <c r="F66" s="169"/>
      <c r="G66" s="650"/>
      <c r="H66" s="651"/>
      <c r="I66" s="651"/>
      <c r="J66" s="651"/>
      <c r="K66" s="651"/>
      <c r="L66" s="651"/>
      <c r="M66" s="651"/>
      <c r="N66" s="651"/>
      <c r="O66" s="651"/>
      <c r="P66" s="654"/>
      <c r="Q66" s="655"/>
      <c r="R66" s="655"/>
      <c r="S66" s="655"/>
      <c r="T66" s="655"/>
      <c r="U66" s="655"/>
      <c r="V66" s="655"/>
      <c r="W66" s="655"/>
      <c r="X66" s="656"/>
      <c r="Y66" s="660" t="s">
        <v>52</v>
      </c>
      <c r="Z66" s="661"/>
      <c r="AA66" s="662"/>
      <c r="AB66" s="663"/>
      <c r="AC66" s="663"/>
      <c r="AD66" s="663"/>
      <c r="AE66" s="632"/>
      <c r="AF66" s="632"/>
      <c r="AG66" s="632"/>
      <c r="AH66" s="632"/>
      <c r="AI66" s="632"/>
      <c r="AJ66" s="632"/>
      <c r="AK66" s="632"/>
      <c r="AL66" s="632"/>
      <c r="AM66" s="632"/>
      <c r="AN66" s="632"/>
      <c r="AO66" s="632"/>
      <c r="AP66" s="632"/>
      <c r="AQ66" s="632"/>
      <c r="AR66" s="632"/>
      <c r="AS66" s="632"/>
      <c r="AT66" s="632"/>
      <c r="AU66" s="633"/>
      <c r="AV66" s="634"/>
      <c r="AW66" s="634"/>
      <c r="AX66" s="635"/>
      <c r="AY66">
        <f>$AY$65</f>
        <v>0</v>
      </c>
    </row>
    <row r="67" spans="1:51" ht="23.25" hidden="1" customHeight="1" x14ac:dyDescent="0.2">
      <c r="A67" s="203"/>
      <c r="B67" s="173"/>
      <c r="C67" s="173"/>
      <c r="D67" s="173"/>
      <c r="E67" s="173"/>
      <c r="F67" s="174"/>
      <c r="G67" s="652"/>
      <c r="H67" s="653"/>
      <c r="I67" s="653"/>
      <c r="J67" s="653"/>
      <c r="K67" s="653"/>
      <c r="L67" s="653"/>
      <c r="M67" s="653"/>
      <c r="N67" s="653"/>
      <c r="O67" s="653"/>
      <c r="P67" s="657"/>
      <c r="Q67" s="658"/>
      <c r="R67" s="658"/>
      <c r="S67" s="658"/>
      <c r="T67" s="658"/>
      <c r="U67" s="658"/>
      <c r="V67" s="658"/>
      <c r="W67" s="658"/>
      <c r="X67" s="659"/>
      <c r="Y67" s="636" t="s">
        <v>53</v>
      </c>
      <c r="Z67" s="637"/>
      <c r="AA67" s="638"/>
      <c r="AB67" s="663"/>
      <c r="AC67" s="663"/>
      <c r="AD67" s="663"/>
      <c r="AE67" s="632"/>
      <c r="AF67" s="632"/>
      <c r="AG67" s="632"/>
      <c r="AH67" s="632"/>
      <c r="AI67" s="632"/>
      <c r="AJ67" s="632"/>
      <c r="AK67" s="632"/>
      <c r="AL67" s="632"/>
      <c r="AM67" s="632"/>
      <c r="AN67" s="632"/>
      <c r="AO67" s="632"/>
      <c r="AP67" s="632"/>
      <c r="AQ67" s="632"/>
      <c r="AR67" s="632"/>
      <c r="AS67" s="632"/>
      <c r="AT67" s="632"/>
      <c r="AU67" s="633"/>
      <c r="AV67" s="634"/>
      <c r="AW67" s="634"/>
      <c r="AX67" s="635"/>
      <c r="AY67">
        <f>$AY$65</f>
        <v>0</v>
      </c>
    </row>
    <row r="68" spans="1:51" ht="23.25" hidden="1" customHeight="1" x14ac:dyDescent="0.2">
      <c r="A68" s="696" t="s">
        <v>666</v>
      </c>
      <c r="B68" s="697"/>
      <c r="C68" s="697"/>
      <c r="D68" s="697"/>
      <c r="E68" s="697"/>
      <c r="F68" s="698"/>
      <c r="G68" s="191" t="s">
        <v>667</v>
      </c>
      <c r="H68" s="191"/>
      <c r="I68" s="191"/>
      <c r="J68" s="191"/>
      <c r="K68" s="191"/>
      <c r="L68" s="191"/>
      <c r="M68" s="191"/>
      <c r="N68" s="191"/>
      <c r="O68" s="191"/>
      <c r="P68" s="191"/>
      <c r="Q68" s="191"/>
      <c r="R68" s="191"/>
      <c r="S68" s="191"/>
      <c r="T68" s="191"/>
      <c r="U68" s="191"/>
      <c r="V68" s="191"/>
      <c r="W68" s="191"/>
      <c r="X68" s="192"/>
      <c r="Y68" s="646"/>
      <c r="Z68" s="647"/>
      <c r="AA68" s="648"/>
      <c r="AB68" s="190" t="s">
        <v>11</v>
      </c>
      <c r="AC68" s="191"/>
      <c r="AD68" s="192"/>
      <c r="AE68" s="134" t="s">
        <v>501</v>
      </c>
      <c r="AF68" s="134"/>
      <c r="AG68" s="134"/>
      <c r="AH68" s="134"/>
      <c r="AI68" s="134" t="s">
        <v>653</v>
      </c>
      <c r="AJ68" s="134"/>
      <c r="AK68" s="134"/>
      <c r="AL68" s="134"/>
      <c r="AM68" s="134" t="s">
        <v>469</v>
      </c>
      <c r="AN68" s="134"/>
      <c r="AO68" s="134"/>
      <c r="AP68" s="134"/>
      <c r="AQ68" s="643" t="s">
        <v>679</v>
      </c>
      <c r="AR68" s="644"/>
      <c r="AS68" s="644"/>
      <c r="AT68" s="644"/>
      <c r="AU68" s="644"/>
      <c r="AV68" s="644"/>
      <c r="AW68" s="644"/>
      <c r="AX68" s="645"/>
      <c r="AY68">
        <f>IF(SUBSTITUTE(SUBSTITUTE($G$69,"／",""),"　","")="",0,1)</f>
        <v>0</v>
      </c>
    </row>
    <row r="69" spans="1:51" ht="23.25" hidden="1" customHeight="1" x14ac:dyDescent="0.2">
      <c r="A69" s="699"/>
      <c r="B69" s="700"/>
      <c r="C69" s="700"/>
      <c r="D69" s="700"/>
      <c r="E69" s="700"/>
      <c r="F69" s="701"/>
      <c r="G69" s="668" t="s">
        <v>705</v>
      </c>
      <c r="H69" s="669"/>
      <c r="I69" s="669"/>
      <c r="J69" s="669"/>
      <c r="K69" s="669"/>
      <c r="L69" s="669"/>
      <c r="M69" s="669"/>
      <c r="N69" s="669"/>
      <c r="O69" s="669"/>
      <c r="P69" s="669"/>
      <c r="Q69" s="669"/>
      <c r="R69" s="669"/>
      <c r="S69" s="669"/>
      <c r="T69" s="669"/>
      <c r="U69" s="669"/>
      <c r="V69" s="669"/>
      <c r="W69" s="669"/>
      <c r="X69" s="669"/>
      <c r="Y69" s="672" t="s">
        <v>666</v>
      </c>
      <c r="Z69" s="673"/>
      <c r="AA69" s="674"/>
      <c r="AB69" s="675"/>
      <c r="AC69" s="676"/>
      <c r="AD69" s="677"/>
      <c r="AE69" s="678"/>
      <c r="AF69" s="678"/>
      <c r="AG69" s="678"/>
      <c r="AH69" s="678"/>
      <c r="AI69" s="678"/>
      <c r="AJ69" s="678"/>
      <c r="AK69" s="678"/>
      <c r="AL69" s="678"/>
      <c r="AM69" s="678"/>
      <c r="AN69" s="678"/>
      <c r="AO69" s="678"/>
      <c r="AP69" s="678"/>
      <c r="AQ69" s="108"/>
      <c r="AR69" s="102"/>
      <c r="AS69" s="102"/>
      <c r="AT69" s="102"/>
      <c r="AU69" s="102"/>
      <c r="AV69" s="102"/>
      <c r="AW69" s="102"/>
      <c r="AX69" s="103"/>
      <c r="AY69">
        <f>$AY$68</f>
        <v>0</v>
      </c>
    </row>
    <row r="70" spans="1:51" ht="46.5" hidden="1" customHeight="1" x14ac:dyDescent="0.2">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34" t="s">
        <v>669</v>
      </c>
      <c r="Z70" s="665"/>
      <c r="AA70" s="666"/>
      <c r="AB70" s="628" t="s">
        <v>670</v>
      </c>
      <c r="AC70" s="629"/>
      <c r="AD70" s="630"/>
      <c r="AE70" s="631"/>
      <c r="AF70" s="631"/>
      <c r="AG70" s="631"/>
      <c r="AH70" s="631"/>
      <c r="AI70" s="631"/>
      <c r="AJ70" s="631"/>
      <c r="AK70" s="631"/>
      <c r="AL70" s="631"/>
      <c r="AM70" s="631"/>
      <c r="AN70" s="631"/>
      <c r="AO70" s="631"/>
      <c r="AP70" s="631"/>
      <c r="AQ70" s="631"/>
      <c r="AR70" s="631"/>
      <c r="AS70" s="631"/>
      <c r="AT70" s="631"/>
      <c r="AU70" s="631"/>
      <c r="AV70" s="631"/>
      <c r="AW70" s="631"/>
      <c r="AX70" s="667"/>
      <c r="AY70">
        <f>$AY$68</f>
        <v>0</v>
      </c>
    </row>
    <row r="71" spans="1:51" ht="18.75" hidden="1" customHeight="1" x14ac:dyDescent="0.2">
      <c r="A71" s="432" t="s">
        <v>316</v>
      </c>
      <c r="B71" s="609"/>
      <c r="C71" s="609"/>
      <c r="D71" s="609"/>
      <c r="E71" s="609"/>
      <c r="F71" s="610"/>
      <c r="G71" s="618" t="s">
        <v>140</v>
      </c>
      <c r="H71" s="212"/>
      <c r="I71" s="212"/>
      <c r="J71" s="212"/>
      <c r="K71" s="212"/>
      <c r="L71" s="212"/>
      <c r="M71" s="212"/>
      <c r="N71" s="212"/>
      <c r="O71" s="213"/>
      <c r="P71" s="214" t="s">
        <v>56</v>
      </c>
      <c r="Q71" s="212"/>
      <c r="R71" s="212"/>
      <c r="S71" s="212"/>
      <c r="T71" s="212"/>
      <c r="U71" s="212"/>
      <c r="V71" s="212"/>
      <c r="W71" s="212"/>
      <c r="X71" s="213"/>
      <c r="Y71" s="619"/>
      <c r="Z71" s="620"/>
      <c r="AA71" s="621"/>
      <c r="AB71" s="625" t="s">
        <v>11</v>
      </c>
      <c r="AC71" s="626"/>
      <c r="AD71" s="627"/>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2">
      <c r="A72" s="611"/>
      <c r="B72" s="612"/>
      <c r="C72" s="612"/>
      <c r="D72" s="612"/>
      <c r="E72" s="612"/>
      <c r="F72" s="613"/>
      <c r="G72" s="171"/>
      <c r="H72" s="123"/>
      <c r="I72" s="123"/>
      <c r="J72" s="123"/>
      <c r="K72" s="123"/>
      <c r="L72" s="123"/>
      <c r="M72" s="123"/>
      <c r="N72" s="123"/>
      <c r="O72" s="124"/>
      <c r="P72" s="122"/>
      <c r="Q72" s="123"/>
      <c r="R72" s="123"/>
      <c r="S72" s="123"/>
      <c r="T72" s="123"/>
      <c r="U72" s="123"/>
      <c r="V72" s="123"/>
      <c r="W72" s="123"/>
      <c r="X72" s="124"/>
      <c r="Y72" s="622"/>
      <c r="Z72" s="623"/>
      <c r="AA72" s="624"/>
      <c r="AB72" s="131"/>
      <c r="AC72" s="132"/>
      <c r="AD72" s="133"/>
      <c r="AE72" s="134"/>
      <c r="AF72" s="134"/>
      <c r="AG72" s="134"/>
      <c r="AH72" s="134"/>
      <c r="AI72" s="134"/>
      <c r="AJ72" s="134"/>
      <c r="AK72" s="134"/>
      <c r="AL72" s="134"/>
      <c r="AM72" s="134"/>
      <c r="AN72" s="134"/>
      <c r="AO72" s="134"/>
      <c r="AP72" s="134"/>
      <c r="AQ72" s="523"/>
      <c r="AR72" s="524"/>
      <c r="AS72" s="142" t="s">
        <v>224</v>
      </c>
      <c r="AT72" s="143"/>
      <c r="AU72" s="141"/>
      <c r="AV72" s="141"/>
      <c r="AW72" s="123" t="s">
        <v>170</v>
      </c>
      <c r="AX72" s="144"/>
      <c r="AY72">
        <f t="shared" ref="AY72:AY77" si="1">$AY$71</f>
        <v>0</v>
      </c>
    </row>
    <row r="73" spans="1:51" ht="23.25" hidden="1" customHeight="1" x14ac:dyDescent="0.2">
      <c r="A73" s="614"/>
      <c r="B73" s="612"/>
      <c r="C73" s="612"/>
      <c r="D73" s="612"/>
      <c r="E73" s="612"/>
      <c r="F73" s="613"/>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5"/>
      <c r="B74" s="616"/>
      <c r="C74" s="616"/>
      <c r="D74" s="616"/>
      <c r="E74" s="616"/>
      <c r="F74" s="617"/>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4"/>
      <c r="B75" s="612"/>
      <c r="C75" s="612"/>
      <c r="D75" s="612"/>
      <c r="E75" s="612"/>
      <c r="F75" s="613"/>
      <c r="G75" s="199"/>
      <c r="H75" s="200"/>
      <c r="I75" s="200"/>
      <c r="J75" s="200"/>
      <c r="K75" s="200"/>
      <c r="L75" s="200"/>
      <c r="M75" s="200"/>
      <c r="N75" s="200"/>
      <c r="O75" s="201"/>
      <c r="P75" s="152"/>
      <c r="Q75" s="152"/>
      <c r="R75" s="152"/>
      <c r="S75" s="152"/>
      <c r="T75" s="152"/>
      <c r="U75" s="152"/>
      <c r="V75" s="152"/>
      <c r="W75" s="152"/>
      <c r="X75" s="153"/>
      <c r="Y75" s="190" t="s">
        <v>13</v>
      </c>
      <c r="Z75" s="191"/>
      <c r="AA75" s="192"/>
      <c r="AB75" s="608" t="s">
        <v>14</v>
      </c>
      <c r="AC75" s="608"/>
      <c r="AD75" s="608"/>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8" t="s">
        <v>664</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2">
      <c r="A99" s="664" t="s">
        <v>665</v>
      </c>
      <c r="B99" s="168"/>
      <c r="C99" s="168"/>
      <c r="D99" s="168"/>
      <c r="E99" s="168"/>
      <c r="F99" s="169"/>
      <c r="G99" s="705" t="s">
        <v>657</v>
      </c>
      <c r="H99" s="706"/>
      <c r="I99" s="706"/>
      <c r="J99" s="706"/>
      <c r="K99" s="706"/>
      <c r="L99" s="706"/>
      <c r="M99" s="706"/>
      <c r="N99" s="706"/>
      <c r="O99" s="706"/>
      <c r="P99" s="707" t="s">
        <v>656</v>
      </c>
      <c r="Q99" s="706"/>
      <c r="R99" s="706"/>
      <c r="S99" s="706"/>
      <c r="T99" s="706"/>
      <c r="U99" s="706"/>
      <c r="V99" s="706"/>
      <c r="W99" s="706"/>
      <c r="X99" s="708"/>
      <c r="Y99" s="709"/>
      <c r="Z99" s="710"/>
      <c r="AA99" s="711"/>
      <c r="AB99" s="642" t="s">
        <v>11</v>
      </c>
      <c r="AC99" s="642"/>
      <c r="AD99" s="642"/>
      <c r="AE99" s="134" t="s">
        <v>501</v>
      </c>
      <c r="AF99" s="134"/>
      <c r="AG99" s="134"/>
      <c r="AH99" s="134"/>
      <c r="AI99" s="134" t="s">
        <v>653</v>
      </c>
      <c r="AJ99" s="134"/>
      <c r="AK99" s="134"/>
      <c r="AL99" s="134"/>
      <c r="AM99" s="134" t="s">
        <v>469</v>
      </c>
      <c r="AN99" s="134"/>
      <c r="AO99" s="134"/>
      <c r="AP99" s="134"/>
      <c r="AQ99" s="639" t="s">
        <v>500</v>
      </c>
      <c r="AR99" s="640"/>
      <c r="AS99" s="640"/>
      <c r="AT99" s="641"/>
      <c r="AU99" s="639" t="s">
        <v>678</v>
      </c>
      <c r="AV99" s="640"/>
      <c r="AW99" s="640"/>
      <c r="AX99" s="649"/>
      <c r="AY99">
        <f>COUNTA($G$100)</f>
        <v>0</v>
      </c>
    </row>
    <row r="100" spans="1:60" ht="23.25" hidden="1" customHeight="1" x14ac:dyDescent="0.2">
      <c r="A100" s="664"/>
      <c r="B100" s="168"/>
      <c r="C100" s="168"/>
      <c r="D100" s="168"/>
      <c r="E100" s="168"/>
      <c r="F100" s="169"/>
      <c r="G100" s="650"/>
      <c r="H100" s="651"/>
      <c r="I100" s="651"/>
      <c r="J100" s="651"/>
      <c r="K100" s="651"/>
      <c r="L100" s="651"/>
      <c r="M100" s="651"/>
      <c r="N100" s="651"/>
      <c r="O100" s="651"/>
      <c r="P100" s="654"/>
      <c r="Q100" s="655"/>
      <c r="R100" s="655"/>
      <c r="S100" s="655"/>
      <c r="T100" s="655"/>
      <c r="U100" s="655"/>
      <c r="V100" s="655"/>
      <c r="W100" s="655"/>
      <c r="X100" s="656"/>
      <c r="Y100" s="660" t="s">
        <v>52</v>
      </c>
      <c r="Z100" s="661"/>
      <c r="AA100" s="662"/>
      <c r="AB100" s="663"/>
      <c r="AC100" s="663"/>
      <c r="AD100" s="663"/>
      <c r="AE100" s="632"/>
      <c r="AF100" s="632"/>
      <c r="AG100" s="632"/>
      <c r="AH100" s="632"/>
      <c r="AI100" s="632"/>
      <c r="AJ100" s="632"/>
      <c r="AK100" s="632"/>
      <c r="AL100" s="632"/>
      <c r="AM100" s="632"/>
      <c r="AN100" s="632"/>
      <c r="AO100" s="632"/>
      <c r="AP100" s="632"/>
      <c r="AQ100" s="632"/>
      <c r="AR100" s="632"/>
      <c r="AS100" s="632"/>
      <c r="AT100" s="632"/>
      <c r="AU100" s="633"/>
      <c r="AV100" s="634"/>
      <c r="AW100" s="634"/>
      <c r="AX100" s="635"/>
      <c r="AY100">
        <f>$AY$99</f>
        <v>0</v>
      </c>
    </row>
    <row r="101" spans="1:60" ht="23.25" hidden="1" customHeight="1" x14ac:dyDescent="0.2">
      <c r="A101" s="203"/>
      <c r="B101" s="173"/>
      <c r="C101" s="173"/>
      <c r="D101" s="173"/>
      <c r="E101" s="173"/>
      <c r="F101" s="174"/>
      <c r="G101" s="652"/>
      <c r="H101" s="653"/>
      <c r="I101" s="653"/>
      <c r="J101" s="653"/>
      <c r="K101" s="653"/>
      <c r="L101" s="653"/>
      <c r="M101" s="653"/>
      <c r="N101" s="653"/>
      <c r="O101" s="653"/>
      <c r="P101" s="657"/>
      <c r="Q101" s="658"/>
      <c r="R101" s="658"/>
      <c r="S101" s="658"/>
      <c r="T101" s="658"/>
      <c r="U101" s="658"/>
      <c r="V101" s="658"/>
      <c r="W101" s="658"/>
      <c r="X101" s="659"/>
      <c r="Y101" s="636" t="s">
        <v>53</v>
      </c>
      <c r="Z101" s="637"/>
      <c r="AA101" s="638"/>
      <c r="AB101" s="663"/>
      <c r="AC101" s="663"/>
      <c r="AD101" s="663"/>
      <c r="AE101" s="632"/>
      <c r="AF101" s="632"/>
      <c r="AG101" s="632"/>
      <c r="AH101" s="632"/>
      <c r="AI101" s="632"/>
      <c r="AJ101" s="632"/>
      <c r="AK101" s="632"/>
      <c r="AL101" s="632"/>
      <c r="AM101" s="632"/>
      <c r="AN101" s="632"/>
      <c r="AO101" s="632"/>
      <c r="AP101" s="632"/>
      <c r="AQ101" s="632"/>
      <c r="AR101" s="632"/>
      <c r="AS101" s="632"/>
      <c r="AT101" s="632"/>
      <c r="AU101" s="633"/>
      <c r="AV101" s="634"/>
      <c r="AW101" s="634"/>
      <c r="AX101" s="635"/>
      <c r="AY101">
        <f>$AY$99</f>
        <v>0</v>
      </c>
    </row>
    <row r="102" spans="1:60" ht="23.25" hidden="1" customHeight="1" x14ac:dyDescent="0.2">
      <c r="A102" s="202" t="s">
        <v>666</v>
      </c>
      <c r="B102" s="120"/>
      <c r="C102" s="120"/>
      <c r="D102" s="120"/>
      <c r="E102" s="120"/>
      <c r="F102" s="679"/>
      <c r="G102" s="191" t="s">
        <v>667</v>
      </c>
      <c r="H102" s="191"/>
      <c r="I102" s="191"/>
      <c r="J102" s="191"/>
      <c r="K102" s="191"/>
      <c r="L102" s="191"/>
      <c r="M102" s="191"/>
      <c r="N102" s="191"/>
      <c r="O102" s="191"/>
      <c r="P102" s="191"/>
      <c r="Q102" s="191"/>
      <c r="R102" s="191"/>
      <c r="S102" s="191"/>
      <c r="T102" s="191"/>
      <c r="U102" s="191"/>
      <c r="V102" s="191"/>
      <c r="W102" s="191"/>
      <c r="X102" s="192"/>
      <c r="Y102" s="646"/>
      <c r="Z102" s="647"/>
      <c r="AA102" s="648"/>
      <c r="AB102" s="190" t="s">
        <v>11</v>
      </c>
      <c r="AC102" s="191"/>
      <c r="AD102" s="192"/>
      <c r="AE102" s="134" t="s">
        <v>501</v>
      </c>
      <c r="AF102" s="134"/>
      <c r="AG102" s="134"/>
      <c r="AH102" s="134"/>
      <c r="AI102" s="134" t="s">
        <v>653</v>
      </c>
      <c r="AJ102" s="134"/>
      <c r="AK102" s="134"/>
      <c r="AL102" s="134"/>
      <c r="AM102" s="134" t="s">
        <v>469</v>
      </c>
      <c r="AN102" s="134"/>
      <c r="AO102" s="134"/>
      <c r="AP102" s="134"/>
      <c r="AQ102" s="643" t="s">
        <v>679</v>
      </c>
      <c r="AR102" s="644"/>
      <c r="AS102" s="644"/>
      <c r="AT102" s="644"/>
      <c r="AU102" s="644"/>
      <c r="AV102" s="644"/>
      <c r="AW102" s="644"/>
      <c r="AX102" s="645"/>
      <c r="AY102">
        <f>IF(SUBSTITUTE(SUBSTITUTE($G$103,"／",""),"　","")="",0,1)</f>
        <v>0</v>
      </c>
    </row>
    <row r="103" spans="1:60" ht="23.25" hidden="1" customHeight="1" x14ac:dyDescent="0.2">
      <c r="A103" s="680"/>
      <c r="B103" s="212"/>
      <c r="C103" s="212"/>
      <c r="D103" s="212"/>
      <c r="E103" s="212"/>
      <c r="F103" s="681"/>
      <c r="G103" s="668" t="s">
        <v>668</v>
      </c>
      <c r="H103" s="669"/>
      <c r="I103" s="669"/>
      <c r="J103" s="669"/>
      <c r="K103" s="669"/>
      <c r="L103" s="669"/>
      <c r="M103" s="669"/>
      <c r="N103" s="669"/>
      <c r="O103" s="669"/>
      <c r="P103" s="669"/>
      <c r="Q103" s="669"/>
      <c r="R103" s="669"/>
      <c r="S103" s="669"/>
      <c r="T103" s="669"/>
      <c r="U103" s="669"/>
      <c r="V103" s="669"/>
      <c r="W103" s="669"/>
      <c r="X103" s="669"/>
      <c r="Y103" s="672" t="s">
        <v>666</v>
      </c>
      <c r="Z103" s="673"/>
      <c r="AA103" s="674"/>
      <c r="AB103" s="675"/>
      <c r="AC103" s="676"/>
      <c r="AD103" s="677"/>
      <c r="AE103" s="678"/>
      <c r="AF103" s="678"/>
      <c r="AG103" s="678"/>
      <c r="AH103" s="678"/>
      <c r="AI103" s="678"/>
      <c r="AJ103" s="678"/>
      <c r="AK103" s="678"/>
      <c r="AL103" s="678"/>
      <c r="AM103" s="678"/>
      <c r="AN103" s="678"/>
      <c r="AO103" s="678"/>
      <c r="AP103" s="678"/>
      <c r="AQ103" s="108"/>
      <c r="AR103" s="102"/>
      <c r="AS103" s="102"/>
      <c r="AT103" s="102"/>
      <c r="AU103" s="102"/>
      <c r="AV103" s="102"/>
      <c r="AW103" s="102"/>
      <c r="AX103" s="103"/>
      <c r="AY103">
        <f>$AY$102</f>
        <v>0</v>
      </c>
    </row>
    <row r="104" spans="1:60" ht="46.5" hidden="1" customHeight="1" x14ac:dyDescent="0.2">
      <c r="A104" s="682"/>
      <c r="B104" s="123"/>
      <c r="C104" s="123"/>
      <c r="D104" s="123"/>
      <c r="E104" s="123"/>
      <c r="F104" s="683"/>
      <c r="G104" s="670"/>
      <c r="H104" s="671"/>
      <c r="I104" s="671"/>
      <c r="J104" s="671"/>
      <c r="K104" s="671"/>
      <c r="L104" s="671"/>
      <c r="M104" s="671"/>
      <c r="N104" s="671"/>
      <c r="O104" s="671"/>
      <c r="P104" s="671"/>
      <c r="Q104" s="671"/>
      <c r="R104" s="671"/>
      <c r="S104" s="671"/>
      <c r="T104" s="671"/>
      <c r="U104" s="671"/>
      <c r="V104" s="671"/>
      <c r="W104" s="671"/>
      <c r="X104" s="671"/>
      <c r="Y104" s="234" t="s">
        <v>669</v>
      </c>
      <c r="Z104" s="665"/>
      <c r="AA104" s="666"/>
      <c r="AB104" s="628" t="s">
        <v>670</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7"/>
      <c r="AY104">
        <f>$AY$102</f>
        <v>0</v>
      </c>
    </row>
    <row r="105" spans="1:60" ht="18.75" hidden="1" customHeight="1" x14ac:dyDescent="0.2">
      <c r="A105" s="432" t="s">
        <v>316</v>
      </c>
      <c r="B105" s="609"/>
      <c r="C105" s="609"/>
      <c r="D105" s="609"/>
      <c r="E105" s="609"/>
      <c r="F105" s="610"/>
      <c r="G105" s="618" t="s">
        <v>140</v>
      </c>
      <c r="H105" s="212"/>
      <c r="I105" s="212"/>
      <c r="J105" s="212"/>
      <c r="K105" s="212"/>
      <c r="L105" s="212"/>
      <c r="M105" s="212"/>
      <c r="N105" s="212"/>
      <c r="O105" s="213"/>
      <c r="P105" s="214" t="s">
        <v>56</v>
      </c>
      <c r="Q105" s="212"/>
      <c r="R105" s="212"/>
      <c r="S105" s="212"/>
      <c r="T105" s="212"/>
      <c r="U105" s="212"/>
      <c r="V105" s="212"/>
      <c r="W105" s="212"/>
      <c r="X105" s="213"/>
      <c r="Y105" s="619"/>
      <c r="Z105" s="620"/>
      <c r="AA105" s="621"/>
      <c r="AB105" s="625" t="s">
        <v>11</v>
      </c>
      <c r="AC105" s="626"/>
      <c r="AD105" s="627"/>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1"/>
      <c r="B106" s="612"/>
      <c r="C106" s="612"/>
      <c r="D106" s="612"/>
      <c r="E106" s="612"/>
      <c r="F106" s="613"/>
      <c r="G106" s="171"/>
      <c r="H106" s="123"/>
      <c r="I106" s="123"/>
      <c r="J106" s="123"/>
      <c r="K106" s="123"/>
      <c r="L106" s="123"/>
      <c r="M106" s="123"/>
      <c r="N106" s="123"/>
      <c r="O106" s="124"/>
      <c r="P106" s="122"/>
      <c r="Q106" s="123"/>
      <c r="R106" s="123"/>
      <c r="S106" s="123"/>
      <c r="T106" s="123"/>
      <c r="U106" s="123"/>
      <c r="V106" s="123"/>
      <c r="W106" s="123"/>
      <c r="X106" s="124"/>
      <c r="Y106" s="622"/>
      <c r="Z106" s="623"/>
      <c r="AA106" s="624"/>
      <c r="AB106" s="131"/>
      <c r="AC106" s="132"/>
      <c r="AD106" s="133"/>
      <c r="AE106" s="134"/>
      <c r="AF106" s="134"/>
      <c r="AG106" s="134"/>
      <c r="AH106" s="134"/>
      <c r="AI106" s="134"/>
      <c r="AJ106" s="134"/>
      <c r="AK106" s="134"/>
      <c r="AL106" s="134"/>
      <c r="AM106" s="134"/>
      <c r="AN106" s="134"/>
      <c r="AO106" s="134"/>
      <c r="AP106" s="134"/>
      <c r="AQ106" s="523"/>
      <c r="AR106" s="524"/>
      <c r="AS106" s="142" t="s">
        <v>224</v>
      </c>
      <c r="AT106" s="143"/>
      <c r="AU106" s="141"/>
      <c r="AV106" s="141"/>
      <c r="AW106" s="123" t="s">
        <v>170</v>
      </c>
      <c r="AX106" s="144"/>
      <c r="AY106">
        <f t="shared" ref="AY106:AY111" si="3">$AY$105</f>
        <v>0</v>
      </c>
    </row>
    <row r="107" spans="1:60" ht="23.25" hidden="1" customHeight="1" x14ac:dyDescent="0.2">
      <c r="A107" s="614"/>
      <c r="B107" s="612"/>
      <c r="C107" s="612"/>
      <c r="D107" s="612"/>
      <c r="E107" s="612"/>
      <c r="F107" s="613"/>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5"/>
      <c r="B108" s="616"/>
      <c r="C108" s="616"/>
      <c r="D108" s="616"/>
      <c r="E108" s="616"/>
      <c r="F108" s="61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4"/>
      <c r="B109" s="612"/>
      <c r="C109" s="612"/>
      <c r="D109" s="612"/>
      <c r="E109" s="612"/>
      <c r="F109" s="61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8" t="s">
        <v>14</v>
      </c>
      <c r="AC109" s="608"/>
      <c r="AD109" s="60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8" t="s">
        <v>664</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2">
      <c r="A133" s="664" t="s">
        <v>665</v>
      </c>
      <c r="B133" s="168"/>
      <c r="C133" s="168"/>
      <c r="D133" s="168"/>
      <c r="E133" s="168"/>
      <c r="F133" s="169"/>
      <c r="G133" s="705" t="s">
        <v>657</v>
      </c>
      <c r="H133" s="706"/>
      <c r="I133" s="706"/>
      <c r="J133" s="706"/>
      <c r="K133" s="706"/>
      <c r="L133" s="706"/>
      <c r="M133" s="706"/>
      <c r="N133" s="706"/>
      <c r="O133" s="706"/>
      <c r="P133" s="707" t="s">
        <v>656</v>
      </c>
      <c r="Q133" s="706"/>
      <c r="R133" s="706"/>
      <c r="S133" s="706"/>
      <c r="T133" s="706"/>
      <c r="U133" s="706"/>
      <c r="V133" s="706"/>
      <c r="W133" s="706"/>
      <c r="X133" s="708"/>
      <c r="Y133" s="709"/>
      <c r="Z133" s="710"/>
      <c r="AA133" s="711"/>
      <c r="AB133" s="642" t="s">
        <v>11</v>
      </c>
      <c r="AC133" s="642"/>
      <c r="AD133" s="642"/>
      <c r="AE133" s="134" t="s">
        <v>501</v>
      </c>
      <c r="AF133" s="134"/>
      <c r="AG133" s="134"/>
      <c r="AH133" s="134"/>
      <c r="AI133" s="134" t="s">
        <v>653</v>
      </c>
      <c r="AJ133" s="134"/>
      <c r="AK133" s="134"/>
      <c r="AL133" s="134"/>
      <c r="AM133" s="134" t="s">
        <v>469</v>
      </c>
      <c r="AN133" s="134"/>
      <c r="AO133" s="134"/>
      <c r="AP133" s="134"/>
      <c r="AQ133" s="639" t="s">
        <v>500</v>
      </c>
      <c r="AR133" s="640"/>
      <c r="AS133" s="640"/>
      <c r="AT133" s="641"/>
      <c r="AU133" s="639" t="s">
        <v>678</v>
      </c>
      <c r="AV133" s="640"/>
      <c r="AW133" s="640"/>
      <c r="AX133" s="649"/>
      <c r="AY133">
        <f>COUNTA($G$134)</f>
        <v>0</v>
      </c>
    </row>
    <row r="134" spans="1:60" ht="23.25" hidden="1" customHeight="1" x14ac:dyDescent="0.2">
      <c r="A134" s="664"/>
      <c r="B134" s="168"/>
      <c r="C134" s="168"/>
      <c r="D134" s="168"/>
      <c r="E134" s="168"/>
      <c r="F134" s="169"/>
      <c r="G134" s="650"/>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663"/>
      <c r="AC134" s="663"/>
      <c r="AD134" s="663"/>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60" ht="23.25" hidden="1" customHeight="1" x14ac:dyDescent="0.2">
      <c r="A135" s="203"/>
      <c r="B135" s="173"/>
      <c r="C135" s="173"/>
      <c r="D135" s="173"/>
      <c r="E135" s="173"/>
      <c r="F135" s="174"/>
      <c r="G135" s="652"/>
      <c r="H135" s="653"/>
      <c r="I135" s="653"/>
      <c r="J135" s="653"/>
      <c r="K135" s="653"/>
      <c r="L135" s="653"/>
      <c r="M135" s="653"/>
      <c r="N135" s="653"/>
      <c r="O135" s="653"/>
      <c r="P135" s="657"/>
      <c r="Q135" s="658"/>
      <c r="R135" s="658"/>
      <c r="S135" s="658"/>
      <c r="T135" s="658"/>
      <c r="U135" s="658"/>
      <c r="V135" s="658"/>
      <c r="W135" s="658"/>
      <c r="X135" s="659"/>
      <c r="Y135" s="636" t="s">
        <v>53</v>
      </c>
      <c r="Z135" s="637"/>
      <c r="AA135" s="638"/>
      <c r="AB135" s="663"/>
      <c r="AC135" s="663"/>
      <c r="AD135" s="663"/>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60" ht="23.25" hidden="1" customHeight="1" x14ac:dyDescent="0.2">
      <c r="A136" s="202" t="s">
        <v>666</v>
      </c>
      <c r="B136" s="120"/>
      <c r="C136" s="120"/>
      <c r="D136" s="120"/>
      <c r="E136" s="120"/>
      <c r="F136" s="679"/>
      <c r="G136" s="191" t="s">
        <v>667</v>
      </c>
      <c r="H136" s="191"/>
      <c r="I136" s="191"/>
      <c r="J136" s="191"/>
      <c r="K136" s="191"/>
      <c r="L136" s="191"/>
      <c r="M136" s="191"/>
      <c r="N136" s="191"/>
      <c r="O136" s="191"/>
      <c r="P136" s="191"/>
      <c r="Q136" s="191"/>
      <c r="R136" s="191"/>
      <c r="S136" s="191"/>
      <c r="T136" s="191"/>
      <c r="U136" s="191"/>
      <c r="V136" s="191"/>
      <c r="W136" s="191"/>
      <c r="X136" s="192"/>
      <c r="Y136" s="646"/>
      <c r="Z136" s="647"/>
      <c r="AA136" s="648"/>
      <c r="AB136" s="190" t="s">
        <v>11</v>
      </c>
      <c r="AC136" s="191"/>
      <c r="AD136" s="192"/>
      <c r="AE136" s="134" t="s">
        <v>501</v>
      </c>
      <c r="AF136" s="134"/>
      <c r="AG136" s="134"/>
      <c r="AH136" s="134"/>
      <c r="AI136" s="134" t="s">
        <v>653</v>
      </c>
      <c r="AJ136" s="134"/>
      <c r="AK136" s="134"/>
      <c r="AL136" s="134"/>
      <c r="AM136" s="134" t="s">
        <v>469</v>
      </c>
      <c r="AN136" s="134"/>
      <c r="AO136" s="134"/>
      <c r="AP136" s="134"/>
      <c r="AQ136" s="643" t="s">
        <v>679</v>
      </c>
      <c r="AR136" s="644"/>
      <c r="AS136" s="644"/>
      <c r="AT136" s="644"/>
      <c r="AU136" s="644"/>
      <c r="AV136" s="644"/>
      <c r="AW136" s="644"/>
      <c r="AX136" s="645"/>
      <c r="AY136">
        <f>IF(SUBSTITUTE(SUBSTITUTE($G$137,"／",""),"　","")="",0,1)</f>
        <v>0</v>
      </c>
    </row>
    <row r="137" spans="1:60" ht="23.25" hidden="1" customHeight="1" x14ac:dyDescent="0.2">
      <c r="A137" s="680"/>
      <c r="B137" s="212"/>
      <c r="C137" s="212"/>
      <c r="D137" s="212"/>
      <c r="E137" s="212"/>
      <c r="F137" s="681"/>
      <c r="G137" s="668" t="s">
        <v>668</v>
      </c>
      <c r="H137" s="669"/>
      <c r="I137" s="669"/>
      <c r="J137" s="669"/>
      <c r="K137" s="669"/>
      <c r="L137" s="669"/>
      <c r="M137" s="669"/>
      <c r="N137" s="669"/>
      <c r="O137" s="669"/>
      <c r="P137" s="669"/>
      <c r="Q137" s="669"/>
      <c r="R137" s="669"/>
      <c r="S137" s="669"/>
      <c r="T137" s="669"/>
      <c r="U137" s="669"/>
      <c r="V137" s="669"/>
      <c r="W137" s="669"/>
      <c r="X137" s="669"/>
      <c r="Y137" s="672" t="s">
        <v>666</v>
      </c>
      <c r="Z137" s="673"/>
      <c r="AA137" s="674"/>
      <c r="AB137" s="675"/>
      <c r="AC137" s="676"/>
      <c r="AD137" s="677"/>
      <c r="AE137" s="678"/>
      <c r="AF137" s="678"/>
      <c r="AG137" s="678"/>
      <c r="AH137" s="678"/>
      <c r="AI137" s="678"/>
      <c r="AJ137" s="678"/>
      <c r="AK137" s="678"/>
      <c r="AL137" s="678"/>
      <c r="AM137" s="678"/>
      <c r="AN137" s="678"/>
      <c r="AO137" s="678"/>
      <c r="AP137" s="678"/>
      <c r="AQ137" s="108"/>
      <c r="AR137" s="102"/>
      <c r="AS137" s="102"/>
      <c r="AT137" s="102"/>
      <c r="AU137" s="102"/>
      <c r="AV137" s="102"/>
      <c r="AW137" s="102"/>
      <c r="AX137" s="103"/>
      <c r="AY137">
        <f>$AY$136</f>
        <v>0</v>
      </c>
    </row>
    <row r="138" spans="1:60" ht="46.5" hidden="1" customHeight="1" x14ac:dyDescent="0.2">
      <c r="A138" s="682"/>
      <c r="B138" s="123"/>
      <c r="C138" s="123"/>
      <c r="D138" s="123"/>
      <c r="E138" s="123"/>
      <c r="F138" s="683"/>
      <c r="G138" s="670"/>
      <c r="H138" s="671"/>
      <c r="I138" s="671"/>
      <c r="J138" s="671"/>
      <c r="K138" s="671"/>
      <c r="L138" s="671"/>
      <c r="M138" s="671"/>
      <c r="N138" s="671"/>
      <c r="O138" s="671"/>
      <c r="P138" s="671"/>
      <c r="Q138" s="671"/>
      <c r="R138" s="671"/>
      <c r="S138" s="671"/>
      <c r="T138" s="671"/>
      <c r="U138" s="671"/>
      <c r="V138" s="671"/>
      <c r="W138" s="671"/>
      <c r="X138" s="671"/>
      <c r="Y138" s="234" t="s">
        <v>669</v>
      </c>
      <c r="Z138" s="665"/>
      <c r="AA138" s="666"/>
      <c r="AB138" s="628" t="s">
        <v>670</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7"/>
      <c r="AY138">
        <f>$AY$136</f>
        <v>0</v>
      </c>
    </row>
    <row r="139" spans="1:60" ht="18.75" hidden="1" customHeight="1" x14ac:dyDescent="0.2">
      <c r="A139" s="432" t="s">
        <v>316</v>
      </c>
      <c r="B139" s="609"/>
      <c r="C139" s="609"/>
      <c r="D139" s="609"/>
      <c r="E139" s="609"/>
      <c r="F139" s="610"/>
      <c r="G139" s="618" t="s">
        <v>140</v>
      </c>
      <c r="H139" s="212"/>
      <c r="I139" s="212"/>
      <c r="J139" s="212"/>
      <c r="K139" s="212"/>
      <c r="L139" s="212"/>
      <c r="M139" s="212"/>
      <c r="N139" s="212"/>
      <c r="O139" s="213"/>
      <c r="P139" s="214" t="s">
        <v>56</v>
      </c>
      <c r="Q139" s="212"/>
      <c r="R139" s="212"/>
      <c r="S139" s="212"/>
      <c r="T139" s="212"/>
      <c r="U139" s="212"/>
      <c r="V139" s="212"/>
      <c r="W139" s="212"/>
      <c r="X139" s="213"/>
      <c r="Y139" s="619"/>
      <c r="Z139" s="620"/>
      <c r="AA139" s="621"/>
      <c r="AB139" s="625" t="s">
        <v>11</v>
      </c>
      <c r="AC139" s="626"/>
      <c r="AD139" s="627"/>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1"/>
      <c r="B140" s="612"/>
      <c r="C140" s="612"/>
      <c r="D140" s="612"/>
      <c r="E140" s="612"/>
      <c r="F140" s="613"/>
      <c r="G140" s="171"/>
      <c r="H140" s="123"/>
      <c r="I140" s="123"/>
      <c r="J140" s="123"/>
      <c r="K140" s="123"/>
      <c r="L140" s="123"/>
      <c r="M140" s="123"/>
      <c r="N140" s="123"/>
      <c r="O140" s="124"/>
      <c r="P140" s="122"/>
      <c r="Q140" s="123"/>
      <c r="R140" s="123"/>
      <c r="S140" s="123"/>
      <c r="T140" s="123"/>
      <c r="U140" s="123"/>
      <c r="V140" s="123"/>
      <c r="W140" s="123"/>
      <c r="X140" s="124"/>
      <c r="Y140" s="622"/>
      <c r="Z140" s="623"/>
      <c r="AA140" s="624"/>
      <c r="AB140" s="131"/>
      <c r="AC140" s="132"/>
      <c r="AD140" s="133"/>
      <c r="AE140" s="134"/>
      <c r="AF140" s="134"/>
      <c r="AG140" s="134"/>
      <c r="AH140" s="134"/>
      <c r="AI140" s="134"/>
      <c r="AJ140" s="134"/>
      <c r="AK140" s="134"/>
      <c r="AL140" s="134"/>
      <c r="AM140" s="134"/>
      <c r="AN140" s="134"/>
      <c r="AO140" s="134"/>
      <c r="AP140" s="134"/>
      <c r="AQ140" s="523"/>
      <c r="AR140" s="524"/>
      <c r="AS140" s="142" t="s">
        <v>224</v>
      </c>
      <c r="AT140" s="143"/>
      <c r="AU140" s="141"/>
      <c r="AV140" s="141"/>
      <c r="AW140" s="123" t="s">
        <v>170</v>
      </c>
      <c r="AX140" s="144"/>
      <c r="AY140">
        <f t="shared" ref="AY140:AY145" si="5">$AY$139</f>
        <v>0</v>
      </c>
    </row>
    <row r="141" spans="1:60" ht="23.25" hidden="1" customHeight="1" x14ac:dyDescent="0.2">
      <c r="A141" s="614"/>
      <c r="B141" s="612"/>
      <c r="C141" s="612"/>
      <c r="D141" s="612"/>
      <c r="E141" s="612"/>
      <c r="F141" s="61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5"/>
      <c r="B142" s="616"/>
      <c r="C142" s="616"/>
      <c r="D142" s="616"/>
      <c r="E142" s="616"/>
      <c r="F142" s="61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4"/>
      <c r="B143" s="612"/>
      <c r="C143" s="612"/>
      <c r="D143" s="612"/>
      <c r="E143" s="612"/>
      <c r="F143" s="61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8" t="s">
        <v>14</v>
      </c>
      <c r="AC143" s="608"/>
      <c r="AD143" s="60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8" t="s">
        <v>664</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2">
      <c r="A167" s="664" t="s">
        <v>665</v>
      </c>
      <c r="B167" s="168"/>
      <c r="C167" s="168"/>
      <c r="D167" s="168"/>
      <c r="E167" s="168"/>
      <c r="F167" s="169"/>
      <c r="G167" s="705" t="s">
        <v>657</v>
      </c>
      <c r="H167" s="706"/>
      <c r="I167" s="706"/>
      <c r="J167" s="706"/>
      <c r="K167" s="706"/>
      <c r="L167" s="706"/>
      <c r="M167" s="706"/>
      <c r="N167" s="706"/>
      <c r="O167" s="706"/>
      <c r="P167" s="707" t="s">
        <v>656</v>
      </c>
      <c r="Q167" s="706"/>
      <c r="R167" s="706"/>
      <c r="S167" s="706"/>
      <c r="T167" s="706"/>
      <c r="U167" s="706"/>
      <c r="V167" s="706"/>
      <c r="W167" s="706"/>
      <c r="X167" s="708"/>
      <c r="Y167" s="709"/>
      <c r="Z167" s="710"/>
      <c r="AA167" s="711"/>
      <c r="AB167" s="642" t="s">
        <v>11</v>
      </c>
      <c r="AC167" s="642"/>
      <c r="AD167" s="642"/>
      <c r="AE167" s="134" t="s">
        <v>501</v>
      </c>
      <c r="AF167" s="134"/>
      <c r="AG167" s="134"/>
      <c r="AH167" s="134"/>
      <c r="AI167" s="134" t="s">
        <v>653</v>
      </c>
      <c r="AJ167" s="134"/>
      <c r="AK167" s="134"/>
      <c r="AL167" s="134"/>
      <c r="AM167" s="134" t="s">
        <v>469</v>
      </c>
      <c r="AN167" s="134"/>
      <c r="AO167" s="134"/>
      <c r="AP167" s="134"/>
      <c r="AQ167" s="639" t="s">
        <v>500</v>
      </c>
      <c r="AR167" s="640"/>
      <c r="AS167" s="640"/>
      <c r="AT167" s="641"/>
      <c r="AU167" s="639" t="s">
        <v>678</v>
      </c>
      <c r="AV167" s="640"/>
      <c r="AW167" s="640"/>
      <c r="AX167" s="649"/>
      <c r="AY167">
        <f>COUNTA($G$168)</f>
        <v>0</v>
      </c>
    </row>
    <row r="168" spans="1:60" ht="23.25" hidden="1" customHeight="1" x14ac:dyDescent="0.2">
      <c r="A168" s="664"/>
      <c r="B168" s="168"/>
      <c r="C168" s="168"/>
      <c r="D168" s="168"/>
      <c r="E168" s="168"/>
      <c r="F168" s="169"/>
      <c r="G168" s="650"/>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2">
      <c r="A169" s="203"/>
      <c r="B169" s="173"/>
      <c r="C169" s="173"/>
      <c r="D169" s="173"/>
      <c r="E169" s="173"/>
      <c r="F169" s="174"/>
      <c r="G169" s="652"/>
      <c r="H169" s="653"/>
      <c r="I169" s="653"/>
      <c r="J169" s="653"/>
      <c r="K169" s="653"/>
      <c r="L169" s="653"/>
      <c r="M169" s="653"/>
      <c r="N169" s="653"/>
      <c r="O169" s="653"/>
      <c r="P169" s="657"/>
      <c r="Q169" s="658"/>
      <c r="R169" s="658"/>
      <c r="S169" s="658"/>
      <c r="T169" s="658"/>
      <c r="U169" s="658"/>
      <c r="V169" s="658"/>
      <c r="W169" s="658"/>
      <c r="X169" s="659"/>
      <c r="Y169" s="636" t="s">
        <v>53</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2">
      <c r="A170" s="202" t="s">
        <v>666</v>
      </c>
      <c r="B170" s="120"/>
      <c r="C170" s="120"/>
      <c r="D170" s="120"/>
      <c r="E170" s="120"/>
      <c r="F170" s="679"/>
      <c r="G170" s="191" t="s">
        <v>667</v>
      </c>
      <c r="H170" s="191"/>
      <c r="I170" s="191"/>
      <c r="J170" s="191"/>
      <c r="K170" s="191"/>
      <c r="L170" s="191"/>
      <c r="M170" s="191"/>
      <c r="N170" s="191"/>
      <c r="O170" s="191"/>
      <c r="P170" s="191"/>
      <c r="Q170" s="191"/>
      <c r="R170" s="191"/>
      <c r="S170" s="191"/>
      <c r="T170" s="191"/>
      <c r="U170" s="191"/>
      <c r="V170" s="191"/>
      <c r="W170" s="191"/>
      <c r="X170" s="192"/>
      <c r="Y170" s="646"/>
      <c r="Z170" s="647"/>
      <c r="AA170" s="648"/>
      <c r="AB170" s="190" t="s">
        <v>11</v>
      </c>
      <c r="AC170" s="191"/>
      <c r="AD170" s="192"/>
      <c r="AE170" s="134" t="s">
        <v>501</v>
      </c>
      <c r="AF170" s="134"/>
      <c r="AG170" s="134"/>
      <c r="AH170" s="134"/>
      <c r="AI170" s="134" t="s">
        <v>653</v>
      </c>
      <c r="AJ170" s="134"/>
      <c r="AK170" s="134"/>
      <c r="AL170" s="134"/>
      <c r="AM170" s="134" t="s">
        <v>469</v>
      </c>
      <c r="AN170" s="134"/>
      <c r="AO170" s="134"/>
      <c r="AP170" s="134"/>
      <c r="AQ170" s="643" t="s">
        <v>679</v>
      </c>
      <c r="AR170" s="644"/>
      <c r="AS170" s="644"/>
      <c r="AT170" s="644"/>
      <c r="AU170" s="644"/>
      <c r="AV170" s="644"/>
      <c r="AW170" s="644"/>
      <c r="AX170" s="645"/>
      <c r="AY170">
        <f>IF(SUBSTITUTE(SUBSTITUTE($G$171,"／",""),"　","")="",0,1)</f>
        <v>0</v>
      </c>
    </row>
    <row r="171" spans="1:60" ht="23.25" hidden="1" customHeight="1" x14ac:dyDescent="0.2">
      <c r="A171" s="680"/>
      <c r="B171" s="212"/>
      <c r="C171" s="212"/>
      <c r="D171" s="212"/>
      <c r="E171" s="212"/>
      <c r="F171" s="681"/>
      <c r="G171" s="668" t="s">
        <v>668</v>
      </c>
      <c r="H171" s="669"/>
      <c r="I171" s="669"/>
      <c r="J171" s="669"/>
      <c r="K171" s="669"/>
      <c r="L171" s="669"/>
      <c r="M171" s="669"/>
      <c r="N171" s="669"/>
      <c r="O171" s="669"/>
      <c r="P171" s="669"/>
      <c r="Q171" s="669"/>
      <c r="R171" s="669"/>
      <c r="S171" s="669"/>
      <c r="T171" s="669"/>
      <c r="U171" s="669"/>
      <c r="V171" s="669"/>
      <c r="W171" s="669"/>
      <c r="X171" s="669"/>
      <c r="Y171" s="672" t="s">
        <v>666</v>
      </c>
      <c r="Z171" s="673"/>
      <c r="AA171" s="674"/>
      <c r="AB171" s="675"/>
      <c r="AC171" s="676"/>
      <c r="AD171" s="677"/>
      <c r="AE171" s="678"/>
      <c r="AF171" s="678"/>
      <c r="AG171" s="678"/>
      <c r="AH171" s="678"/>
      <c r="AI171" s="678"/>
      <c r="AJ171" s="678"/>
      <c r="AK171" s="678"/>
      <c r="AL171" s="678"/>
      <c r="AM171" s="678"/>
      <c r="AN171" s="678"/>
      <c r="AO171" s="678"/>
      <c r="AP171" s="678"/>
      <c r="AQ171" s="108"/>
      <c r="AR171" s="102"/>
      <c r="AS171" s="102"/>
      <c r="AT171" s="102"/>
      <c r="AU171" s="102"/>
      <c r="AV171" s="102"/>
      <c r="AW171" s="102"/>
      <c r="AX171" s="103"/>
      <c r="AY171">
        <f>$AY$170</f>
        <v>0</v>
      </c>
    </row>
    <row r="172" spans="1:60" ht="46.5" hidden="1" customHeight="1" x14ac:dyDescent="0.2">
      <c r="A172" s="682"/>
      <c r="B172" s="123"/>
      <c r="C172" s="123"/>
      <c r="D172" s="123"/>
      <c r="E172" s="123"/>
      <c r="F172" s="683"/>
      <c r="G172" s="670"/>
      <c r="H172" s="671"/>
      <c r="I172" s="671"/>
      <c r="J172" s="671"/>
      <c r="K172" s="671"/>
      <c r="L172" s="671"/>
      <c r="M172" s="671"/>
      <c r="N172" s="671"/>
      <c r="O172" s="671"/>
      <c r="P172" s="671"/>
      <c r="Q172" s="671"/>
      <c r="R172" s="671"/>
      <c r="S172" s="671"/>
      <c r="T172" s="671"/>
      <c r="U172" s="671"/>
      <c r="V172" s="671"/>
      <c r="W172" s="671"/>
      <c r="X172" s="671"/>
      <c r="Y172" s="234" t="s">
        <v>669</v>
      </c>
      <c r="Z172" s="665"/>
      <c r="AA172" s="666"/>
      <c r="AB172" s="628" t="s">
        <v>670</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7"/>
      <c r="AY172">
        <f>$AY$170</f>
        <v>0</v>
      </c>
    </row>
    <row r="173" spans="1:60" ht="18.75" hidden="1" customHeight="1" x14ac:dyDescent="0.2">
      <c r="A173" s="432" t="s">
        <v>316</v>
      </c>
      <c r="B173" s="609"/>
      <c r="C173" s="609"/>
      <c r="D173" s="609"/>
      <c r="E173" s="609"/>
      <c r="F173" s="610"/>
      <c r="G173" s="618" t="s">
        <v>140</v>
      </c>
      <c r="H173" s="212"/>
      <c r="I173" s="212"/>
      <c r="J173" s="212"/>
      <c r="K173" s="212"/>
      <c r="L173" s="212"/>
      <c r="M173" s="212"/>
      <c r="N173" s="212"/>
      <c r="O173" s="213"/>
      <c r="P173" s="214" t="s">
        <v>56</v>
      </c>
      <c r="Q173" s="212"/>
      <c r="R173" s="212"/>
      <c r="S173" s="212"/>
      <c r="T173" s="212"/>
      <c r="U173" s="212"/>
      <c r="V173" s="212"/>
      <c r="W173" s="212"/>
      <c r="X173" s="213"/>
      <c r="Y173" s="619"/>
      <c r="Z173" s="620"/>
      <c r="AA173" s="621"/>
      <c r="AB173" s="625" t="s">
        <v>11</v>
      </c>
      <c r="AC173" s="626"/>
      <c r="AD173" s="627"/>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1"/>
      <c r="B174" s="612"/>
      <c r="C174" s="612"/>
      <c r="D174" s="612"/>
      <c r="E174" s="612"/>
      <c r="F174" s="613"/>
      <c r="G174" s="171"/>
      <c r="H174" s="123"/>
      <c r="I174" s="123"/>
      <c r="J174" s="123"/>
      <c r="K174" s="123"/>
      <c r="L174" s="123"/>
      <c r="M174" s="123"/>
      <c r="N174" s="123"/>
      <c r="O174" s="124"/>
      <c r="P174" s="122"/>
      <c r="Q174" s="123"/>
      <c r="R174" s="123"/>
      <c r="S174" s="123"/>
      <c r="T174" s="123"/>
      <c r="U174" s="123"/>
      <c r="V174" s="123"/>
      <c r="W174" s="123"/>
      <c r="X174" s="124"/>
      <c r="Y174" s="622"/>
      <c r="Z174" s="623"/>
      <c r="AA174" s="624"/>
      <c r="AB174" s="131"/>
      <c r="AC174" s="132"/>
      <c r="AD174" s="133"/>
      <c r="AE174" s="134"/>
      <c r="AF174" s="134"/>
      <c r="AG174" s="134"/>
      <c r="AH174" s="134"/>
      <c r="AI174" s="134"/>
      <c r="AJ174" s="134"/>
      <c r="AK174" s="134"/>
      <c r="AL174" s="134"/>
      <c r="AM174" s="134"/>
      <c r="AN174" s="134"/>
      <c r="AO174" s="134"/>
      <c r="AP174" s="134"/>
      <c r="AQ174" s="523"/>
      <c r="AR174" s="524"/>
      <c r="AS174" s="142" t="s">
        <v>224</v>
      </c>
      <c r="AT174" s="143"/>
      <c r="AU174" s="141"/>
      <c r="AV174" s="141"/>
      <c r="AW174" s="123" t="s">
        <v>170</v>
      </c>
      <c r="AX174" s="144"/>
      <c r="AY174">
        <f t="shared" ref="AY174:AY179" si="7">$AY$173</f>
        <v>0</v>
      </c>
    </row>
    <row r="175" spans="1:60" ht="23.25" hidden="1" customHeight="1" x14ac:dyDescent="0.2">
      <c r="A175" s="614"/>
      <c r="B175" s="612"/>
      <c r="C175" s="612"/>
      <c r="D175" s="612"/>
      <c r="E175" s="612"/>
      <c r="F175" s="61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5"/>
      <c r="B176" s="616"/>
      <c r="C176" s="616"/>
      <c r="D176" s="616"/>
      <c r="E176" s="616"/>
      <c r="F176" s="61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4"/>
      <c r="B177" s="612"/>
      <c r="C177" s="612"/>
      <c r="D177" s="612"/>
      <c r="E177" s="612"/>
      <c r="F177" s="61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8" t="s">
        <v>14</v>
      </c>
      <c r="AC177" s="608"/>
      <c r="AD177" s="60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8" t="s">
        <v>317</v>
      </c>
      <c r="B200" s="569"/>
      <c r="C200" s="569"/>
      <c r="D200" s="569"/>
      <c r="E200" s="569"/>
      <c r="F200" s="570"/>
      <c r="G200" s="593"/>
      <c r="H200" s="595" t="s">
        <v>140</v>
      </c>
      <c r="I200" s="595"/>
      <c r="J200" s="595"/>
      <c r="K200" s="595"/>
      <c r="L200" s="595"/>
      <c r="M200" s="595"/>
      <c r="N200" s="595"/>
      <c r="O200" s="596"/>
      <c r="P200" s="598" t="s">
        <v>56</v>
      </c>
      <c r="Q200" s="595"/>
      <c r="R200" s="595"/>
      <c r="S200" s="595"/>
      <c r="T200" s="595"/>
      <c r="U200" s="595"/>
      <c r="V200" s="596"/>
      <c r="W200" s="600" t="s">
        <v>313</v>
      </c>
      <c r="X200" s="601"/>
      <c r="Y200" s="604"/>
      <c r="Z200" s="604"/>
      <c r="AA200" s="605"/>
      <c r="AB200" s="598" t="s">
        <v>11</v>
      </c>
      <c r="AC200" s="595"/>
      <c r="AD200" s="596"/>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9" t="s">
        <v>129</v>
      </c>
      <c r="AV200" s="589"/>
      <c r="AW200" s="589"/>
      <c r="AX200" s="590"/>
      <c r="AY200">
        <f>COUNTA($H$202)</f>
        <v>0</v>
      </c>
    </row>
    <row r="201" spans="1:60" ht="18.75" hidden="1" customHeight="1" x14ac:dyDescent="0.2">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34"/>
      <c r="AF201" s="134"/>
      <c r="AG201" s="134"/>
      <c r="AH201" s="134"/>
      <c r="AI201" s="134"/>
      <c r="AJ201" s="134"/>
      <c r="AK201" s="134"/>
      <c r="AL201" s="134"/>
      <c r="AM201" s="134"/>
      <c r="AN201" s="134"/>
      <c r="AO201" s="134"/>
      <c r="AP201" s="134"/>
      <c r="AQ201" s="523"/>
      <c r="AR201" s="524"/>
      <c r="AS201" s="142" t="s">
        <v>224</v>
      </c>
      <c r="AT201" s="143"/>
      <c r="AU201" s="141"/>
      <c r="AV201" s="141"/>
      <c r="AW201" s="591" t="s">
        <v>170</v>
      </c>
      <c r="AX201" s="592"/>
      <c r="AY201">
        <f t="shared" ref="AY201:AY207" si="10">$AY$200</f>
        <v>0</v>
      </c>
    </row>
    <row r="202" spans="1:60" ht="23.25" hidden="1" customHeight="1" x14ac:dyDescent="0.2">
      <c r="A202" s="529"/>
      <c r="B202" s="530"/>
      <c r="C202" s="530"/>
      <c r="D202" s="530"/>
      <c r="E202" s="530"/>
      <c r="F202" s="531"/>
      <c r="G202" s="575" t="s">
        <v>225</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334</v>
      </c>
      <c r="AC202" s="574"/>
      <c r="AD202" s="574"/>
      <c r="AE202" s="108"/>
      <c r="AF202" s="102"/>
      <c r="AG202" s="102"/>
      <c r="AH202" s="102"/>
      <c r="AI202" s="108"/>
      <c r="AJ202" s="102"/>
      <c r="AK202" s="102"/>
      <c r="AL202" s="102"/>
      <c r="AM202" s="108"/>
      <c r="AN202" s="102"/>
      <c r="AO202" s="102"/>
      <c r="AP202" s="102"/>
      <c r="AQ202" s="108"/>
      <c r="AR202" s="102"/>
      <c r="AS202" s="102"/>
      <c r="AT202" s="519"/>
      <c r="AU202" s="102"/>
      <c r="AV202" s="102"/>
      <c r="AW202" s="102"/>
      <c r="AX202" s="103"/>
      <c r="AY202">
        <f t="shared" si="10"/>
        <v>0</v>
      </c>
    </row>
    <row r="203" spans="1:60" ht="23.25" hidden="1" customHeight="1" x14ac:dyDescent="0.2">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51</v>
      </c>
      <c r="Z203" s="566"/>
      <c r="AA203" s="567"/>
      <c r="AB203" s="573" t="s">
        <v>334</v>
      </c>
      <c r="AC203" s="573"/>
      <c r="AD203" s="573"/>
      <c r="AE203" s="108"/>
      <c r="AF203" s="102"/>
      <c r="AG203" s="102"/>
      <c r="AH203" s="102"/>
      <c r="AI203" s="108"/>
      <c r="AJ203" s="102"/>
      <c r="AK203" s="102"/>
      <c r="AL203" s="102"/>
      <c r="AM203" s="108"/>
      <c r="AN203" s="102"/>
      <c r="AO203" s="102"/>
      <c r="AP203" s="102"/>
      <c r="AQ203" s="108"/>
      <c r="AR203" s="102"/>
      <c r="AS203" s="102"/>
      <c r="AT203" s="519"/>
      <c r="AU203" s="102"/>
      <c r="AV203" s="102"/>
      <c r="AW203" s="102"/>
      <c r="AX203" s="103"/>
      <c r="AY203">
        <f t="shared" si="10"/>
        <v>0</v>
      </c>
    </row>
    <row r="204" spans="1:60" ht="23.25" hidden="1" customHeight="1" x14ac:dyDescent="0.2">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335</v>
      </c>
      <c r="AC204" s="571"/>
      <c r="AD204" s="571"/>
      <c r="AE204" s="113"/>
      <c r="AF204" s="114"/>
      <c r="AG204" s="114"/>
      <c r="AH204" s="114"/>
      <c r="AI204" s="113"/>
      <c r="AJ204" s="114"/>
      <c r="AK204" s="114"/>
      <c r="AL204" s="114"/>
      <c r="AM204" s="113"/>
      <c r="AN204" s="114"/>
      <c r="AO204" s="114"/>
      <c r="AP204" s="114"/>
      <c r="AQ204" s="108"/>
      <c r="AR204" s="102"/>
      <c r="AS204" s="102"/>
      <c r="AT204" s="519"/>
      <c r="AU204" s="102"/>
      <c r="AV204" s="102"/>
      <c r="AW204" s="102"/>
      <c r="AX204" s="103"/>
      <c r="AY204">
        <f t="shared" si="10"/>
        <v>0</v>
      </c>
    </row>
    <row r="205" spans="1:60" ht="23.25" hidden="1" customHeight="1" x14ac:dyDescent="0.2">
      <c r="A205" s="529" t="s">
        <v>321</v>
      </c>
      <c r="B205" s="530"/>
      <c r="C205" s="530"/>
      <c r="D205" s="530"/>
      <c r="E205" s="530"/>
      <c r="F205" s="531"/>
      <c r="G205" s="554" t="s">
        <v>226</v>
      </c>
      <c r="H205" s="555"/>
      <c r="I205" s="555"/>
      <c r="J205" s="555"/>
      <c r="K205" s="555"/>
      <c r="L205" s="555"/>
      <c r="M205" s="555"/>
      <c r="N205" s="555"/>
      <c r="O205" s="555"/>
      <c r="P205" s="555"/>
      <c r="Q205" s="555"/>
      <c r="R205" s="555"/>
      <c r="S205" s="555"/>
      <c r="T205" s="555"/>
      <c r="U205" s="555"/>
      <c r="V205" s="555"/>
      <c r="W205" s="558" t="s">
        <v>333</v>
      </c>
      <c r="X205" s="559"/>
      <c r="Y205" s="564" t="s">
        <v>12</v>
      </c>
      <c r="Z205" s="564"/>
      <c r="AA205" s="565"/>
      <c r="AB205" s="574" t="s">
        <v>334</v>
      </c>
      <c r="AC205" s="574"/>
      <c r="AD205" s="574"/>
      <c r="AE205" s="108"/>
      <c r="AF205" s="102"/>
      <c r="AG205" s="102"/>
      <c r="AH205" s="102"/>
      <c r="AI205" s="108"/>
      <c r="AJ205" s="102"/>
      <c r="AK205" s="102"/>
      <c r="AL205" s="102"/>
      <c r="AM205" s="108"/>
      <c r="AN205" s="102"/>
      <c r="AO205" s="102"/>
      <c r="AP205" s="102"/>
      <c r="AQ205" s="108"/>
      <c r="AR205" s="102"/>
      <c r="AS205" s="102"/>
      <c r="AT205" s="519"/>
      <c r="AU205" s="102"/>
      <c r="AV205" s="102"/>
      <c r="AW205" s="102"/>
      <c r="AX205" s="103"/>
      <c r="AY205">
        <f t="shared" si="10"/>
        <v>0</v>
      </c>
    </row>
    <row r="206" spans="1:60" ht="23.25" hidden="1" customHeight="1" x14ac:dyDescent="0.2">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3" t="s">
        <v>334</v>
      </c>
      <c r="AC206" s="573"/>
      <c r="AD206" s="573"/>
      <c r="AE206" s="108"/>
      <c r="AF206" s="102"/>
      <c r="AG206" s="102"/>
      <c r="AH206" s="102"/>
      <c r="AI206" s="108"/>
      <c r="AJ206" s="102"/>
      <c r="AK206" s="102"/>
      <c r="AL206" s="102"/>
      <c r="AM206" s="108"/>
      <c r="AN206" s="102"/>
      <c r="AO206" s="102"/>
      <c r="AP206" s="102"/>
      <c r="AQ206" s="108"/>
      <c r="AR206" s="102"/>
      <c r="AS206" s="102"/>
      <c r="AT206" s="519"/>
      <c r="AU206" s="102"/>
      <c r="AV206" s="102"/>
      <c r="AW206" s="102"/>
      <c r="AX206" s="103"/>
      <c r="AY206">
        <f t="shared" si="10"/>
        <v>0</v>
      </c>
    </row>
    <row r="207" spans="1:60" ht="23.25" hidden="1" customHeight="1" x14ac:dyDescent="0.2">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335</v>
      </c>
      <c r="AC207" s="571"/>
      <c r="AD207" s="571"/>
      <c r="AE207" s="113"/>
      <c r="AF207" s="114"/>
      <c r="AG207" s="114"/>
      <c r="AH207" s="114"/>
      <c r="AI207" s="113"/>
      <c r="AJ207" s="114"/>
      <c r="AK207" s="114"/>
      <c r="AL207" s="114"/>
      <c r="AM207" s="113"/>
      <c r="AN207" s="114"/>
      <c r="AO207" s="114"/>
      <c r="AP207" s="572"/>
      <c r="AQ207" s="108"/>
      <c r="AR207" s="102"/>
      <c r="AS207" s="102"/>
      <c r="AT207" s="519"/>
      <c r="AU207" s="102"/>
      <c r="AV207" s="102"/>
      <c r="AW207" s="102"/>
      <c r="AX207" s="103"/>
      <c r="AY207">
        <f t="shared" si="10"/>
        <v>0</v>
      </c>
    </row>
    <row r="208" spans="1:60" ht="18.75" hidden="1" customHeight="1" x14ac:dyDescent="0.2">
      <c r="A208" s="526" t="s">
        <v>317</v>
      </c>
      <c r="B208" s="527"/>
      <c r="C208" s="527"/>
      <c r="D208" s="527"/>
      <c r="E208" s="527"/>
      <c r="F208" s="528"/>
      <c r="G208" s="532"/>
      <c r="H208" s="136" t="s">
        <v>140</v>
      </c>
      <c r="I208" s="136"/>
      <c r="J208" s="136"/>
      <c r="K208" s="136"/>
      <c r="L208" s="136"/>
      <c r="M208" s="136"/>
      <c r="N208" s="136"/>
      <c r="O208" s="137"/>
      <c r="P208" s="135" t="s">
        <v>56</v>
      </c>
      <c r="Q208" s="136"/>
      <c r="R208" s="136"/>
      <c r="S208" s="136"/>
      <c r="T208" s="136"/>
      <c r="U208" s="136"/>
      <c r="V208" s="136"/>
      <c r="W208" s="136"/>
      <c r="X208" s="137"/>
      <c r="Y208" s="535"/>
      <c r="Z208" s="536"/>
      <c r="AA208" s="537"/>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0" t="s">
        <v>129</v>
      </c>
      <c r="AV208" s="521"/>
      <c r="AW208" s="521"/>
      <c r="AX208" s="522"/>
      <c r="AY208">
        <f>COUNTA($H$210)</f>
        <v>0</v>
      </c>
    </row>
    <row r="209" spans="1:51" ht="18.75" hidden="1" customHeight="1" x14ac:dyDescent="0.2">
      <c r="A209" s="529"/>
      <c r="B209" s="530"/>
      <c r="C209" s="530"/>
      <c r="D209" s="530"/>
      <c r="E209" s="530"/>
      <c r="F209" s="531"/>
      <c r="G209" s="533"/>
      <c r="H209" s="142"/>
      <c r="I209" s="142"/>
      <c r="J209" s="142"/>
      <c r="K209" s="142"/>
      <c r="L209" s="142"/>
      <c r="M209" s="142"/>
      <c r="N209" s="142"/>
      <c r="O209" s="143"/>
      <c r="P209" s="534"/>
      <c r="Q209" s="142"/>
      <c r="R209" s="142"/>
      <c r="S209" s="142"/>
      <c r="T209" s="142"/>
      <c r="U209" s="142"/>
      <c r="V209" s="142"/>
      <c r="W209" s="142"/>
      <c r="X209" s="143"/>
      <c r="Y209" s="538"/>
      <c r="Z209" s="539"/>
      <c r="AA209" s="540"/>
      <c r="AB209" s="122"/>
      <c r="AC209" s="123"/>
      <c r="AD209" s="124"/>
      <c r="AE209" s="271"/>
      <c r="AF209" s="271"/>
      <c r="AG209" s="271"/>
      <c r="AH209" s="271"/>
      <c r="AI209" s="134"/>
      <c r="AJ209" s="134"/>
      <c r="AK209" s="134"/>
      <c r="AL209" s="134"/>
      <c r="AM209" s="134"/>
      <c r="AN209" s="134"/>
      <c r="AO209" s="134"/>
      <c r="AP209" s="134"/>
      <c r="AQ209" s="523"/>
      <c r="AR209" s="524"/>
      <c r="AS209" s="142" t="s">
        <v>224</v>
      </c>
      <c r="AT209" s="143"/>
      <c r="AU209" s="523"/>
      <c r="AV209" s="524"/>
      <c r="AW209" s="142" t="s">
        <v>170</v>
      </c>
      <c r="AX209" s="525"/>
      <c r="AY209">
        <f>$AY$208</f>
        <v>0</v>
      </c>
    </row>
    <row r="210" spans="1:51" ht="23.25" hidden="1" customHeight="1" x14ac:dyDescent="0.2">
      <c r="A210" s="529"/>
      <c r="B210" s="530"/>
      <c r="C210" s="530"/>
      <c r="D210" s="530"/>
      <c r="E210" s="530"/>
      <c r="F210" s="531"/>
      <c r="G210" s="541" t="s">
        <v>225</v>
      </c>
      <c r="H210" s="146"/>
      <c r="I210" s="146"/>
      <c r="J210" s="146"/>
      <c r="K210" s="146"/>
      <c r="L210" s="146"/>
      <c r="M210" s="146"/>
      <c r="N210" s="146"/>
      <c r="O210" s="147"/>
      <c r="P210" s="146"/>
      <c r="Q210" s="146"/>
      <c r="R210" s="146"/>
      <c r="S210" s="146"/>
      <c r="T210" s="146"/>
      <c r="U210" s="146"/>
      <c r="V210" s="146"/>
      <c r="W210" s="146"/>
      <c r="X210" s="147"/>
      <c r="Y210" s="544" t="s">
        <v>12</v>
      </c>
      <c r="Z210" s="545"/>
      <c r="AA210" s="546"/>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9"/>
      <c r="B211" s="530"/>
      <c r="C211" s="530"/>
      <c r="D211" s="530"/>
      <c r="E211" s="530"/>
      <c r="F211" s="531"/>
      <c r="G211" s="542"/>
      <c r="H211" s="149"/>
      <c r="I211" s="149"/>
      <c r="J211" s="149"/>
      <c r="K211" s="149"/>
      <c r="L211" s="149"/>
      <c r="M211" s="149"/>
      <c r="N211" s="149"/>
      <c r="O211" s="150"/>
      <c r="P211" s="149"/>
      <c r="Q211" s="149"/>
      <c r="R211" s="149"/>
      <c r="S211" s="149"/>
      <c r="T211" s="149"/>
      <c r="U211" s="149"/>
      <c r="V211" s="149"/>
      <c r="W211" s="149"/>
      <c r="X211" s="150"/>
      <c r="Y211" s="550" t="s">
        <v>51</v>
      </c>
      <c r="Z211" s="551"/>
      <c r="AA211" s="552"/>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9"/>
      <c r="B212" s="530"/>
      <c r="C212" s="530"/>
      <c r="D212" s="530"/>
      <c r="E212" s="530"/>
      <c r="F212" s="531"/>
      <c r="G212" s="54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7" t="s">
        <v>14</v>
      </c>
      <c r="AC212" s="547"/>
      <c r="AD212" s="547"/>
      <c r="AE212" s="548"/>
      <c r="AF212" s="549"/>
      <c r="AG212" s="549"/>
      <c r="AH212" s="549"/>
      <c r="AI212" s="548"/>
      <c r="AJ212" s="549"/>
      <c r="AK212" s="549"/>
      <c r="AL212" s="549"/>
      <c r="AM212" s="548"/>
      <c r="AN212" s="549"/>
      <c r="AO212" s="549"/>
      <c r="AP212" s="549"/>
      <c r="AQ212" s="109"/>
      <c r="AR212" s="110"/>
      <c r="AS212" s="110"/>
      <c r="AT212" s="111"/>
      <c r="AU212" s="102"/>
      <c r="AV212" s="102"/>
      <c r="AW212" s="102"/>
      <c r="AX212" s="103"/>
      <c r="AY212">
        <f>$AY$208</f>
        <v>0</v>
      </c>
    </row>
    <row r="213" spans="1:51" ht="69.75" hidden="1" customHeight="1" x14ac:dyDescent="0.2">
      <c r="A213" s="512" t="s">
        <v>347</v>
      </c>
      <c r="B213" s="513"/>
      <c r="C213" s="513"/>
      <c r="D213" s="513"/>
      <c r="E213" s="514" t="s">
        <v>305</v>
      </c>
      <c r="F213" s="515"/>
      <c r="G213" s="97" t="s">
        <v>226</v>
      </c>
      <c r="H213" s="484"/>
      <c r="I213" s="485"/>
      <c r="J213" s="485"/>
      <c r="K213" s="485"/>
      <c r="L213" s="485"/>
      <c r="M213" s="485"/>
      <c r="N213" s="485"/>
      <c r="O213" s="516"/>
      <c r="P213" s="255"/>
      <c r="Q213" s="255"/>
      <c r="R213" s="255"/>
      <c r="S213" s="255"/>
      <c r="T213" s="255"/>
      <c r="U213" s="255"/>
      <c r="V213" s="255"/>
      <c r="W213" s="255"/>
      <c r="X213" s="255"/>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5">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53.4" customHeight="1" x14ac:dyDescent="0.2">
      <c r="A215" s="421" t="s">
        <v>367</v>
      </c>
      <c r="B215" s="422"/>
      <c r="C215" s="425" t="s">
        <v>227</v>
      </c>
      <c r="D215" s="422"/>
      <c r="E215" s="427" t="s">
        <v>243</v>
      </c>
      <c r="F215" s="428"/>
      <c r="G215" s="429" t="s">
        <v>711</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53.4" customHeight="1" x14ac:dyDescent="0.2">
      <c r="A216" s="423"/>
      <c r="B216" s="424"/>
      <c r="C216" s="426"/>
      <c r="D216" s="424"/>
      <c r="E216" s="164" t="s">
        <v>242</v>
      </c>
      <c r="F216" s="166"/>
      <c r="G216" s="145" t="s">
        <v>712</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757</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9.4" customHeight="1" thickBot="1" x14ac:dyDescent="0.2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6" t="s">
        <v>758</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2">
      <c r="A218" s="423"/>
      <c r="B218" s="424"/>
      <c r="C218" s="507" t="s">
        <v>684</v>
      </c>
      <c r="D218" s="508"/>
      <c r="E218" s="164" t="s">
        <v>363</v>
      </c>
      <c r="F218" s="166"/>
      <c r="G218" s="487" t="s">
        <v>230</v>
      </c>
      <c r="H218" s="488"/>
      <c r="I218" s="488"/>
      <c r="J218" s="509"/>
      <c r="K218" s="510"/>
      <c r="L218" s="510"/>
      <c r="M218" s="510"/>
      <c r="N218" s="510"/>
      <c r="O218" s="510"/>
      <c r="P218" s="510"/>
      <c r="Q218" s="510"/>
      <c r="R218" s="510"/>
      <c r="S218" s="510"/>
      <c r="T218" s="511"/>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2">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hidden="1" customHeight="1" thickBot="1" x14ac:dyDescent="0.25">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5"/>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709</v>
      </c>
      <c r="AE223" s="467"/>
      <c r="AF223" s="467"/>
      <c r="AG223" s="468" t="s">
        <v>714</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709</v>
      </c>
      <c r="AE224" s="380"/>
      <c r="AF224" s="380"/>
      <c r="AG224" s="374" t="s">
        <v>713</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709</v>
      </c>
      <c r="AE225" s="417"/>
      <c r="AF225" s="417"/>
      <c r="AG225" s="402" t="s">
        <v>715</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709</v>
      </c>
      <c r="AE226" s="398"/>
      <c r="AF226" s="398"/>
      <c r="AG226" s="400" t="s">
        <v>736</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720</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721</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709</v>
      </c>
      <c r="AE229" s="364"/>
      <c r="AF229" s="364"/>
      <c r="AG229" s="366" t="s">
        <v>722</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709</v>
      </c>
      <c r="AE230" s="380"/>
      <c r="AF230" s="380"/>
      <c r="AG230" s="374" t="s">
        <v>723</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716</v>
      </c>
      <c r="AE231" s="380"/>
      <c r="AF231" s="380"/>
      <c r="AG231" s="374" t="s">
        <v>710</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709</v>
      </c>
      <c r="AE232" s="380"/>
      <c r="AF232" s="380"/>
      <c r="AG232" s="374" t="s">
        <v>724</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716</v>
      </c>
      <c r="AE233" s="417"/>
      <c r="AF233" s="417"/>
      <c r="AG233" s="418" t="s">
        <v>710</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716</v>
      </c>
      <c r="AE234" s="380"/>
      <c r="AF234" s="449"/>
      <c r="AG234" s="374" t="s">
        <v>710</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709</v>
      </c>
      <c r="AE235" s="410"/>
      <c r="AF235" s="411"/>
      <c r="AG235" s="412" t="s">
        <v>725</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709</v>
      </c>
      <c r="AE236" s="364"/>
      <c r="AF236" s="365"/>
      <c r="AG236" s="366" t="s">
        <v>726</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709</v>
      </c>
      <c r="AE237" s="373"/>
      <c r="AF237" s="373"/>
      <c r="AG237" s="374" t="s">
        <v>727</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709</v>
      </c>
      <c r="AE238" s="380"/>
      <c r="AF238" s="380"/>
      <c r="AG238" s="374" t="s">
        <v>728</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709</v>
      </c>
      <c r="AE239" s="380"/>
      <c r="AF239" s="380"/>
      <c r="AG239" s="404" t="s">
        <v>742</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716</v>
      </c>
      <c r="AE240" s="398"/>
      <c r="AF240" s="399"/>
      <c r="AG240" s="400" t="s">
        <v>754</v>
      </c>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x14ac:dyDescent="0.2">
      <c r="A241" s="390"/>
      <c r="B241" s="391"/>
      <c r="C241" s="904" t="s">
        <v>0</v>
      </c>
      <c r="D241" s="905"/>
      <c r="E241" s="905"/>
      <c r="F241" s="905"/>
      <c r="G241" s="905"/>
      <c r="H241" s="905"/>
      <c r="I241" s="905"/>
      <c r="J241" s="905"/>
      <c r="K241" s="905"/>
      <c r="L241" s="905"/>
      <c r="M241" s="905"/>
      <c r="N241" s="905"/>
      <c r="O241" s="901" t="s">
        <v>690</v>
      </c>
      <c r="P241" s="902"/>
      <c r="Q241" s="902"/>
      <c r="R241" s="902"/>
      <c r="S241" s="902"/>
      <c r="T241" s="902"/>
      <c r="U241" s="902"/>
      <c r="V241" s="902"/>
      <c r="W241" s="902"/>
      <c r="X241" s="902"/>
      <c r="Y241" s="902"/>
      <c r="Z241" s="902"/>
      <c r="AA241" s="902"/>
      <c r="AB241" s="902"/>
      <c r="AC241" s="902"/>
      <c r="AD241" s="902"/>
      <c r="AE241" s="902"/>
      <c r="AF241" s="903"/>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88"/>
      <c r="D242" s="889"/>
      <c r="E242" s="383"/>
      <c r="F242" s="383"/>
      <c r="G242" s="383"/>
      <c r="H242" s="384"/>
      <c r="I242" s="384"/>
      <c r="J242" s="890"/>
      <c r="K242" s="890"/>
      <c r="L242" s="890"/>
      <c r="M242" s="384"/>
      <c r="N242" s="891"/>
      <c r="O242" s="892"/>
      <c r="P242" s="893"/>
      <c r="Q242" s="893"/>
      <c r="R242" s="893"/>
      <c r="S242" s="893"/>
      <c r="T242" s="893"/>
      <c r="U242" s="893"/>
      <c r="V242" s="893"/>
      <c r="W242" s="893"/>
      <c r="X242" s="893"/>
      <c r="Y242" s="893"/>
      <c r="Z242" s="893"/>
      <c r="AA242" s="893"/>
      <c r="AB242" s="893"/>
      <c r="AC242" s="893"/>
      <c r="AD242" s="893"/>
      <c r="AE242" s="893"/>
      <c r="AF242" s="894"/>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2">
      <c r="A243" s="390"/>
      <c r="B243" s="391"/>
      <c r="C243" s="381"/>
      <c r="D243" s="382"/>
      <c r="E243" s="383"/>
      <c r="F243" s="383"/>
      <c r="G243" s="383"/>
      <c r="H243" s="384"/>
      <c r="I243" s="384"/>
      <c r="J243" s="385"/>
      <c r="K243" s="385"/>
      <c r="L243" s="385"/>
      <c r="M243" s="386"/>
      <c r="N243" s="387"/>
      <c r="O243" s="895"/>
      <c r="P243" s="896"/>
      <c r="Q243" s="896"/>
      <c r="R243" s="896"/>
      <c r="S243" s="896"/>
      <c r="T243" s="896"/>
      <c r="U243" s="896"/>
      <c r="V243" s="896"/>
      <c r="W243" s="896"/>
      <c r="X243" s="896"/>
      <c r="Y243" s="896"/>
      <c r="Z243" s="896"/>
      <c r="AA243" s="896"/>
      <c r="AB243" s="896"/>
      <c r="AC243" s="896"/>
      <c r="AD243" s="896"/>
      <c r="AE243" s="896"/>
      <c r="AF243" s="897"/>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2">
      <c r="A244" s="390"/>
      <c r="B244" s="391"/>
      <c r="C244" s="381"/>
      <c r="D244" s="382"/>
      <c r="E244" s="383"/>
      <c r="F244" s="383"/>
      <c r="G244" s="383"/>
      <c r="H244" s="384"/>
      <c r="I244" s="384"/>
      <c r="J244" s="385"/>
      <c r="K244" s="385"/>
      <c r="L244" s="385"/>
      <c r="M244" s="386"/>
      <c r="N244" s="387"/>
      <c r="O244" s="895"/>
      <c r="P244" s="896"/>
      <c r="Q244" s="896"/>
      <c r="R244" s="896"/>
      <c r="S244" s="896"/>
      <c r="T244" s="896"/>
      <c r="U244" s="896"/>
      <c r="V244" s="896"/>
      <c r="W244" s="896"/>
      <c r="X244" s="896"/>
      <c r="Y244" s="896"/>
      <c r="Z244" s="896"/>
      <c r="AA244" s="896"/>
      <c r="AB244" s="896"/>
      <c r="AC244" s="896"/>
      <c r="AD244" s="896"/>
      <c r="AE244" s="896"/>
      <c r="AF244" s="897"/>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2">
      <c r="A245" s="390"/>
      <c r="B245" s="391"/>
      <c r="C245" s="381"/>
      <c r="D245" s="382"/>
      <c r="E245" s="383"/>
      <c r="F245" s="383"/>
      <c r="G245" s="383"/>
      <c r="H245" s="384"/>
      <c r="I245" s="384"/>
      <c r="J245" s="385"/>
      <c r="K245" s="385"/>
      <c r="L245" s="385"/>
      <c r="M245" s="386"/>
      <c r="N245" s="387"/>
      <c r="O245" s="895"/>
      <c r="P245" s="896"/>
      <c r="Q245" s="896"/>
      <c r="R245" s="896"/>
      <c r="S245" s="896"/>
      <c r="T245" s="896"/>
      <c r="U245" s="896"/>
      <c r="V245" s="896"/>
      <c r="W245" s="896"/>
      <c r="X245" s="896"/>
      <c r="Y245" s="896"/>
      <c r="Z245" s="896"/>
      <c r="AA245" s="896"/>
      <c r="AB245" s="896"/>
      <c r="AC245" s="896"/>
      <c r="AD245" s="896"/>
      <c r="AE245" s="896"/>
      <c r="AF245" s="897"/>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2">
      <c r="A246" s="392"/>
      <c r="B246" s="393"/>
      <c r="C246" s="406"/>
      <c r="D246" s="407"/>
      <c r="E246" s="383"/>
      <c r="F246" s="383"/>
      <c r="G246" s="383"/>
      <c r="H246" s="384"/>
      <c r="I246" s="384"/>
      <c r="J246" s="408"/>
      <c r="K246" s="408"/>
      <c r="L246" s="408"/>
      <c r="M246" s="886"/>
      <c r="N246" s="887"/>
      <c r="O246" s="898"/>
      <c r="P246" s="899"/>
      <c r="Q246" s="899"/>
      <c r="R246" s="899"/>
      <c r="S246" s="899"/>
      <c r="T246" s="899"/>
      <c r="U246" s="899"/>
      <c r="V246" s="899"/>
      <c r="W246" s="899"/>
      <c r="X246" s="899"/>
      <c r="Y246" s="899"/>
      <c r="Z246" s="899"/>
      <c r="AA246" s="899"/>
      <c r="AB246" s="899"/>
      <c r="AC246" s="899"/>
      <c r="AD246" s="899"/>
      <c r="AE246" s="899"/>
      <c r="AF246" s="900"/>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6"/>
      <c r="C247" s="313" t="s">
        <v>50</v>
      </c>
      <c r="D247" s="734"/>
      <c r="E247" s="734"/>
      <c r="F247" s="735"/>
      <c r="G247" s="919" t="s">
        <v>729</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5">
      <c r="A248" s="917"/>
      <c r="B248" s="918"/>
      <c r="C248" s="921" t="s">
        <v>54</v>
      </c>
      <c r="D248" s="922"/>
      <c r="E248" s="922"/>
      <c r="F248" s="923"/>
      <c r="G248" s="924" t="s">
        <v>730</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2">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5">
      <c r="A250" s="909" t="s">
        <v>749</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2">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5">
      <c r="A252" s="338" t="s">
        <v>133</v>
      </c>
      <c r="B252" s="339"/>
      <c r="C252" s="339"/>
      <c r="D252" s="339"/>
      <c r="E252" s="340"/>
      <c r="F252" s="915" t="s">
        <v>750</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2">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5">
      <c r="A254" s="338" t="s">
        <v>133</v>
      </c>
      <c r="B254" s="339"/>
      <c r="C254" s="339"/>
      <c r="D254" s="339"/>
      <c r="E254" s="340"/>
      <c r="F254" s="341" t="s">
        <v>755</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t="s">
        <v>752</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361</v>
      </c>
      <c r="B258" s="105"/>
      <c r="C258" s="105"/>
      <c r="D258" s="106"/>
      <c r="E258" s="334" t="s">
        <v>699</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360</v>
      </c>
      <c r="B259" s="271"/>
      <c r="C259" s="271"/>
      <c r="D259" s="271"/>
      <c r="E259" s="334" t="s">
        <v>699</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359</v>
      </c>
      <c r="B260" s="271"/>
      <c r="C260" s="271"/>
      <c r="D260" s="271"/>
      <c r="E260" s="334" t="s">
        <v>699</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358</v>
      </c>
      <c r="B261" s="271"/>
      <c r="C261" s="271"/>
      <c r="D261" s="271"/>
      <c r="E261" s="334" t="s">
        <v>699</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357</v>
      </c>
      <c r="B262" s="271"/>
      <c r="C262" s="271"/>
      <c r="D262" s="271"/>
      <c r="E262" s="334" t="s">
        <v>699</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356</v>
      </c>
      <c r="B263" s="271"/>
      <c r="C263" s="271"/>
      <c r="D263" s="271"/>
      <c r="E263" s="334" t="s">
        <v>699</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355</v>
      </c>
      <c r="B264" s="271"/>
      <c r="C264" s="271"/>
      <c r="D264" s="271"/>
      <c r="E264" s="334" t="s">
        <v>699</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354</v>
      </c>
      <c r="B265" s="271"/>
      <c r="C265" s="271"/>
      <c r="D265" s="271"/>
      <c r="E265" s="334" t="s">
        <v>699</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501</v>
      </c>
      <c r="B266" s="271"/>
      <c r="C266" s="271"/>
      <c r="D266" s="271"/>
      <c r="E266" s="115" t="s">
        <v>692</v>
      </c>
      <c r="F266" s="101"/>
      <c r="G266" s="101"/>
      <c r="H266" s="92" t="str">
        <f>IF(E266="","","-")</f>
        <v>-</v>
      </c>
      <c r="I266" s="101" t="s">
        <v>706</v>
      </c>
      <c r="J266" s="101"/>
      <c r="K266" s="92" t="str">
        <f>IF(I266="","","-")</f>
        <v>-</v>
      </c>
      <c r="L266" s="116">
        <v>45</v>
      </c>
      <c r="M266" s="116"/>
      <c r="N266" s="92" t="str">
        <f>IF(O266="","","-")</f>
        <v/>
      </c>
      <c r="O266" s="117"/>
      <c r="P266" s="118"/>
      <c r="Q266" s="115" t="s">
        <v>692</v>
      </c>
      <c r="R266" s="101"/>
      <c r="S266" s="101"/>
      <c r="T266" s="92" t="str">
        <f>IF(Q266="","","-")</f>
        <v>-</v>
      </c>
      <c r="U266" s="101" t="s">
        <v>707</v>
      </c>
      <c r="V266" s="101"/>
      <c r="W266" s="92" t="str">
        <f>IF(U266="","","-")</f>
        <v>-</v>
      </c>
      <c r="X266" s="116">
        <v>2</v>
      </c>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681</v>
      </c>
      <c r="B267" s="271"/>
      <c r="C267" s="271"/>
      <c r="D267" s="271"/>
      <c r="E267" s="115" t="s">
        <v>692</v>
      </c>
      <c r="F267" s="101"/>
      <c r="G267" s="101"/>
      <c r="H267" s="92"/>
      <c r="I267" s="101" t="s">
        <v>708</v>
      </c>
      <c r="J267" s="101"/>
      <c r="K267" s="92"/>
      <c r="L267" s="116">
        <v>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469</v>
      </c>
      <c r="B268" s="271"/>
      <c r="C268" s="271"/>
      <c r="D268" s="271"/>
      <c r="E268" s="99">
        <v>2021</v>
      </c>
      <c r="F268" s="100"/>
      <c r="G268" s="101" t="s">
        <v>717</v>
      </c>
      <c r="H268" s="101"/>
      <c r="I268" s="101"/>
      <c r="J268" s="100" t="s">
        <v>627</v>
      </c>
      <c r="K268" s="100"/>
      <c r="L268" s="116">
        <v>4</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thickBot="1" x14ac:dyDescent="0.2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731</v>
      </c>
      <c r="H310" s="300"/>
      <c r="I310" s="300"/>
      <c r="J310" s="300"/>
      <c r="K310" s="301"/>
      <c r="L310" s="302" t="s">
        <v>732</v>
      </c>
      <c r="M310" s="303"/>
      <c r="N310" s="303"/>
      <c r="O310" s="303"/>
      <c r="P310" s="303"/>
      <c r="Q310" s="303"/>
      <c r="R310" s="303"/>
      <c r="S310" s="303"/>
      <c r="T310" s="303"/>
      <c r="U310" s="303"/>
      <c r="V310" s="303"/>
      <c r="W310" s="303"/>
      <c r="X310" s="304"/>
      <c r="Y310" s="305">
        <v>1</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42" customHeight="1" x14ac:dyDescent="0.2">
      <c r="A366" s="245">
        <v>1</v>
      </c>
      <c r="B366" s="245">
        <v>1</v>
      </c>
      <c r="C366" s="267" t="s">
        <v>733</v>
      </c>
      <c r="D366" s="266"/>
      <c r="E366" s="266"/>
      <c r="F366" s="266"/>
      <c r="G366" s="266"/>
      <c r="H366" s="266"/>
      <c r="I366" s="266"/>
      <c r="J366" s="248">
        <v>2010005018547</v>
      </c>
      <c r="K366" s="249"/>
      <c r="L366" s="249"/>
      <c r="M366" s="249"/>
      <c r="N366" s="249"/>
      <c r="O366" s="249"/>
      <c r="P366" s="260" t="s">
        <v>743</v>
      </c>
      <c r="Q366" s="250"/>
      <c r="R366" s="250"/>
      <c r="S366" s="250"/>
      <c r="T366" s="250"/>
      <c r="U366" s="250"/>
      <c r="V366" s="250"/>
      <c r="W366" s="250"/>
      <c r="X366" s="250"/>
      <c r="Y366" s="251">
        <v>1</v>
      </c>
      <c r="Z366" s="252"/>
      <c r="AA366" s="252"/>
      <c r="AB366" s="253"/>
      <c r="AC366" s="237" t="s">
        <v>343</v>
      </c>
      <c r="AD366" s="238"/>
      <c r="AE366" s="238"/>
      <c r="AF366" s="238"/>
      <c r="AG366" s="238"/>
      <c r="AH366" s="268" t="s">
        <v>744</v>
      </c>
      <c r="AI366" s="269"/>
      <c r="AJ366" s="269"/>
      <c r="AK366" s="269"/>
      <c r="AL366" s="241" t="s">
        <v>719</v>
      </c>
      <c r="AM366" s="242"/>
      <c r="AN366" s="242"/>
      <c r="AO366" s="243"/>
      <c r="AP366" s="244" t="s">
        <v>368</v>
      </c>
      <c r="AQ366" s="244"/>
      <c r="AR366" s="244"/>
      <c r="AS366" s="244"/>
      <c r="AT366" s="244"/>
      <c r="AU366" s="244"/>
      <c r="AV366" s="244"/>
      <c r="AW366" s="244"/>
      <c r="AX366" s="244"/>
    </row>
    <row r="367" spans="1:51" ht="30" hidden="1" customHeight="1" x14ac:dyDescent="0.2">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2">
      <c r="A631" s="245">
        <v>1</v>
      </c>
      <c r="B631" s="245">
        <v>1</v>
      </c>
      <c r="C631" s="246"/>
      <c r="D631" s="246"/>
      <c r="E631" s="255" t="s">
        <v>756</v>
      </c>
      <c r="F631" s="247"/>
      <c r="G631" s="247"/>
      <c r="H631" s="247"/>
      <c r="I631" s="247"/>
      <c r="J631" s="248" t="s">
        <v>756</v>
      </c>
      <c r="K631" s="249"/>
      <c r="L631" s="249"/>
      <c r="M631" s="249"/>
      <c r="N631" s="249"/>
      <c r="O631" s="249"/>
      <c r="P631" s="260" t="s">
        <v>756</v>
      </c>
      <c r="Q631" s="250"/>
      <c r="R631" s="250"/>
      <c r="S631" s="250"/>
      <c r="T631" s="250"/>
      <c r="U631" s="250"/>
      <c r="V631" s="250"/>
      <c r="W631" s="250"/>
      <c r="X631" s="250"/>
      <c r="Y631" s="251" t="s">
        <v>756</v>
      </c>
      <c r="Z631" s="252"/>
      <c r="AA631" s="252"/>
      <c r="AB631" s="253"/>
      <c r="AC631" s="237"/>
      <c r="AD631" s="238"/>
      <c r="AE631" s="238"/>
      <c r="AF631" s="238"/>
      <c r="AG631" s="238"/>
      <c r="AH631" s="239" t="s">
        <v>756</v>
      </c>
      <c r="AI631" s="240"/>
      <c r="AJ631" s="240"/>
      <c r="AK631" s="240"/>
      <c r="AL631" s="241" t="s">
        <v>756</v>
      </c>
      <c r="AM631" s="242"/>
      <c r="AN631" s="242"/>
      <c r="AO631" s="243"/>
      <c r="AP631" s="244" t="s">
        <v>756</v>
      </c>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EEFC2090-0E50-4F77-A244-3ADAD73A334B}"/>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3" manualBreakCount="3">
    <brk id="41" max="16383" man="1"/>
    <brk id="250" max="16383" man="1"/>
    <brk id="307"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709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709</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t="s">
        <v>709</v>
      </c>
      <c r="C8" s="13" t="str">
        <f t="shared" si="0"/>
        <v>交通安全対策</v>
      </c>
      <c r="D8" s="13" t="str">
        <f t="shared" si="8"/>
        <v>交通安全対策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交通安全対策</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交通安全対策</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交通安全対策</v>
      </c>
      <c r="F11" s="18" t="s">
        <v>113</v>
      </c>
      <c r="G11" s="17"/>
      <c r="H11" s="13" t="str">
        <f t="shared" si="1"/>
        <v/>
      </c>
      <c r="I11" s="13" t="str">
        <f t="shared" si="5"/>
        <v>一般会計</v>
      </c>
      <c r="K11" s="14" t="s">
        <v>106</v>
      </c>
      <c r="L11" s="15" t="s">
        <v>709</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交通安全対策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交通安全対策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交通安全対策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交通安全対策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交通安全対策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交通安全対策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交通安全対策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交通安全対策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交通安全対策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交通安全対策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交通安全対策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交通安全対策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交通安全対策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7" t="s">
        <v>316</v>
      </c>
      <c r="B2" s="688"/>
      <c r="C2" s="688"/>
      <c r="D2" s="688"/>
      <c r="E2" s="688"/>
      <c r="F2" s="689"/>
      <c r="G2" s="170" t="s">
        <v>140</v>
      </c>
      <c r="H2" s="120"/>
      <c r="I2" s="120"/>
      <c r="J2" s="120"/>
      <c r="K2" s="120"/>
      <c r="L2" s="120"/>
      <c r="M2" s="120"/>
      <c r="N2" s="120"/>
      <c r="O2" s="121"/>
      <c r="P2" s="119" t="s">
        <v>56</v>
      </c>
      <c r="Q2" s="120"/>
      <c r="R2" s="120"/>
      <c r="S2" s="120"/>
      <c r="T2" s="120"/>
      <c r="U2" s="120"/>
      <c r="V2" s="120"/>
      <c r="W2" s="120"/>
      <c r="X2" s="121"/>
      <c r="Y2" s="933"/>
      <c r="Z2" s="283"/>
      <c r="AA2" s="284"/>
      <c r="AB2" s="937" t="s">
        <v>11</v>
      </c>
      <c r="AC2" s="938"/>
      <c r="AD2" s="939"/>
      <c r="AE2" s="926" t="s">
        <v>372</v>
      </c>
      <c r="AF2" s="926"/>
      <c r="AG2" s="926"/>
      <c r="AH2" s="128"/>
      <c r="AI2" s="926" t="s">
        <v>468</v>
      </c>
      <c r="AJ2" s="926"/>
      <c r="AK2" s="926"/>
      <c r="AL2" s="128"/>
      <c r="AM2" s="926" t="s">
        <v>469</v>
      </c>
      <c r="AN2" s="926"/>
      <c r="AO2" s="926"/>
      <c r="AP2" s="128"/>
      <c r="AQ2" s="135" t="s">
        <v>223</v>
      </c>
      <c r="AR2" s="136"/>
      <c r="AS2" s="136"/>
      <c r="AT2" s="137"/>
      <c r="AU2" s="138" t="s">
        <v>129</v>
      </c>
      <c r="AV2" s="138"/>
      <c r="AW2" s="138"/>
      <c r="AX2" s="139"/>
      <c r="AY2" s="34">
        <f>COUNTA($G$4)</f>
        <v>0</v>
      </c>
    </row>
    <row r="3" spans="1:51" ht="18.75" customHeight="1" x14ac:dyDescent="0.2">
      <c r="A3" s="687"/>
      <c r="B3" s="688"/>
      <c r="C3" s="688"/>
      <c r="D3" s="688"/>
      <c r="E3" s="688"/>
      <c r="F3" s="689"/>
      <c r="G3" s="171"/>
      <c r="H3" s="123"/>
      <c r="I3" s="123"/>
      <c r="J3" s="123"/>
      <c r="K3" s="123"/>
      <c r="L3" s="123"/>
      <c r="M3" s="123"/>
      <c r="N3" s="123"/>
      <c r="O3" s="124"/>
      <c r="P3" s="122"/>
      <c r="Q3" s="123"/>
      <c r="R3" s="123"/>
      <c r="S3" s="123"/>
      <c r="T3" s="123"/>
      <c r="U3" s="123"/>
      <c r="V3" s="123"/>
      <c r="W3" s="123"/>
      <c r="X3" s="124"/>
      <c r="Y3" s="934"/>
      <c r="Z3" s="935"/>
      <c r="AA3" s="936"/>
      <c r="AB3" s="940"/>
      <c r="AC3" s="712"/>
      <c r="AD3" s="713"/>
      <c r="AE3" s="695"/>
      <c r="AF3" s="695"/>
      <c r="AG3" s="695"/>
      <c r="AH3" s="131"/>
      <c r="AI3" s="695"/>
      <c r="AJ3" s="695"/>
      <c r="AK3" s="695"/>
      <c r="AL3" s="131"/>
      <c r="AM3" s="695"/>
      <c r="AN3" s="695"/>
      <c r="AO3" s="695"/>
      <c r="AP3" s="131"/>
      <c r="AQ3" s="140"/>
      <c r="AR3" s="141"/>
      <c r="AS3" s="142" t="s">
        <v>224</v>
      </c>
      <c r="AT3" s="143"/>
      <c r="AU3" s="141"/>
      <c r="AV3" s="141"/>
      <c r="AW3" s="123" t="s">
        <v>170</v>
      </c>
      <c r="AX3" s="144"/>
      <c r="AY3" s="34">
        <f t="shared" ref="AY3:AY8" si="0">$AY$2</f>
        <v>0</v>
      </c>
    </row>
    <row r="4" spans="1:51" ht="22.5" customHeight="1" x14ac:dyDescent="0.2">
      <c r="A4" s="690"/>
      <c r="B4" s="688"/>
      <c r="C4" s="688"/>
      <c r="D4" s="688"/>
      <c r="E4" s="688"/>
      <c r="F4" s="689"/>
      <c r="G4" s="193"/>
      <c r="H4" s="944"/>
      <c r="I4" s="944"/>
      <c r="J4" s="944"/>
      <c r="K4" s="944"/>
      <c r="L4" s="944"/>
      <c r="M4" s="944"/>
      <c r="N4" s="944"/>
      <c r="O4" s="945"/>
      <c r="P4" s="146"/>
      <c r="Q4" s="655"/>
      <c r="R4" s="655"/>
      <c r="S4" s="655"/>
      <c r="T4" s="655"/>
      <c r="U4" s="655"/>
      <c r="V4" s="655"/>
      <c r="W4" s="655"/>
      <c r="X4" s="656"/>
      <c r="Y4" s="930" t="s">
        <v>12</v>
      </c>
      <c r="Z4" s="931"/>
      <c r="AA4" s="932"/>
      <c r="AB4" s="163"/>
      <c r="AC4" s="663"/>
      <c r="AD4" s="66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1"/>
      <c r="B5" s="692"/>
      <c r="C5" s="692"/>
      <c r="D5" s="692"/>
      <c r="E5" s="692"/>
      <c r="F5" s="693"/>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1"/>
      <c r="B6" s="692"/>
      <c r="C6" s="692"/>
      <c r="D6" s="692"/>
      <c r="E6" s="692"/>
      <c r="F6" s="693"/>
      <c r="G6" s="949"/>
      <c r="H6" s="950"/>
      <c r="I6" s="950"/>
      <c r="J6" s="950"/>
      <c r="K6" s="950"/>
      <c r="L6" s="950"/>
      <c r="M6" s="950"/>
      <c r="N6" s="950"/>
      <c r="O6" s="951"/>
      <c r="P6" s="658"/>
      <c r="Q6" s="658"/>
      <c r="R6" s="658"/>
      <c r="S6" s="658"/>
      <c r="T6" s="658"/>
      <c r="U6" s="658"/>
      <c r="V6" s="658"/>
      <c r="W6" s="658"/>
      <c r="X6" s="659"/>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6" t="s">
        <v>344</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7" t="s">
        <v>316</v>
      </c>
      <c r="B9" s="688"/>
      <c r="C9" s="688"/>
      <c r="D9" s="688"/>
      <c r="E9" s="688"/>
      <c r="F9" s="689"/>
      <c r="G9" s="170" t="s">
        <v>140</v>
      </c>
      <c r="H9" s="120"/>
      <c r="I9" s="120"/>
      <c r="J9" s="120"/>
      <c r="K9" s="120"/>
      <c r="L9" s="120"/>
      <c r="M9" s="120"/>
      <c r="N9" s="120"/>
      <c r="O9" s="121"/>
      <c r="P9" s="119" t="s">
        <v>56</v>
      </c>
      <c r="Q9" s="120"/>
      <c r="R9" s="120"/>
      <c r="S9" s="120"/>
      <c r="T9" s="120"/>
      <c r="U9" s="120"/>
      <c r="V9" s="120"/>
      <c r="W9" s="120"/>
      <c r="X9" s="121"/>
      <c r="Y9" s="933"/>
      <c r="Z9" s="283"/>
      <c r="AA9" s="284"/>
      <c r="AB9" s="937" t="s">
        <v>11</v>
      </c>
      <c r="AC9" s="938"/>
      <c r="AD9" s="939"/>
      <c r="AE9" s="926" t="s">
        <v>372</v>
      </c>
      <c r="AF9" s="926"/>
      <c r="AG9" s="926"/>
      <c r="AH9" s="128"/>
      <c r="AI9" s="926" t="s">
        <v>468</v>
      </c>
      <c r="AJ9" s="926"/>
      <c r="AK9" s="926"/>
      <c r="AL9" s="128"/>
      <c r="AM9" s="926" t="s">
        <v>469</v>
      </c>
      <c r="AN9" s="926"/>
      <c r="AO9" s="926"/>
      <c r="AP9" s="128"/>
      <c r="AQ9" s="135" t="s">
        <v>223</v>
      </c>
      <c r="AR9" s="136"/>
      <c r="AS9" s="136"/>
      <c r="AT9" s="137"/>
      <c r="AU9" s="138" t="s">
        <v>129</v>
      </c>
      <c r="AV9" s="138"/>
      <c r="AW9" s="138"/>
      <c r="AX9" s="139"/>
      <c r="AY9" s="34">
        <f>COUNTA($G$11)</f>
        <v>0</v>
      </c>
    </row>
    <row r="10" spans="1:51" ht="18.75" customHeight="1" x14ac:dyDescent="0.2">
      <c r="A10" s="687"/>
      <c r="B10" s="688"/>
      <c r="C10" s="688"/>
      <c r="D10" s="688"/>
      <c r="E10" s="688"/>
      <c r="F10" s="689"/>
      <c r="G10" s="171"/>
      <c r="H10" s="123"/>
      <c r="I10" s="123"/>
      <c r="J10" s="123"/>
      <c r="K10" s="123"/>
      <c r="L10" s="123"/>
      <c r="M10" s="123"/>
      <c r="N10" s="123"/>
      <c r="O10" s="124"/>
      <c r="P10" s="122"/>
      <c r="Q10" s="123"/>
      <c r="R10" s="123"/>
      <c r="S10" s="123"/>
      <c r="T10" s="123"/>
      <c r="U10" s="123"/>
      <c r="V10" s="123"/>
      <c r="W10" s="123"/>
      <c r="X10" s="124"/>
      <c r="Y10" s="934"/>
      <c r="Z10" s="935"/>
      <c r="AA10" s="936"/>
      <c r="AB10" s="940"/>
      <c r="AC10" s="712"/>
      <c r="AD10" s="713"/>
      <c r="AE10" s="695"/>
      <c r="AF10" s="695"/>
      <c r="AG10" s="695"/>
      <c r="AH10" s="131"/>
      <c r="AI10" s="695"/>
      <c r="AJ10" s="695"/>
      <c r="AK10" s="695"/>
      <c r="AL10" s="131"/>
      <c r="AM10" s="695"/>
      <c r="AN10" s="695"/>
      <c r="AO10" s="695"/>
      <c r="AP10" s="131"/>
      <c r="AQ10" s="140"/>
      <c r="AR10" s="141"/>
      <c r="AS10" s="142" t="s">
        <v>224</v>
      </c>
      <c r="AT10" s="143"/>
      <c r="AU10" s="141"/>
      <c r="AV10" s="141"/>
      <c r="AW10" s="123" t="s">
        <v>170</v>
      </c>
      <c r="AX10" s="144"/>
      <c r="AY10" s="34">
        <f t="shared" ref="AY10:AY15" si="1">$AY$9</f>
        <v>0</v>
      </c>
    </row>
    <row r="11" spans="1:51" ht="22.5" customHeight="1" x14ac:dyDescent="0.2">
      <c r="A11" s="690"/>
      <c r="B11" s="688"/>
      <c r="C11" s="688"/>
      <c r="D11" s="688"/>
      <c r="E11" s="688"/>
      <c r="F11" s="689"/>
      <c r="G11" s="193"/>
      <c r="H11" s="944"/>
      <c r="I11" s="944"/>
      <c r="J11" s="944"/>
      <c r="K11" s="944"/>
      <c r="L11" s="944"/>
      <c r="M11" s="944"/>
      <c r="N11" s="944"/>
      <c r="O11" s="945"/>
      <c r="P11" s="146"/>
      <c r="Q11" s="655"/>
      <c r="R11" s="655"/>
      <c r="S11" s="655"/>
      <c r="T11" s="655"/>
      <c r="U11" s="655"/>
      <c r="V11" s="655"/>
      <c r="W11" s="655"/>
      <c r="X11" s="656"/>
      <c r="Y11" s="930" t="s">
        <v>12</v>
      </c>
      <c r="Z11" s="931"/>
      <c r="AA11" s="932"/>
      <c r="AB11" s="163"/>
      <c r="AC11" s="663"/>
      <c r="AD11" s="66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1"/>
      <c r="B12" s="692"/>
      <c r="C12" s="692"/>
      <c r="D12" s="692"/>
      <c r="E12" s="692"/>
      <c r="F12" s="693"/>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1"/>
      <c r="B13" s="942"/>
      <c r="C13" s="942"/>
      <c r="D13" s="942"/>
      <c r="E13" s="942"/>
      <c r="F13" s="943"/>
      <c r="G13" s="949"/>
      <c r="H13" s="950"/>
      <c r="I13" s="950"/>
      <c r="J13" s="950"/>
      <c r="K13" s="950"/>
      <c r="L13" s="950"/>
      <c r="M13" s="950"/>
      <c r="N13" s="950"/>
      <c r="O13" s="951"/>
      <c r="P13" s="658"/>
      <c r="Q13" s="658"/>
      <c r="R13" s="658"/>
      <c r="S13" s="658"/>
      <c r="T13" s="658"/>
      <c r="U13" s="658"/>
      <c r="V13" s="658"/>
      <c r="W13" s="658"/>
      <c r="X13" s="659"/>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6" t="s">
        <v>344</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7" t="s">
        <v>316</v>
      </c>
      <c r="B16" s="688"/>
      <c r="C16" s="688"/>
      <c r="D16" s="688"/>
      <c r="E16" s="688"/>
      <c r="F16" s="689"/>
      <c r="G16" s="170" t="s">
        <v>140</v>
      </c>
      <c r="H16" s="120"/>
      <c r="I16" s="120"/>
      <c r="J16" s="120"/>
      <c r="K16" s="120"/>
      <c r="L16" s="120"/>
      <c r="M16" s="120"/>
      <c r="N16" s="120"/>
      <c r="O16" s="121"/>
      <c r="P16" s="119" t="s">
        <v>56</v>
      </c>
      <c r="Q16" s="120"/>
      <c r="R16" s="120"/>
      <c r="S16" s="120"/>
      <c r="T16" s="120"/>
      <c r="U16" s="120"/>
      <c r="V16" s="120"/>
      <c r="W16" s="120"/>
      <c r="X16" s="121"/>
      <c r="Y16" s="933"/>
      <c r="Z16" s="283"/>
      <c r="AA16" s="284"/>
      <c r="AB16" s="937" t="s">
        <v>11</v>
      </c>
      <c r="AC16" s="938"/>
      <c r="AD16" s="939"/>
      <c r="AE16" s="926" t="s">
        <v>372</v>
      </c>
      <c r="AF16" s="926"/>
      <c r="AG16" s="926"/>
      <c r="AH16" s="128"/>
      <c r="AI16" s="926" t="s">
        <v>468</v>
      </c>
      <c r="AJ16" s="926"/>
      <c r="AK16" s="926"/>
      <c r="AL16" s="128"/>
      <c r="AM16" s="926" t="s">
        <v>469</v>
      </c>
      <c r="AN16" s="926"/>
      <c r="AO16" s="926"/>
      <c r="AP16" s="128"/>
      <c r="AQ16" s="135" t="s">
        <v>223</v>
      </c>
      <c r="AR16" s="136"/>
      <c r="AS16" s="136"/>
      <c r="AT16" s="137"/>
      <c r="AU16" s="138" t="s">
        <v>129</v>
      </c>
      <c r="AV16" s="138"/>
      <c r="AW16" s="138"/>
      <c r="AX16" s="139"/>
      <c r="AY16" s="34">
        <f>COUNTA($G$18)</f>
        <v>0</v>
      </c>
    </row>
    <row r="17" spans="1:51" ht="18.75" customHeight="1" x14ac:dyDescent="0.2">
      <c r="A17" s="687"/>
      <c r="B17" s="688"/>
      <c r="C17" s="688"/>
      <c r="D17" s="688"/>
      <c r="E17" s="688"/>
      <c r="F17" s="689"/>
      <c r="G17" s="171"/>
      <c r="H17" s="123"/>
      <c r="I17" s="123"/>
      <c r="J17" s="123"/>
      <c r="K17" s="123"/>
      <c r="L17" s="123"/>
      <c r="M17" s="123"/>
      <c r="N17" s="123"/>
      <c r="O17" s="124"/>
      <c r="P17" s="122"/>
      <c r="Q17" s="123"/>
      <c r="R17" s="123"/>
      <c r="S17" s="123"/>
      <c r="T17" s="123"/>
      <c r="U17" s="123"/>
      <c r="V17" s="123"/>
      <c r="W17" s="123"/>
      <c r="X17" s="124"/>
      <c r="Y17" s="934"/>
      <c r="Z17" s="935"/>
      <c r="AA17" s="936"/>
      <c r="AB17" s="940"/>
      <c r="AC17" s="712"/>
      <c r="AD17" s="713"/>
      <c r="AE17" s="695"/>
      <c r="AF17" s="695"/>
      <c r="AG17" s="695"/>
      <c r="AH17" s="131"/>
      <c r="AI17" s="695"/>
      <c r="AJ17" s="695"/>
      <c r="AK17" s="695"/>
      <c r="AL17" s="131"/>
      <c r="AM17" s="695"/>
      <c r="AN17" s="695"/>
      <c r="AO17" s="695"/>
      <c r="AP17" s="131"/>
      <c r="AQ17" s="140"/>
      <c r="AR17" s="141"/>
      <c r="AS17" s="142" t="s">
        <v>224</v>
      </c>
      <c r="AT17" s="143"/>
      <c r="AU17" s="141"/>
      <c r="AV17" s="141"/>
      <c r="AW17" s="123" t="s">
        <v>170</v>
      </c>
      <c r="AX17" s="144"/>
      <c r="AY17" s="34">
        <f t="shared" ref="AY17:AY22" si="2">$AY$16</f>
        <v>0</v>
      </c>
    </row>
    <row r="18" spans="1:51" ht="22.5" customHeight="1" x14ac:dyDescent="0.2">
      <c r="A18" s="690"/>
      <c r="B18" s="688"/>
      <c r="C18" s="688"/>
      <c r="D18" s="688"/>
      <c r="E18" s="688"/>
      <c r="F18" s="689"/>
      <c r="G18" s="193"/>
      <c r="H18" s="944"/>
      <c r="I18" s="944"/>
      <c r="J18" s="944"/>
      <c r="K18" s="944"/>
      <c r="L18" s="944"/>
      <c r="M18" s="944"/>
      <c r="N18" s="944"/>
      <c r="O18" s="945"/>
      <c r="P18" s="146"/>
      <c r="Q18" s="655"/>
      <c r="R18" s="655"/>
      <c r="S18" s="655"/>
      <c r="T18" s="655"/>
      <c r="U18" s="655"/>
      <c r="V18" s="655"/>
      <c r="W18" s="655"/>
      <c r="X18" s="656"/>
      <c r="Y18" s="930" t="s">
        <v>12</v>
      </c>
      <c r="Z18" s="931"/>
      <c r="AA18" s="932"/>
      <c r="AB18" s="163"/>
      <c r="AC18" s="663"/>
      <c r="AD18" s="66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1"/>
      <c r="B19" s="692"/>
      <c r="C19" s="692"/>
      <c r="D19" s="692"/>
      <c r="E19" s="692"/>
      <c r="F19" s="693"/>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1"/>
      <c r="B20" s="942"/>
      <c r="C20" s="942"/>
      <c r="D20" s="942"/>
      <c r="E20" s="942"/>
      <c r="F20" s="943"/>
      <c r="G20" s="949"/>
      <c r="H20" s="950"/>
      <c r="I20" s="950"/>
      <c r="J20" s="950"/>
      <c r="K20" s="950"/>
      <c r="L20" s="950"/>
      <c r="M20" s="950"/>
      <c r="N20" s="950"/>
      <c r="O20" s="951"/>
      <c r="P20" s="658"/>
      <c r="Q20" s="658"/>
      <c r="R20" s="658"/>
      <c r="S20" s="658"/>
      <c r="T20" s="658"/>
      <c r="U20" s="658"/>
      <c r="V20" s="658"/>
      <c r="W20" s="658"/>
      <c r="X20" s="659"/>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6" t="s">
        <v>344</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7" t="s">
        <v>316</v>
      </c>
      <c r="B23" s="688"/>
      <c r="C23" s="688"/>
      <c r="D23" s="688"/>
      <c r="E23" s="688"/>
      <c r="F23" s="689"/>
      <c r="G23" s="170" t="s">
        <v>140</v>
      </c>
      <c r="H23" s="120"/>
      <c r="I23" s="120"/>
      <c r="J23" s="120"/>
      <c r="K23" s="120"/>
      <c r="L23" s="120"/>
      <c r="M23" s="120"/>
      <c r="N23" s="120"/>
      <c r="O23" s="121"/>
      <c r="P23" s="119" t="s">
        <v>56</v>
      </c>
      <c r="Q23" s="120"/>
      <c r="R23" s="120"/>
      <c r="S23" s="120"/>
      <c r="T23" s="120"/>
      <c r="U23" s="120"/>
      <c r="V23" s="120"/>
      <c r="W23" s="120"/>
      <c r="X23" s="121"/>
      <c r="Y23" s="933"/>
      <c r="Z23" s="283"/>
      <c r="AA23" s="284"/>
      <c r="AB23" s="937" t="s">
        <v>11</v>
      </c>
      <c r="AC23" s="938"/>
      <c r="AD23" s="939"/>
      <c r="AE23" s="926" t="s">
        <v>372</v>
      </c>
      <c r="AF23" s="926"/>
      <c r="AG23" s="926"/>
      <c r="AH23" s="128"/>
      <c r="AI23" s="926" t="s">
        <v>468</v>
      </c>
      <c r="AJ23" s="926"/>
      <c r="AK23" s="926"/>
      <c r="AL23" s="128"/>
      <c r="AM23" s="926" t="s">
        <v>469</v>
      </c>
      <c r="AN23" s="926"/>
      <c r="AO23" s="926"/>
      <c r="AP23" s="128"/>
      <c r="AQ23" s="135" t="s">
        <v>223</v>
      </c>
      <c r="AR23" s="136"/>
      <c r="AS23" s="136"/>
      <c r="AT23" s="137"/>
      <c r="AU23" s="138" t="s">
        <v>129</v>
      </c>
      <c r="AV23" s="138"/>
      <c r="AW23" s="138"/>
      <c r="AX23" s="139"/>
      <c r="AY23" s="34">
        <f>COUNTA($G$25)</f>
        <v>0</v>
      </c>
    </row>
    <row r="24" spans="1:51" ht="18.75" customHeight="1" x14ac:dyDescent="0.2">
      <c r="A24" s="687"/>
      <c r="B24" s="688"/>
      <c r="C24" s="688"/>
      <c r="D24" s="688"/>
      <c r="E24" s="688"/>
      <c r="F24" s="689"/>
      <c r="G24" s="171"/>
      <c r="H24" s="123"/>
      <c r="I24" s="123"/>
      <c r="J24" s="123"/>
      <c r="K24" s="123"/>
      <c r="L24" s="123"/>
      <c r="M24" s="123"/>
      <c r="N24" s="123"/>
      <c r="O24" s="124"/>
      <c r="P24" s="122"/>
      <c r="Q24" s="123"/>
      <c r="R24" s="123"/>
      <c r="S24" s="123"/>
      <c r="T24" s="123"/>
      <c r="U24" s="123"/>
      <c r="V24" s="123"/>
      <c r="W24" s="123"/>
      <c r="X24" s="124"/>
      <c r="Y24" s="934"/>
      <c r="Z24" s="935"/>
      <c r="AA24" s="936"/>
      <c r="AB24" s="940"/>
      <c r="AC24" s="712"/>
      <c r="AD24" s="713"/>
      <c r="AE24" s="695"/>
      <c r="AF24" s="695"/>
      <c r="AG24" s="695"/>
      <c r="AH24" s="131"/>
      <c r="AI24" s="695"/>
      <c r="AJ24" s="695"/>
      <c r="AK24" s="695"/>
      <c r="AL24" s="131"/>
      <c r="AM24" s="695"/>
      <c r="AN24" s="695"/>
      <c r="AO24" s="695"/>
      <c r="AP24" s="131"/>
      <c r="AQ24" s="140"/>
      <c r="AR24" s="141"/>
      <c r="AS24" s="142" t="s">
        <v>224</v>
      </c>
      <c r="AT24" s="143"/>
      <c r="AU24" s="141"/>
      <c r="AV24" s="141"/>
      <c r="AW24" s="123" t="s">
        <v>170</v>
      </c>
      <c r="AX24" s="144"/>
      <c r="AY24" s="34">
        <f t="shared" ref="AY24:AY29" si="3">$AY$23</f>
        <v>0</v>
      </c>
    </row>
    <row r="25" spans="1:51" ht="22.5" customHeight="1" x14ac:dyDescent="0.2">
      <c r="A25" s="690"/>
      <c r="B25" s="688"/>
      <c r="C25" s="688"/>
      <c r="D25" s="688"/>
      <c r="E25" s="688"/>
      <c r="F25" s="689"/>
      <c r="G25" s="193"/>
      <c r="H25" s="944"/>
      <c r="I25" s="944"/>
      <c r="J25" s="944"/>
      <c r="K25" s="944"/>
      <c r="L25" s="944"/>
      <c r="M25" s="944"/>
      <c r="N25" s="944"/>
      <c r="O25" s="945"/>
      <c r="P25" s="146"/>
      <c r="Q25" s="655"/>
      <c r="R25" s="655"/>
      <c r="S25" s="655"/>
      <c r="T25" s="655"/>
      <c r="U25" s="655"/>
      <c r="V25" s="655"/>
      <c r="W25" s="655"/>
      <c r="X25" s="656"/>
      <c r="Y25" s="930" t="s">
        <v>12</v>
      </c>
      <c r="Z25" s="931"/>
      <c r="AA25" s="932"/>
      <c r="AB25" s="163"/>
      <c r="AC25" s="663"/>
      <c r="AD25" s="66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1"/>
      <c r="B26" s="692"/>
      <c r="C26" s="692"/>
      <c r="D26" s="692"/>
      <c r="E26" s="692"/>
      <c r="F26" s="693"/>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1"/>
      <c r="B27" s="942"/>
      <c r="C27" s="942"/>
      <c r="D27" s="942"/>
      <c r="E27" s="942"/>
      <c r="F27" s="943"/>
      <c r="G27" s="949"/>
      <c r="H27" s="950"/>
      <c r="I27" s="950"/>
      <c r="J27" s="950"/>
      <c r="K27" s="950"/>
      <c r="L27" s="950"/>
      <c r="M27" s="950"/>
      <c r="N27" s="950"/>
      <c r="O27" s="951"/>
      <c r="P27" s="658"/>
      <c r="Q27" s="658"/>
      <c r="R27" s="658"/>
      <c r="S27" s="658"/>
      <c r="T27" s="658"/>
      <c r="U27" s="658"/>
      <c r="V27" s="658"/>
      <c r="W27" s="658"/>
      <c r="X27" s="659"/>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6" t="s">
        <v>344</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7" t="s">
        <v>316</v>
      </c>
      <c r="B30" s="688"/>
      <c r="C30" s="688"/>
      <c r="D30" s="688"/>
      <c r="E30" s="688"/>
      <c r="F30" s="689"/>
      <c r="G30" s="170" t="s">
        <v>140</v>
      </c>
      <c r="H30" s="120"/>
      <c r="I30" s="120"/>
      <c r="J30" s="120"/>
      <c r="K30" s="120"/>
      <c r="L30" s="120"/>
      <c r="M30" s="120"/>
      <c r="N30" s="120"/>
      <c r="O30" s="121"/>
      <c r="P30" s="119" t="s">
        <v>56</v>
      </c>
      <c r="Q30" s="120"/>
      <c r="R30" s="120"/>
      <c r="S30" s="120"/>
      <c r="T30" s="120"/>
      <c r="U30" s="120"/>
      <c r="V30" s="120"/>
      <c r="W30" s="120"/>
      <c r="X30" s="121"/>
      <c r="Y30" s="933"/>
      <c r="Z30" s="283"/>
      <c r="AA30" s="284"/>
      <c r="AB30" s="937" t="s">
        <v>11</v>
      </c>
      <c r="AC30" s="938"/>
      <c r="AD30" s="939"/>
      <c r="AE30" s="926" t="s">
        <v>372</v>
      </c>
      <c r="AF30" s="926"/>
      <c r="AG30" s="926"/>
      <c r="AH30" s="128"/>
      <c r="AI30" s="926" t="s">
        <v>468</v>
      </c>
      <c r="AJ30" s="926"/>
      <c r="AK30" s="926"/>
      <c r="AL30" s="128"/>
      <c r="AM30" s="926" t="s">
        <v>469</v>
      </c>
      <c r="AN30" s="926"/>
      <c r="AO30" s="926"/>
      <c r="AP30" s="128"/>
      <c r="AQ30" s="135" t="s">
        <v>223</v>
      </c>
      <c r="AR30" s="136"/>
      <c r="AS30" s="136"/>
      <c r="AT30" s="137"/>
      <c r="AU30" s="138" t="s">
        <v>129</v>
      </c>
      <c r="AV30" s="138"/>
      <c r="AW30" s="138"/>
      <c r="AX30" s="139"/>
      <c r="AY30" s="34">
        <f>COUNTA($G$32)</f>
        <v>0</v>
      </c>
    </row>
    <row r="31" spans="1:51" ht="18.75" customHeight="1" x14ac:dyDescent="0.2">
      <c r="A31" s="687"/>
      <c r="B31" s="688"/>
      <c r="C31" s="688"/>
      <c r="D31" s="688"/>
      <c r="E31" s="688"/>
      <c r="F31" s="689"/>
      <c r="G31" s="171"/>
      <c r="H31" s="123"/>
      <c r="I31" s="123"/>
      <c r="J31" s="123"/>
      <c r="K31" s="123"/>
      <c r="L31" s="123"/>
      <c r="M31" s="123"/>
      <c r="N31" s="123"/>
      <c r="O31" s="124"/>
      <c r="P31" s="122"/>
      <c r="Q31" s="123"/>
      <c r="R31" s="123"/>
      <c r="S31" s="123"/>
      <c r="T31" s="123"/>
      <c r="U31" s="123"/>
      <c r="V31" s="123"/>
      <c r="W31" s="123"/>
      <c r="X31" s="124"/>
      <c r="Y31" s="934"/>
      <c r="Z31" s="935"/>
      <c r="AA31" s="936"/>
      <c r="AB31" s="940"/>
      <c r="AC31" s="712"/>
      <c r="AD31" s="713"/>
      <c r="AE31" s="695"/>
      <c r="AF31" s="695"/>
      <c r="AG31" s="695"/>
      <c r="AH31" s="131"/>
      <c r="AI31" s="695"/>
      <c r="AJ31" s="695"/>
      <c r="AK31" s="695"/>
      <c r="AL31" s="131"/>
      <c r="AM31" s="695"/>
      <c r="AN31" s="695"/>
      <c r="AO31" s="695"/>
      <c r="AP31" s="131"/>
      <c r="AQ31" s="140"/>
      <c r="AR31" s="141"/>
      <c r="AS31" s="142" t="s">
        <v>224</v>
      </c>
      <c r="AT31" s="143"/>
      <c r="AU31" s="141"/>
      <c r="AV31" s="141"/>
      <c r="AW31" s="123" t="s">
        <v>170</v>
      </c>
      <c r="AX31" s="144"/>
      <c r="AY31" s="34">
        <f t="shared" ref="AY31:AY36" si="4">$AY$30</f>
        <v>0</v>
      </c>
    </row>
    <row r="32" spans="1:51" ht="22.5" customHeight="1" x14ac:dyDescent="0.2">
      <c r="A32" s="690"/>
      <c r="B32" s="688"/>
      <c r="C32" s="688"/>
      <c r="D32" s="688"/>
      <c r="E32" s="688"/>
      <c r="F32" s="689"/>
      <c r="G32" s="193"/>
      <c r="H32" s="944"/>
      <c r="I32" s="944"/>
      <c r="J32" s="944"/>
      <c r="K32" s="944"/>
      <c r="L32" s="944"/>
      <c r="M32" s="944"/>
      <c r="N32" s="944"/>
      <c r="O32" s="945"/>
      <c r="P32" s="146"/>
      <c r="Q32" s="655"/>
      <c r="R32" s="655"/>
      <c r="S32" s="655"/>
      <c r="T32" s="655"/>
      <c r="U32" s="655"/>
      <c r="V32" s="655"/>
      <c r="W32" s="655"/>
      <c r="X32" s="656"/>
      <c r="Y32" s="930" t="s">
        <v>12</v>
      </c>
      <c r="Z32" s="931"/>
      <c r="AA32" s="932"/>
      <c r="AB32" s="163"/>
      <c r="AC32" s="663"/>
      <c r="AD32" s="66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1"/>
      <c r="B33" s="692"/>
      <c r="C33" s="692"/>
      <c r="D33" s="692"/>
      <c r="E33" s="692"/>
      <c r="F33" s="693"/>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1"/>
      <c r="B34" s="942"/>
      <c r="C34" s="942"/>
      <c r="D34" s="942"/>
      <c r="E34" s="942"/>
      <c r="F34" s="943"/>
      <c r="G34" s="949"/>
      <c r="H34" s="950"/>
      <c r="I34" s="950"/>
      <c r="J34" s="950"/>
      <c r="K34" s="950"/>
      <c r="L34" s="950"/>
      <c r="M34" s="950"/>
      <c r="N34" s="950"/>
      <c r="O34" s="951"/>
      <c r="P34" s="658"/>
      <c r="Q34" s="658"/>
      <c r="R34" s="658"/>
      <c r="S34" s="658"/>
      <c r="T34" s="658"/>
      <c r="U34" s="658"/>
      <c r="V34" s="658"/>
      <c r="W34" s="658"/>
      <c r="X34" s="659"/>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6" t="s">
        <v>344</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7" t="s">
        <v>316</v>
      </c>
      <c r="B37" s="688"/>
      <c r="C37" s="688"/>
      <c r="D37" s="688"/>
      <c r="E37" s="688"/>
      <c r="F37" s="689"/>
      <c r="G37" s="170" t="s">
        <v>140</v>
      </c>
      <c r="H37" s="120"/>
      <c r="I37" s="120"/>
      <c r="J37" s="120"/>
      <c r="K37" s="120"/>
      <c r="L37" s="120"/>
      <c r="M37" s="120"/>
      <c r="N37" s="120"/>
      <c r="O37" s="121"/>
      <c r="P37" s="119" t="s">
        <v>56</v>
      </c>
      <c r="Q37" s="120"/>
      <c r="R37" s="120"/>
      <c r="S37" s="120"/>
      <c r="T37" s="120"/>
      <c r="U37" s="120"/>
      <c r="V37" s="120"/>
      <c r="W37" s="120"/>
      <c r="X37" s="121"/>
      <c r="Y37" s="933"/>
      <c r="Z37" s="283"/>
      <c r="AA37" s="284"/>
      <c r="AB37" s="937" t="s">
        <v>11</v>
      </c>
      <c r="AC37" s="938"/>
      <c r="AD37" s="939"/>
      <c r="AE37" s="926" t="s">
        <v>372</v>
      </c>
      <c r="AF37" s="926"/>
      <c r="AG37" s="926"/>
      <c r="AH37" s="128"/>
      <c r="AI37" s="926" t="s">
        <v>468</v>
      </c>
      <c r="AJ37" s="926"/>
      <c r="AK37" s="926"/>
      <c r="AL37" s="128"/>
      <c r="AM37" s="926" t="s">
        <v>469</v>
      </c>
      <c r="AN37" s="926"/>
      <c r="AO37" s="926"/>
      <c r="AP37" s="128"/>
      <c r="AQ37" s="135" t="s">
        <v>223</v>
      </c>
      <c r="AR37" s="136"/>
      <c r="AS37" s="136"/>
      <c r="AT37" s="137"/>
      <c r="AU37" s="138" t="s">
        <v>129</v>
      </c>
      <c r="AV37" s="138"/>
      <c r="AW37" s="138"/>
      <c r="AX37" s="139"/>
      <c r="AY37" s="34">
        <f>COUNTA($G$39)</f>
        <v>0</v>
      </c>
    </row>
    <row r="38" spans="1:51" ht="18.75" customHeight="1" x14ac:dyDescent="0.2">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934"/>
      <c r="Z38" s="935"/>
      <c r="AA38" s="936"/>
      <c r="AB38" s="940"/>
      <c r="AC38" s="712"/>
      <c r="AD38" s="713"/>
      <c r="AE38" s="695"/>
      <c r="AF38" s="695"/>
      <c r="AG38" s="695"/>
      <c r="AH38" s="131"/>
      <c r="AI38" s="695"/>
      <c r="AJ38" s="695"/>
      <c r="AK38" s="695"/>
      <c r="AL38" s="131"/>
      <c r="AM38" s="695"/>
      <c r="AN38" s="695"/>
      <c r="AO38" s="695"/>
      <c r="AP38" s="131"/>
      <c r="AQ38" s="140"/>
      <c r="AR38" s="141"/>
      <c r="AS38" s="142" t="s">
        <v>224</v>
      </c>
      <c r="AT38" s="143"/>
      <c r="AU38" s="141"/>
      <c r="AV38" s="141"/>
      <c r="AW38" s="123" t="s">
        <v>170</v>
      </c>
      <c r="AX38" s="144"/>
      <c r="AY38" s="34">
        <f t="shared" ref="AY38:AY43" si="5">$AY$37</f>
        <v>0</v>
      </c>
    </row>
    <row r="39" spans="1:51" ht="22.5" customHeight="1" x14ac:dyDescent="0.2">
      <c r="A39" s="690"/>
      <c r="B39" s="688"/>
      <c r="C39" s="688"/>
      <c r="D39" s="688"/>
      <c r="E39" s="688"/>
      <c r="F39" s="689"/>
      <c r="G39" s="193"/>
      <c r="H39" s="944"/>
      <c r="I39" s="944"/>
      <c r="J39" s="944"/>
      <c r="K39" s="944"/>
      <c r="L39" s="944"/>
      <c r="M39" s="944"/>
      <c r="N39" s="944"/>
      <c r="O39" s="945"/>
      <c r="P39" s="146"/>
      <c r="Q39" s="655"/>
      <c r="R39" s="655"/>
      <c r="S39" s="655"/>
      <c r="T39" s="655"/>
      <c r="U39" s="655"/>
      <c r="V39" s="655"/>
      <c r="W39" s="655"/>
      <c r="X39" s="656"/>
      <c r="Y39" s="930" t="s">
        <v>12</v>
      </c>
      <c r="Z39" s="931"/>
      <c r="AA39" s="932"/>
      <c r="AB39" s="163"/>
      <c r="AC39" s="663"/>
      <c r="AD39" s="66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1"/>
      <c r="B40" s="692"/>
      <c r="C40" s="692"/>
      <c r="D40" s="692"/>
      <c r="E40" s="692"/>
      <c r="F40" s="693"/>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1"/>
      <c r="B41" s="942"/>
      <c r="C41" s="942"/>
      <c r="D41" s="942"/>
      <c r="E41" s="942"/>
      <c r="F41" s="943"/>
      <c r="G41" s="949"/>
      <c r="H41" s="950"/>
      <c r="I41" s="950"/>
      <c r="J41" s="950"/>
      <c r="K41" s="950"/>
      <c r="L41" s="950"/>
      <c r="M41" s="950"/>
      <c r="N41" s="950"/>
      <c r="O41" s="951"/>
      <c r="P41" s="658"/>
      <c r="Q41" s="658"/>
      <c r="R41" s="658"/>
      <c r="S41" s="658"/>
      <c r="T41" s="658"/>
      <c r="U41" s="658"/>
      <c r="V41" s="658"/>
      <c r="W41" s="658"/>
      <c r="X41" s="659"/>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6" t="s">
        <v>344</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7" t="s">
        <v>316</v>
      </c>
      <c r="B44" s="688"/>
      <c r="C44" s="688"/>
      <c r="D44" s="688"/>
      <c r="E44" s="688"/>
      <c r="F44" s="689"/>
      <c r="G44" s="170" t="s">
        <v>140</v>
      </c>
      <c r="H44" s="120"/>
      <c r="I44" s="120"/>
      <c r="J44" s="120"/>
      <c r="K44" s="120"/>
      <c r="L44" s="120"/>
      <c r="M44" s="120"/>
      <c r="N44" s="120"/>
      <c r="O44" s="121"/>
      <c r="P44" s="119" t="s">
        <v>56</v>
      </c>
      <c r="Q44" s="120"/>
      <c r="R44" s="120"/>
      <c r="S44" s="120"/>
      <c r="T44" s="120"/>
      <c r="U44" s="120"/>
      <c r="V44" s="120"/>
      <c r="W44" s="120"/>
      <c r="X44" s="121"/>
      <c r="Y44" s="933"/>
      <c r="Z44" s="283"/>
      <c r="AA44" s="284"/>
      <c r="AB44" s="937" t="s">
        <v>11</v>
      </c>
      <c r="AC44" s="938"/>
      <c r="AD44" s="939"/>
      <c r="AE44" s="926" t="s">
        <v>372</v>
      </c>
      <c r="AF44" s="926"/>
      <c r="AG44" s="926"/>
      <c r="AH44" s="128"/>
      <c r="AI44" s="926" t="s">
        <v>468</v>
      </c>
      <c r="AJ44" s="926"/>
      <c r="AK44" s="926"/>
      <c r="AL44" s="128"/>
      <c r="AM44" s="926" t="s">
        <v>469</v>
      </c>
      <c r="AN44" s="926"/>
      <c r="AO44" s="926"/>
      <c r="AP44" s="128"/>
      <c r="AQ44" s="135" t="s">
        <v>223</v>
      </c>
      <c r="AR44" s="136"/>
      <c r="AS44" s="136"/>
      <c r="AT44" s="137"/>
      <c r="AU44" s="138" t="s">
        <v>129</v>
      </c>
      <c r="AV44" s="138"/>
      <c r="AW44" s="138"/>
      <c r="AX44" s="139"/>
      <c r="AY44" s="34">
        <f>COUNTA($G$46)</f>
        <v>0</v>
      </c>
    </row>
    <row r="45" spans="1:51" ht="18.75" customHeight="1" x14ac:dyDescent="0.2">
      <c r="A45" s="687"/>
      <c r="B45" s="688"/>
      <c r="C45" s="688"/>
      <c r="D45" s="688"/>
      <c r="E45" s="688"/>
      <c r="F45" s="689"/>
      <c r="G45" s="171"/>
      <c r="H45" s="123"/>
      <c r="I45" s="123"/>
      <c r="J45" s="123"/>
      <c r="K45" s="123"/>
      <c r="L45" s="123"/>
      <c r="M45" s="123"/>
      <c r="N45" s="123"/>
      <c r="O45" s="124"/>
      <c r="P45" s="122"/>
      <c r="Q45" s="123"/>
      <c r="R45" s="123"/>
      <c r="S45" s="123"/>
      <c r="T45" s="123"/>
      <c r="U45" s="123"/>
      <c r="V45" s="123"/>
      <c r="W45" s="123"/>
      <c r="X45" s="124"/>
      <c r="Y45" s="934"/>
      <c r="Z45" s="935"/>
      <c r="AA45" s="936"/>
      <c r="AB45" s="940"/>
      <c r="AC45" s="712"/>
      <c r="AD45" s="713"/>
      <c r="AE45" s="695"/>
      <c r="AF45" s="695"/>
      <c r="AG45" s="695"/>
      <c r="AH45" s="131"/>
      <c r="AI45" s="695"/>
      <c r="AJ45" s="695"/>
      <c r="AK45" s="695"/>
      <c r="AL45" s="131"/>
      <c r="AM45" s="695"/>
      <c r="AN45" s="695"/>
      <c r="AO45" s="695"/>
      <c r="AP45" s="131"/>
      <c r="AQ45" s="140"/>
      <c r="AR45" s="141"/>
      <c r="AS45" s="142" t="s">
        <v>224</v>
      </c>
      <c r="AT45" s="143"/>
      <c r="AU45" s="141"/>
      <c r="AV45" s="141"/>
      <c r="AW45" s="123" t="s">
        <v>170</v>
      </c>
      <c r="AX45" s="144"/>
      <c r="AY45" s="34">
        <f t="shared" ref="AY45:AY50" si="6">$AY$44</f>
        <v>0</v>
      </c>
    </row>
    <row r="46" spans="1:51" ht="22.5" customHeight="1" x14ac:dyDescent="0.2">
      <c r="A46" s="690"/>
      <c r="B46" s="688"/>
      <c r="C46" s="688"/>
      <c r="D46" s="688"/>
      <c r="E46" s="688"/>
      <c r="F46" s="689"/>
      <c r="G46" s="193"/>
      <c r="H46" s="944"/>
      <c r="I46" s="944"/>
      <c r="J46" s="944"/>
      <c r="K46" s="944"/>
      <c r="L46" s="944"/>
      <c r="M46" s="944"/>
      <c r="N46" s="944"/>
      <c r="O46" s="945"/>
      <c r="P46" s="146"/>
      <c r="Q46" s="655"/>
      <c r="R46" s="655"/>
      <c r="S46" s="655"/>
      <c r="T46" s="655"/>
      <c r="U46" s="655"/>
      <c r="V46" s="655"/>
      <c r="W46" s="655"/>
      <c r="X46" s="656"/>
      <c r="Y46" s="930" t="s">
        <v>12</v>
      </c>
      <c r="Z46" s="931"/>
      <c r="AA46" s="932"/>
      <c r="AB46" s="163"/>
      <c r="AC46" s="663"/>
      <c r="AD46" s="66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1"/>
      <c r="B47" s="692"/>
      <c r="C47" s="692"/>
      <c r="D47" s="692"/>
      <c r="E47" s="692"/>
      <c r="F47" s="693"/>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1"/>
      <c r="B48" s="942"/>
      <c r="C48" s="942"/>
      <c r="D48" s="942"/>
      <c r="E48" s="942"/>
      <c r="F48" s="943"/>
      <c r="G48" s="949"/>
      <c r="H48" s="950"/>
      <c r="I48" s="950"/>
      <c r="J48" s="950"/>
      <c r="K48" s="950"/>
      <c r="L48" s="950"/>
      <c r="M48" s="950"/>
      <c r="N48" s="950"/>
      <c r="O48" s="951"/>
      <c r="P48" s="658"/>
      <c r="Q48" s="658"/>
      <c r="R48" s="658"/>
      <c r="S48" s="658"/>
      <c r="T48" s="658"/>
      <c r="U48" s="658"/>
      <c r="V48" s="658"/>
      <c r="W48" s="658"/>
      <c r="X48" s="659"/>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6" t="s">
        <v>344</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7" t="s">
        <v>316</v>
      </c>
      <c r="B51" s="688"/>
      <c r="C51" s="688"/>
      <c r="D51" s="688"/>
      <c r="E51" s="688"/>
      <c r="F51" s="689"/>
      <c r="G51" s="170" t="s">
        <v>140</v>
      </c>
      <c r="H51" s="120"/>
      <c r="I51" s="120"/>
      <c r="J51" s="120"/>
      <c r="K51" s="120"/>
      <c r="L51" s="120"/>
      <c r="M51" s="120"/>
      <c r="N51" s="120"/>
      <c r="O51" s="121"/>
      <c r="P51" s="119" t="s">
        <v>56</v>
      </c>
      <c r="Q51" s="120"/>
      <c r="R51" s="120"/>
      <c r="S51" s="120"/>
      <c r="T51" s="120"/>
      <c r="U51" s="120"/>
      <c r="V51" s="120"/>
      <c r="W51" s="120"/>
      <c r="X51" s="121"/>
      <c r="Y51" s="933"/>
      <c r="Z51" s="283"/>
      <c r="AA51" s="284"/>
      <c r="AB51" s="128" t="s">
        <v>11</v>
      </c>
      <c r="AC51" s="938"/>
      <c r="AD51" s="939"/>
      <c r="AE51" s="926" t="s">
        <v>372</v>
      </c>
      <c r="AF51" s="926"/>
      <c r="AG51" s="926"/>
      <c r="AH51" s="128"/>
      <c r="AI51" s="926" t="s">
        <v>468</v>
      </c>
      <c r="AJ51" s="926"/>
      <c r="AK51" s="926"/>
      <c r="AL51" s="128"/>
      <c r="AM51" s="926" t="s">
        <v>469</v>
      </c>
      <c r="AN51" s="926"/>
      <c r="AO51" s="926"/>
      <c r="AP51" s="128"/>
      <c r="AQ51" s="135" t="s">
        <v>223</v>
      </c>
      <c r="AR51" s="136"/>
      <c r="AS51" s="136"/>
      <c r="AT51" s="137"/>
      <c r="AU51" s="138" t="s">
        <v>129</v>
      </c>
      <c r="AV51" s="138"/>
      <c r="AW51" s="138"/>
      <c r="AX51" s="139"/>
      <c r="AY51" s="34">
        <f>COUNTA($G$53)</f>
        <v>0</v>
      </c>
    </row>
    <row r="52" spans="1:51" ht="18.75" customHeight="1" x14ac:dyDescent="0.2">
      <c r="A52" s="687"/>
      <c r="B52" s="688"/>
      <c r="C52" s="688"/>
      <c r="D52" s="688"/>
      <c r="E52" s="688"/>
      <c r="F52" s="689"/>
      <c r="G52" s="171"/>
      <c r="H52" s="123"/>
      <c r="I52" s="123"/>
      <c r="J52" s="123"/>
      <c r="K52" s="123"/>
      <c r="L52" s="123"/>
      <c r="M52" s="123"/>
      <c r="N52" s="123"/>
      <c r="O52" s="124"/>
      <c r="P52" s="122"/>
      <c r="Q52" s="123"/>
      <c r="R52" s="123"/>
      <c r="S52" s="123"/>
      <c r="T52" s="123"/>
      <c r="U52" s="123"/>
      <c r="V52" s="123"/>
      <c r="W52" s="123"/>
      <c r="X52" s="124"/>
      <c r="Y52" s="934"/>
      <c r="Z52" s="935"/>
      <c r="AA52" s="936"/>
      <c r="AB52" s="940"/>
      <c r="AC52" s="712"/>
      <c r="AD52" s="713"/>
      <c r="AE52" s="695"/>
      <c r="AF52" s="695"/>
      <c r="AG52" s="695"/>
      <c r="AH52" s="131"/>
      <c r="AI52" s="695"/>
      <c r="AJ52" s="695"/>
      <c r="AK52" s="695"/>
      <c r="AL52" s="131"/>
      <c r="AM52" s="695"/>
      <c r="AN52" s="695"/>
      <c r="AO52" s="695"/>
      <c r="AP52" s="131"/>
      <c r="AQ52" s="140"/>
      <c r="AR52" s="141"/>
      <c r="AS52" s="142" t="s">
        <v>224</v>
      </c>
      <c r="AT52" s="143"/>
      <c r="AU52" s="141"/>
      <c r="AV52" s="141"/>
      <c r="AW52" s="123" t="s">
        <v>170</v>
      </c>
      <c r="AX52" s="144"/>
      <c r="AY52" s="34">
        <f t="shared" ref="AY52:AY57" si="7">$AY$51</f>
        <v>0</v>
      </c>
    </row>
    <row r="53" spans="1:51" ht="22.5" customHeight="1" x14ac:dyDescent="0.2">
      <c r="A53" s="690"/>
      <c r="B53" s="688"/>
      <c r="C53" s="688"/>
      <c r="D53" s="688"/>
      <c r="E53" s="688"/>
      <c r="F53" s="689"/>
      <c r="G53" s="193"/>
      <c r="H53" s="944"/>
      <c r="I53" s="944"/>
      <c r="J53" s="944"/>
      <c r="K53" s="944"/>
      <c r="L53" s="944"/>
      <c r="M53" s="944"/>
      <c r="N53" s="944"/>
      <c r="O53" s="945"/>
      <c r="P53" s="146"/>
      <c r="Q53" s="655"/>
      <c r="R53" s="655"/>
      <c r="S53" s="655"/>
      <c r="T53" s="655"/>
      <c r="U53" s="655"/>
      <c r="V53" s="655"/>
      <c r="W53" s="655"/>
      <c r="X53" s="656"/>
      <c r="Y53" s="930" t="s">
        <v>12</v>
      </c>
      <c r="Z53" s="931"/>
      <c r="AA53" s="932"/>
      <c r="AB53" s="163"/>
      <c r="AC53" s="663"/>
      <c r="AD53" s="66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1"/>
      <c r="B54" s="692"/>
      <c r="C54" s="692"/>
      <c r="D54" s="692"/>
      <c r="E54" s="692"/>
      <c r="F54" s="693"/>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1"/>
      <c r="B55" s="942"/>
      <c r="C55" s="942"/>
      <c r="D55" s="942"/>
      <c r="E55" s="942"/>
      <c r="F55" s="943"/>
      <c r="G55" s="949"/>
      <c r="H55" s="950"/>
      <c r="I55" s="950"/>
      <c r="J55" s="950"/>
      <c r="K55" s="950"/>
      <c r="L55" s="950"/>
      <c r="M55" s="950"/>
      <c r="N55" s="950"/>
      <c r="O55" s="951"/>
      <c r="P55" s="658"/>
      <c r="Q55" s="658"/>
      <c r="R55" s="658"/>
      <c r="S55" s="658"/>
      <c r="T55" s="658"/>
      <c r="U55" s="658"/>
      <c r="V55" s="658"/>
      <c r="W55" s="658"/>
      <c r="X55" s="659"/>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6" t="s">
        <v>344</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7" t="s">
        <v>316</v>
      </c>
      <c r="B58" s="688"/>
      <c r="C58" s="688"/>
      <c r="D58" s="688"/>
      <c r="E58" s="688"/>
      <c r="F58" s="689"/>
      <c r="G58" s="170" t="s">
        <v>140</v>
      </c>
      <c r="H58" s="120"/>
      <c r="I58" s="120"/>
      <c r="J58" s="120"/>
      <c r="K58" s="120"/>
      <c r="L58" s="120"/>
      <c r="M58" s="120"/>
      <c r="N58" s="120"/>
      <c r="O58" s="121"/>
      <c r="P58" s="119" t="s">
        <v>56</v>
      </c>
      <c r="Q58" s="120"/>
      <c r="R58" s="120"/>
      <c r="S58" s="120"/>
      <c r="T58" s="120"/>
      <c r="U58" s="120"/>
      <c r="V58" s="120"/>
      <c r="W58" s="120"/>
      <c r="X58" s="121"/>
      <c r="Y58" s="933"/>
      <c r="Z58" s="283"/>
      <c r="AA58" s="284"/>
      <c r="AB58" s="937" t="s">
        <v>11</v>
      </c>
      <c r="AC58" s="938"/>
      <c r="AD58" s="939"/>
      <c r="AE58" s="926" t="s">
        <v>372</v>
      </c>
      <c r="AF58" s="926"/>
      <c r="AG58" s="926"/>
      <c r="AH58" s="128"/>
      <c r="AI58" s="926" t="s">
        <v>468</v>
      </c>
      <c r="AJ58" s="926"/>
      <c r="AK58" s="926"/>
      <c r="AL58" s="128"/>
      <c r="AM58" s="926" t="s">
        <v>469</v>
      </c>
      <c r="AN58" s="926"/>
      <c r="AO58" s="926"/>
      <c r="AP58" s="128"/>
      <c r="AQ58" s="135" t="s">
        <v>223</v>
      </c>
      <c r="AR58" s="136"/>
      <c r="AS58" s="136"/>
      <c r="AT58" s="137"/>
      <c r="AU58" s="138" t="s">
        <v>129</v>
      </c>
      <c r="AV58" s="138"/>
      <c r="AW58" s="138"/>
      <c r="AX58" s="139"/>
      <c r="AY58" s="34">
        <f>COUNTA($G$60)</f>
        <v>0</v>
      </c>
    </row>
    <row r="59" spans="1:51" ht="18.75" customHeight="1" x14ac:dyDescent="0.2">
      <c r="A59" s="687"/>
      <c r="B59" s="688"/>
      <c r="C59" s="688"/>
      <c r="D59" s="688"/>
      <c r="E59" s="688"/>
      <c r="F59" s="689"/>
      <c r="G59" s="171"/>
      <c r="H59" s="123"/>
      <c r="I59" s="123"/>
      <c r="J59" s="123"/>
      <c r="K59" s="123"/>
      <c r="L59" s="123"/>
      <c r="M59" s="123"/>
      <c r="N59" s="123"/>
      <c r="O59" s="124"/>
      <c r="P59" s="122"/>
      <c r="Q59" s="123"/>
      <c r="R59" s="123"/>
      <c r="S59" s="123"/>
      <c r="T59" s="123"/>
      <c r="U59" s="123"/>
      <c r="V59" s="123"/>
      <c r="W59" s="123"/>
      <c r="X59" s="124"/>
      <c r="Y59" s="934"/>
      <c r="Z59" s="935"/>
      <c r="AA59" s="936"/>
      <c r="AB59" s="940"/>
      <c r="AC59" s="712"/>
      <c r="AD59" s="713"/>
      <c r="AE59" s="695"/>
      <c r="AF59" s="695"/>
      <c r="AG59" s="695"/>
      <c r="AH59" s="131"/>
      <c r="AI59" s="695"/>
      <c r="AJ59" s="695"/>
      <c r="AK59" s="695"/>
      <c r="AL59" s="131"/>
      <c r="AM59" s="695"/>
      <c r="AN59" s="695"/>
      <c r="AO59" s="695"/>
      <c r="AP59" s="131"/>
      <c r="AQ59" s="140"/>
      <c r="AR59" s="141"/>
      <c r="AS59" s="142" t="s">
        <v>224</v>
      </c>
      <c r="AT59" s="143"/>
      <c r="AU59" s="141"/>
      <c r="AV59" s="141"/>
      <c r="AW59" s="123" t="s">
        <v>170</v>
      </c>
      <c r="AX59" s="144"/>
      <c r="AY59" s="34">
        <f t="shared" ref="AY59:AY64" si="8">$AY$58</f>
        <v>0</v>
      </c>
    </row>
    <row r="60" spans="1:51" ht="22.5" customHeight="1" x14ac:dyDescent="0.2">
      <c r="A60" s="690"/>
      <c r="B60" s="688"/>
      <c r="C60" s="688"/>
      <c r="D60" s="688"/>
      <c r="E60" s="688"/>
      <c r="F60" s="689"/>
      <c r="G60" s="193"/>
      <c r="H60" s="944"/>
      <c r="I60" s="944"/>
      <c r="J60" s="944"/>
      <c r="K60" s="944"/>
      <c r="L60" s="944"/>
      <c r="M60" s="944"/>
      <c r="N60" s="944"/>
      <c r="O60" s="945"/>
      <c r="P60" s="146"/>
      <c r="Q60" s="655"/>
      <c r="R60" s="655"/>
      <c r="S60" s="655"/>
      <c r="T60" s="655"/>
      <c r="U60" s="655"/>
      <c r="V60" s="655"/>
      <c r="W60" s="655"/>
      <c r="X60" s="656"/>
      <c r="Y60" s="930" t="s">
        <v>12</v>
      </c>
      <c r="Z60" s="931"/>
      <c r="AA60" s="932"/>
      <c r="AB60" s="163"/>
      <c r="AC60" s="663"/>
      <c r="AD60" s="66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1"/>
      <c r="B61" s="692"/>
      <c r="C61" s="692"/>
      <c r="D61" s="692"/>
      <c r="E61" s="692"/>
      <c r="F61" s="693"/>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1"/>
      <c r="B62" s="942"/>
      <c r="C62" s="942"/>
      <c r="D62" s="942"/>
      <c r="E62" s="942"/>
      <c r="F62" s="943"/>
      <c r="G62" s="949"/>
      <c r="H62" s="950"/>
      <c r="I62" s="950"/>
      <c r="J62" s="950"/>
      <c r="K62" s="950"/>
      <c r="L62" s="950"/>
      <c r="M62" s="950"/>
      <c r="N62" s="950"/>
      <c r="O62" s="951"/>
      <c r="P62" s="658"/>
      <c r="Q62" s="658"/>
      <c r="R62" s="658"/>
      <c r="S62" s="658"/>
      <c r="T62" s="658"/>
      <c r="U62" s="658"/>
      <c r="V62" s="658"/>
      <c r="W62" s="658"/>
      <c r="X62" s="659"/>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6" t="s">
        <v>344</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7" t="s">
        <v>316</v>
      </c>
      <c r="B65" s="688"/>
      <c r="C65" s="688"/>
      <c r="D65" s="688"/>
      <c r="E65" s="688"/>
      <c r="F65" s="689"/>
      <c r="G65" s="170" t="s">
        <v>140</v>
      </c>
      <c r="H65" s="120"/>
      <c r="I65" s="120"/>
      <c r="J65" s="120"/>
      <c r="K65" s="120"/>
      <c r="L65" s="120"/>
      <c r="M65" s="120"/>
      <c r="N65" s="120"/>
      <c r="O65" s="121"/>
      <c r="P65" s="119" t="s">
        <v>56</v>
      </c>
      <c r="Q65" s="120"/>
      <c r="R65" s="120"/>
      <c r="S65" s="120"/>
      <c r="T65" s="120"/>
      <c r="U65" s="120"/>
      <c r="V65" s="120"/>
      <c r="W65" s="120"/>
      <c r="X65" s="121"/>
      <c r="Y65" s="933"/>
      <c r="Z65" s="283"/>
      <c r="AA65" s="284"/>
      <c r="AB65" s="937" t="s">
        <v>11</v>
      </c>
      <c r="AC65" s="938"/>
      <c r="AD65" s="939"/>
      <c r="AE65" s="926" t="s">
        <v>372</v>
      </c>
      <c r="AF65" s="926"/>
      <c r="AG65" s="926"/>
      <c r="AH65" s="128"/>
      <c r="AI65" s="926" t="s">
        <v>468</v>
      </c>
      <c r="AJ65" s="926"/>
      <c r="AK65" s="926"/>
      <c r="AL65" s="128"/>
      <c r="AM65" s="926" t="s">
        <v>469</v>
      </c>
      <c r="AN65" s="926"/>
      <c r="AO65" s="926"/>
      <c r="AP65" s="128"/>
      <c r="AQ65" s="135" t="s">
        <v>223</v>
      </c>
      <c r="AR65" s="136"/>
      <c r="AS65" s="136"/>
      <c r="AT65" s="137"/>
      <c r="AU65" s="138" t="s">
        <v>129</v>
      </c>
      <c r="AV65" s="138"/>
      <c r="AW65" s="138"/>
      <c r="AX65" s="139"/>
      <c r="AY65" s="34">
        <f>COUNTA($G$67)</f>
        <v>0</v>
      </c>
    </row>
    <row r="66" spans="1:51" ht="18.75" customHeight="1" x14ac:dyDescent="0.2">
      <c r="A66" s="687"/>
      <c r="B66" s="688"/>
      <c r="C66" s="688"/>
      <c r="D66" s="688"/>
      <c r="E66" s="688"/>
      <c r="F66" s="689"/>
      <c r="G66" s="171"/>
      <c r="H66" s="123"/>
      <c r="I66" s="123"/>
      <c r="J66" s="123"/>
      <c r="K66" s="123"/>
      <c r="L66" s="123"/>
      <c r="M66" s="123"/>
      <c r="N66" s="123"/>
      <c r="O66" s="124"/>
      <c r="P66" s="122"/>
      <c r="Q66" s="123"/>
      <c r="R66" s="123"/>
      <c r="S66" s="123"/>
      <c r="T66" s="123"/>
      <c r="U66" s="123"/>
      <c r="V66" s="123"/>
      <c r="W66" s="123"/>
      <c r="X66" s="124"/>
      <c r="Y66" s="934"/>
      <c r="Z66" s="935"/>
      <c r="AA66" s="936"/>
      <c r="AB66" s="940"/>
      <c r="AC66" s="712"/>
      <c r="AD66" s="713"/>
      <c r="AE66" s="695"/>
      <c r="AF66" s="695"/>
      <c r="AG66" s="695"/>
      <c r="AH66" s="131"/>
      <c r="AI66" s="695"/>
      <c r="AJ66" s="695"/>
      <c r="AK66" s="695"/>
      <c r="AL66" s="131"/>
      <c r="AM66" s="695"/>
      <c r="AN66" s="695"/>
      <c r="AO66" s="695"/>
      <c r="AP66" s="131"/>
      <c r="AQ66" s="140"/>
      <c r="AR66" s="141"/>
      <c r="AS66" s="142" t="s">
        <v>224</v>
      </c>
      <c r="AT66" s="143"/>
      <c r="AU66" s="141"/>
      <c r="AV66" s="141"/>
      <c r="AW66" s="123" t="s">
        <v>170</v>
      </c>
      <c r="AX66" s="144"/>
      <c r="AY66" s="34">
        <f t="shared" ref="AY66:AY71" si="9">$AY$65</f>
        <v>0</v>
      </c>
    </row>
    <row r="67" spans="1:51" ht="22.5" customHeight="1" x14ac:dyDescent="0.2">
      <c r="A67" s="690"/>
      <c r="B67" s="688"/>
      <c r="C67" s="688"/>
      <c r="D67" s="688"/>
      <c r="E67" s="688"/>
      <c r="F67" s="689"/>
      <c r="G67" s="193"/>
      <c r="H67" s="944"/>
      <c r="I67" s="944"/>
      <c r="J67" s="944"/>
      <c r="K67" s="944"/>
      <c r="L67" s="944"/>
      <c r="M67" s="944"/>
      <c r="N67" s="944"/>
      <c r="O67" s="945"/>
      <c r="P67" s="146"/>
      <c r="Q67" s="655"/>
      <c r="R67" s="655"/>
      <c r="S67" s="655"/>
      <c r="T67" s="655"/>
      <c r="U67" s="655"/>
      <c r="V67" s="655"/>
      <c r="W67" s="655"/>
      <c r="X67" s="656"/>
      <c r="Y67" s="930" t="s">
        <v>12</v>
      </c>
      <c r="Z67" s="931"/>
      <c r="AA67" s="932"/>
      <c r="AB67" s="163"/>
      <c r="AC67" s="663"/>
      <c r="AD67" s="66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1"/>
      <c r="B68" s="692"/>
      <c r="C68" s="692"/>
      <c r="D68" s="692"/>
      <c r="E68" s="692"/>
      <c r="F68" s="693"/>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1"/>
      <c r="B69" s="942"/>
      <c r="C69" s="942"/>
      <c r="D69" s="942"/>
      <c r="E69" s="942"/>
      <c r="F69" s="943"/>
      <c r="G69" s="949"/>
      <c r="H69" s="950"/>
      <c r="I69" s="950"/>
      <c r="J69" s="950"/>
      <c r="K69" s="950"/>
      <c r="L69" s="950"/>
      <c r="M69" s="950"/>
      <c r="N69" s="950"/>
      <c r="O69" s="951"/>
      <c r="P69" s="658"/>
      <c r="Q69" s="658"/>
      <c r="R69" s="658"/>
      <c r="S69" s="658"/>
      <c r="T69" s="658"/>
      <c r="U69" s="658"/>
      <c r="V69" s="658"/>
      <c r="W69" s="658"/>
      <c r="X69" s="659"/>
      <c r="Y69" s="190" t="s">
        <v>13</v>
      </c>
      <c r="Z69" s="927"/>
      <c r="AA69" s="928"/>
      <c r="AB69" s="60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6" t="s">
        <v>344</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5" t="s">
        <v>26</v>
      </c>
      <c r="B2" s="966"/>
      <c r="C2" s="966"/>
      <c r="D2" s="966"/>
      <c r="E2" s="966"/>
      <c r="F2" s="967"/>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2">
      <c r="A3" s="968"/>
      <c r="B3" s="969"/>
      <c r="C3" s="969"/>
      <c r="D3" s="969"/>
      <c r="E3" s="969"/>
      <c r="F3" s="970"/>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8"/>
      <c r="B4" s="969"/>
      <c r="C4" s="969"/>
      <c r="D4" s="969"/>
      <c r="E4" s="969"/>
      <c r="F4" s="970"/>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8"/>
      <c r="B5" s="969"/>
      <c r="C5" s="969"/>
      <c r="D5" s="969"/>
      <c r="E5" s="969"/>
      <c r="F5" s="970"/>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8"/>
      <c r="B6" s="969"/>
      <c r="C6" s="969"/>
      <c r="D6" s="969"/>
      <c r="E6" s="969"/>
      <c r="F6" s="970"/>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8"/>
      <c r="B7" s="969"/>
      <c r="C7" s="969"/>
      <c r="D7" s="969"/>
      <c r="E7" s="969"/>
      <c r="F7" s="970"/>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8"/>
      <c r="B8" s="969"/>
      <c r="C8" s="969"/>
      <c r="D8" s="969"/>
      <c r="E8" s="969"/>
      <c r="F8" s="970"/>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8"/>
      <c r="B9" s="969"/>
      <c r="C9" s="969"/>
      <c r="D9" s="969"/>
      <c r="E9" s="969"/>
      <c r="F9" s="970"/>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8"/>
      <c r="B10" s="969"/>
      <c r="C10" s="969"/>
      <c r="D10" s="969"/>
      <c r="E10" s="969"/>
      <c r="F10" s="970"/>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8"/>
      <c r="B11" s="969"/>
      <c r="C11" s="969"/>
      <c r="D11" s="969"/>
      <c r="E11" s="969"/>
      <c r="F11" s="970"/>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8"/>
      <c r="B12" s="969"/>
      <c r="C12" s="969"/>
      <c r="D12" s="969"/>
      <c r="E12" s="969"/>
      <c r="F12" s="970"/>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8"/>
      <c r="B13" s="969"/>
      <c r="C13" s="969"/>
      <c r="D13" s="969"/>
      <c r="E13" s="969"/>
      <c r="F13" s="970"/>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8"/>
      <c r="B14" s="969"/>
      <c r="C14" s="969"/>
      <c r="D14" s="969"/>
      <c r="E14" s="969"/>
      <c r="F14" s="970"/>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8"/>
      <c r="B15" s="969"/>
      <c r="C15" s="969"/>
      <c r="D15" s="969"/>
      <c r="E15" s="969"/>
      <c r="F15" s="970"/>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8"/>
      <c r="B16" s="969"/>
      <c r="C16" s="969"/>
      <c r="D16" s="969"/>
      <c r="E16" s="969"/>
      <c r="F16" s="970"/>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8"/>
      <c r="B17" s="969"/>
      <c r="C17" s="969"/>
      <c r="D17" s="969"/>
      <c r="E17" s="969"/>
      <c r="F17" s="970"/>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8"/>
      <c r="B18" s="969"/>
      <c r="C18" s="969"/>
      <c r="D18" s="969"/>
      <c r="E18" s="969"/>
      <c r="F18" s="970"/>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8"/>
      <c r="B19" s="969"/>
      <c r="C19" s="969"/>
      <c r="D19" s="969"/>
      <c r="E19" s="969"/>
      <c r="F19" s="970"/>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8"/>
      <c r="B20" s="969"/>
      <c r="C20" s="969"/>
      <c r="D20" s="969"/>
      <c r="E20" s="969"/>
      <c r="F20" s="970"/>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8"/>
      <c r="B21" s="969"/>
      <c r="C21" s="969"/>
      <c r="D21" s="969"/>
      <c r="E21" s="969"/>
      <c r="F21" s="970"/>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8"/>
      <c r="B22" s="969"/>
      <c r="C22" s="969"/>
      <c r="D22" s="969"/>
      <c r="E22" s="969"/>
      <c r="F22" s="970"/>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8"/>
      <c r="B23" s="969"/>
      <c r="C23" s="969"/>
      <c r="D23" s="969"/>
      <c r="E23" s="969"/>
      <c r="F23" s="970"/>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8"/>
      <c r="B24" s="969"/>
      <c r="C24" s="969"/>
      <c r="D24" s="969"/>
      <c r="E24" s="969"/>
      <c r="F24" s="970"/>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8"/>
      <c r="B25" s="969"/>
      <c r="C25" s="969"/>
      <c r="D25" s="969"/>
      <c r="E25" s="969"/>
      <c r="F25" s="970"/>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8"/>
      <c r="B26" s="969"/>
      <c r="C26" s="969"/>
      <c r="D26" s="969"/>
      <c r="E26" s="969"/>
      <c r="F26" s="970"/>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8"/>
      <c r="B27" s="969"/>
      <c r="C27" s="969"/>
      <c r="D27" s="969"/>
      <c r="E27" s="969"/>
      <c r="F27" s="970"/>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8"/>
      <c r="B28" s="969"/>
      <c r="C28" s="969"/>
      <c r="D28" s="969"/>
      <c r="E28" s="969"/>
      <c r="F28" s="970"/>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8"/>
      <c r="B29" s="969"/>
      <c r="C29" s="969"/>
      <c r="D29" s="969"/>
      <c r="E29" s="969"/>
      <c r="F29" s="970"/>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8"/>
      <c r="B30" s="969"/>
      <c r="C30" s="969"/>
      <c r="D30" s="969"/>
      <c r="E30" s="969"/>
      <c r="F30" s="970"/>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8"/>
      <c r="B31" s="969"/>
      <c r="C31" s="969"/>
      <c r="D31" s="969"/>
      <c r="E31" s="969"/>
      <c r="F31" s="970"/>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8"/>
      <c r="B32" s="969"/>
      <c r="C32" s="969"/>
      <c r="D32" s="969"/>
      <c r="E32" s="969"/>
      <c r="F32" s="970"/>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8"/>
      <c r="B33" s="969"/>
      <c r="C33" s="969"/>
      <c r="D33" s="969"/>
      <c r="E33" s="969"/>
      <c r="F33" s="970"/>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8"/>
      <c r="B34" s="969"/>
      <c r="C34" s="969"/>
      <c r="D34" s="969"/>
      <c r="E34" s="969"/>
      <c r="F34" s="970"/>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8"/>
      <c r="B35" s="969"/>
      <c r="C35" s="969"/>
      <c r="D35" s="969"/>
      <c r="E35" s="969"/>
      <c r="F35" s="970"/>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8"/>
      <c r="B36" s="969"/>
      <c r="C36" s="969"/>
      <c r="D36" s="969"/>
      <c r="E36" s="969"/>
      <c r="F36" s="970"/>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8"/>
      <c r="B37" s="969"/>
      <c r="C37" s="969"/>
      <c r="D37" s="969"/>
      <c r="E37" s="969"/>
      <c r="F37" s="970"/>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8"/>
      <c r="B38" s="969"/>
      <c r="C38" s="969"/>
      <c r="D38" s="969"/>
      <c r="E38" s="969"/>
      <c r="F38" s="970"/>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8"/>
      <c r="B39" s="969"/>
      <c r="C39" s="969"/>
      <c r="D39" s="969"/>
      <c r="E39" s="969"/>
      <c r="F39" s="970"/>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8"/>
      <c r="B40" s="969"/>
      <c r="C40" s="969"/>
      <c r="D40" s="969"/>
      <c r="E40" s="969"/>
      <c r="F40" s="970"/>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8"/>
      <c r="B41" s="969"/>
      <c r="C41" s="969"/>
      <c r="D41" s="969"/>
      <c r="E41" s="969"/>
      <c r="F41" s="970"/>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8"/>
      <c r="B42" s="969"/>
      <c r="C42" s="969"/>
      <c r="D42" s="969"/>
      <c r="E42" s="969"/>
      <c r="F42" s="970"/>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8"/>
      <c r="B43" s="969"/>
      <c r="C43" s="969"/>
      <c r="D43" s="969"/>
      <c r="E43" s="969"/>
      <c r="F43" s="970"/>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8"/>
      <c r="B44" s="969"/>
      <c r="C44" s="969"/>
      <c r="D44" s="969"/>
      <c r="E44" s="969"/>
      <c r="F44" s="970"/>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8"/>
      <c r="B45" s="969"/>
      <c r="C45" s="969"/>
      <c r="D45" s="969"/>
      <c r="E45" s="969"/>
      <c r="F45" s="970"/>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8"/>
      <c r="B46" s="969"/>
      <c r="C46" s="969"/>
      <c r="D46" s="969"/>
      <c r="E46" s="969"/>
      <c r="F46" s="970"/>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8"/>
      <c r="B47" s="969"/>
      <c r="C47" s="969"/>
      <c r="D47" s="969"/>
      <c r="E47" s="969"/>
      <c r="F47" s="970"/>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8"/>
      <c r="B48" s="969"/>
      <c r="C48" s="969"/>
      <c r="D48" s="969"/>
      <c r="E48" s="969"/>
      <c r="F48" s="970"/>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8"/>
      <c r="B49" s="969"/>
      <c r="C49" s="969"/>
      <c r="D49" s="969"/>
      <c r="E49" s="969"/>
      <c r="F49" s="970"/>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8"/>
      <c r="B50" s="969"/>
      <c r="C50" s="969"/>
      <c r="D50" s="969"/>
      <c r="E50" s="969"/>
      <c r="F50" s="970"/>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8"/>
      <c r="B51" s="969"/>
      <c r="C51" s="969"/>
      <c r="D51" s="969"/>
      <c r="E51" s="969"/>
      <c r="F51" s="970"/>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8"/>
      <c r="B52" s="969"/>
      <c r="C52" s="969"/>
      <c r="D52" s="969"/>
      <c r="E52" s="969"/>
      <c r="F52" s="970"/>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5"/>
    <row r="55" spans="1:51" ht="30" customHeight="1" x14ac:dyDescent="0.2">
      <c r="A55" s="965" t="s">
        <v>26</v>
      </c>
      <c r="B55" s="966"/>
      <c r="C55" s="966"/>
      <c r="D55" s="966"/>
      <c r="E55" s="966"/>
      <c r="F55" s="967"/>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8"/>
      <c r="B56" s="969"/>
      <c r="C56" s="969"/>
      <c r="D56" s="969"/>
      <c r="E56" s="969"/>
      <c r="F56" s="970"/>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8"/>
      <c r="B57" s="969"/>
      <c r="C57" s="969"/>
      <c r="D57" s="969"/>
      <c r="E57" s="969"/>
      <c r="F57" s="970"/>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8"/>
      <c r="B58" s="969"/>
      <c r="C58" s="969"/>
      <c r="D58" s="969"/>
      <c r="E58" s="969"/>
      <c r="F58" s="970"/>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8"/>
      <c r="B59" s="969"/>
      <c r="C59" s="969"/>
      <c r="D59" s="969"/>
      <c r="E59" s="969"/>
      <c r="F59" s="970"/>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8"/>
      <c r="B60" s="969"/>
      <c r="C60" s="969"/>
      <c r="D60" s="969"/>
      <c r="E60" s="969"/>
      <c r="F60" s="970"/>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8"/>
      <c r="B61" s="969"/>
      <c r="C61" s="969"/>
      <c r="D61" s="969"/>
      <c r="E61" s="969"/>
      <c r="F61" s="970"/>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8"/>
      <c r="B62" s="969"/>
      <c r="C62" s="969"/>
      <c r="D62" s="969"/>
      <c r="E62" s="969"/>
      <c r="F62" s="970"/>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8"/>
      <c r="B63" s="969"/>
      <c r="C63" s="969"/>
      <c r="D63" s="969"/>
      <c r="E63" s="969"/>
      <c r="F63" s="970"/>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8"/>
      <c r="B64" s="969"/>
      <c r="C64" s="969"/>
      <c r="D64" s="969"/>
      <c r="E64" s="969"/>
      <c r="F64" s="970"/>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8"/>
      <c r="B65" s="969"/>
      <c r="C65" s="969"/>
      <c r="D65" s="969"/>
      <c r="E65" s="969"/>
      <c r="F65" s="970"/>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8"/>
      <c r="B66" s="969"/>
      <c r="C66" s="969"/>
      <c r="D66" s="969"/>
      <c r="E66" s="969"/>
      <c r="F66" s="970"/>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8"/>
      <c r="B67" s="969"/>
      <c r="C67" s="969"/>
      <c r="D67" s="969"/>
      <c r="E67" s="969"/>
      <c r="F67" s="970"/>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8"/>
      <c r="B68" s="969"/>
      <c r="C68" s="969"/>
      <c r="D68" s="969"/>
      <c r="E68" s="969"/>
      <c r="F68" s="970"/>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8"/>
      <c r="B69" s="969"/>
      <c r="C69" s="969"/>
      <c r="D69" s="969"/>
      <c r="E69" s="969"/>
      <c r="F69" s="970"/>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8"/>
      <c r="B70" s="969"/>
      <c r="C70" s="969"/>
      <c r="D70" s="969"/>
      <c r="E70" s="969"/>
      <c r="F70" s="970"/>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8"/>
      <c r="B71" s="969"/>
      <c r="C71" s="969"/>
      <c r="D71" s="969"/>
      <c r="E71" s="969"/>
      <c r="F71" s="970"/>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8"/>
      <c r="B72" s="969"/>
      <c r="C72" s="969"/>
      <c r="D72" s="969"/>
      <c r="E72" s="969"/>
      <c r="F72" s="970"/>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8"/>
      <c r="B73" s="969"/>
      <c r="C73" s="969"/>
      <c r="D73" s="969"/>
      <c r="E73" s="969"/>
      <c r="F73" s="970"/>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8"/>
      <c r="B74" s="969"/>
      <c r="C74" s="969"/>
      <c r="D74" s="969"/>
      <c r="E74" s="969"/>
      <c r="F74" s="970"/>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8"/>
      <c r="B75" s="969"/>
      <c r="C75" s="969"/>
      <c r="D75" s="969"/>
      <c r="E75" s="969"/>
      <c r="F75" s="970"/>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8"/>
      <c r="B76" s="969"/>
      <c r="C76" s="969"/>
      <c r="D76" s="969"/>
      <c r="E76" s="969"/>
      <c r="F76" s="970"/>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8"/>
      <c r="B77" s="969"/>
      <c r="C77" s="969"/>
      <c r="D77" s="969"/>
      <c r="E77" s="969"/>
      <c r="F77" s="970"/>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8"/>
      <c r="B78" s="969"/>
      <c r="C78" s="969"/>
      <c r="D78" s="969"/>
      <c r="E78" s="969"/>
      <c r="F78" s="970"/>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8"/>
      <c r="B79" s="969"/>
      <c r="C79" s="969"/>
      <c r="D79" s="969"/>
      <c r="E79" s="969"/>
      <c r="F79" s="970"/>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8"/>
      <c r="B80" s="969"/>
      <c r="C80" s="969"/>
      <c r="D80" s="969"/>
      <c r="E80" s="969"/>
      <c r="F80" s="970"/>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8"/>
      <c r="B81" s="969"/>
      <c r="C81" s="969"/>
      <c r="D81" s="969"/>
      <c r="E81" s="969"/>
      <c r="F81" s="970"/>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8"/>
      <c r="B82" s="969"/>
      <c r="C82" s="969"/>
      <c r="D82" s="969"/>
      <c r="E82" s="969"/>
      <c r="F82" s="970"/>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8"/>
      <c r="B83" s="969"/>
      <c r="C83" s="969"/>
      <c r="D83" s="969"/>
      <c r="E83" s="969"/>
      <c r="F83" s="970"/>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8"/>
      <c r="B84" s="969"/>
      <c r="C84" s="969"/>
      <c r="D84" s="969"/>
      <c r="E84" s="969"/>
      <c r="F84" s="970"/>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8"/>
      <c r="B85" s="969"/>
      <c r="C85" s="969"/>
      <c r="D85" s="969"/>
      <c r="E85" s="969"/>
      <c r="F85" s="970"/>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8"/>
      <c r="B86" s="969"/>
      <c r="C86" s="969"/>
      <c r="D86" s="969"/>
      <c r="E86" s="969"/>
      <c r="F86" s="970"/>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8"/>
      <c r="B87" s="969"/>
      <c r="C87" s="969"/>
      <c r="D87" s="969"/>
      <c r="E87" s="969"/>
      <c r="F87" s="970"/>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8"/>
      <c r="B88" s="969"/>
      <c r="C88" s="969"/>
      <c r="D88" s="969"/>
      <c r="E88" s="969"/>
      <c r="F88" s="970"/>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8"/>
      <c r="B89" s="969"/>
      <c r="C89" s="969"/>
      <c r="D89" s="969"/>
      <c r="E89" s="969"/>
      <c r="F89" s="970"/>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8"/>
      <c r="B90" s="969"/>
      <c r="C90" s="969"/>
      <c r="D90" s="969"/>
      <c r="E90" s="969"/>
      <c r="F90" s="970"/>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8"/>
      <c r="B91" s="969"/>
      <c r="C91" s="969"/>
      <c r="D91" s="969"/>
      <c r="E91" s="969"/>
      <c r="F91" s="970"/>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8"/>
      <c r="B92" s="969"/>
      <c r="C92" s="969"/>
      <c r="D92" s="969"/>
      <c r="E92" s="969"/>
      <c r="F92" s="970"/>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8"/>
      <c r="B93" s="969"/>
      <c r="C93" s="969"/>
      <c r="D93" s="969"/>
      <c r="E93" s="969"/>
      <c r="F93" s="970"/>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8"/>
      <c r="B94" s="969"/>
      <c r="C94" s="969"/>
      <c r="D94" s="969"/>
      <c r="E94" s="969"/>
      <c r="F94" s="970"/>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8"/>
      <c r="B95" s="969"/>
      <c r="C95" s="969"/>
      <c r="D95" s="969"/>
      <c r="E95" s="969"/>
      <c r="F95" s="970"/>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8"/>
      <c r="B96" s="969"/>
      <c r="C96" s="969"/>
      <c r="D96" s="969"/>
      <c r="E96" s="969"/>
      <c r="F96" s="970"/>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8"/>
      <c r="B97" s="969"/>
      <c r="C97" s="969"/>
      <c r="D97" s="969"/>
      <c r="E97" s="969"/>
      <c r="F97" s="970"/>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8"/>
      <c r="B98" s="969"/>
      <c r="C98" s="969"/>
      <c r="D98" s="969"/>
      <c r="E98" s="969"/>
      <c r="F98" s="970"/>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8"/>
      <c r="B99" s="969"/>
      <c r="C99" s="969"/>
      <c r="D99" s="969"/>
      <c r="E99" s="969"/>
      <c r="F99" s="970"/>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8"/>
      <c r="B100" s="969"/>
      <c r="C100" s="969"/>
      <c r="D100" s="969"/>
      <c r="E100" s="969"/>
      <c r="F100" s="970"/>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8"/>
      <c r="B101" s="969"/>
      <c r="C101" s="969"/>
      <c r="D101" s="969"/>
      <c r="E101" s="969"/>
      <c r="F101" s="970"/>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8"/>
      <c r="B102" s="969"/>
      <c r="C102" s="969"/>
      <c r="D102" s="969"/>
      <c r="E102" s="969"/>
      <c r="F102" s="970"/>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8"/>
      <c r="B103" s="969"/>
      <c r="C103" s="969"/>
      <c r="D103" s="969"/>
      <c r="E103" s="969"/>
      <c r="F103" s="970"/>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8"/>
      <c r="B104" s="969"/>
      <c r="C104" s="969"/>
      <c r="D104" s="969"/>
      <c r="E104" s="969"/>
      <c r="F104" s="970"/>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8"/>
      <c r="B105" s="969"/>
      <c r="C105" s="969"/>
      <c r="D105" s="969"/>
      <c r="E105" s="969"/>
      <c r="F105" s="970"/>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5"/>
    <row r="108" spans="1:51" ht="30" customHeight="1" x14ac:dyDescent="0.2">
      <c r="A108" s="965" t="s">
        <v>26</v>
      </c>
      <c r="B108" s="966"/>
      <c r="C108" s="966"/>
      <c r="D108" s="966"/>
      <c r="E108" s="966"/>
      <c r="F108" s="967"/>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8"/>
      <c r="B109" s="969"/>
      <c r="C109" s="969"/>
      <c r="D109" s="969"/>
      <c r="E109" s="969"/>
      <c r="F109" s="970"/>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8"/>
      <c r="B110" s="969"/>
      <c r="C110" s="969"/>
      <c r="D110" s="969"/>
      <c r="E110" s="969"/>
      <c r="F110" s="970"/>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8"/>
      <c r="B111" s="969"/>
      <c r="C111" s="969"/>
      <c r="D111" s="969"/>
      <c r="E111" s="969"/>
      <c r="F111" s="970"/>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8"/>
      <c r="B112" s="969"/>
      <c r="C112" s="969"/>
      <c r="D112" s="969"/>
      <c r="E112" s="969"/>
      <c r="F112" s="970"/>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8"/>
      <c r="B113" s="969"/>
      <c r="C113" s="969"/>
      <c r="D113" s="969"/>
      <c r="E113" s="969"/>
      <c r="F113" s="970"/>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8"/>
      <c r="B114" s="969"/>
      <c r="C114" s="969"/>
      <c r="D114" s="969"/>
      <c r="E114" s="969"/>
      <c r="F114" s="970"/>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8"/>
      <c r="B115" s="969"/>
      <c r="C115" s="969"/>
      <c r="D115" s="969"/>
      <c r="E115" s="969"/>
      <c r="F115" s="970"/>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8"/>
      <c r="B116" s="969"/>
      <c r="C116" s="969"/>
      <c r="D116" s="969"/>
      <c r="E116" s="969"/>
      <c r="F116" s="970"/>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8"/>
      <c r="B117" s="969"/>
      <c r="C117" s="969"/>
      <c r="D117" s="969"/>
      <c r="E117" s="969"/>
      <c r="F117" s="970"/>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8"/>
      <c r="B118" s="969"/>
      <c r="C118" s="969"/>
      <c r="D118" s="969"/>
      <c r="E118" s="969"/>
      <c r="F118" s="970"/>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8"/>
      <c r="B119" s="969"/>
      <c r="C119" s="969"/>
      <c r="D119" s="969"/>
      <c r="E119" s="969"/>
      <c r="F119" s="970"/>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8"/>
      <c r="B120" s="969"/>
      <c r="C120" s="969"/>
      <c r="D120" s="969"/>
      <c r="E120" s="969"/>
      <c r="F120" s="970"/>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8"/>
      <c r="B121" s="969"/>
      <c r="C121" s="969"/>
      <c r="D121" s="969"/>
      <c r="E121" s="969"/>
      <c r="F121" s="970"/>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8"/>
      <c r="B122" s="969"/>
      <c r="C122" s="969"/>
      <c r="D122" s="969"/>
      <c r="E122" s="969"/>
      <c r="F122" s="970"/>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8"/>
      <c r="B123" s="969"/>
      <c r="C123" s="969"/>
      <c r="D123" s="969"/>
      <c r="E123" s="969"/>
      <c r="F123" s="970"/>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8"/>
      <c r="B124" s="969"/>
      <c r="C124" s="969"/>
      <c r="D124" s="969"/>
      <c r="E124" s="969"/>
      <c r="F124" s="970"/>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8"/>
      <c r="B125" s="969"/>
      <c r="C125" s="969"/>
      <c r="D125" s="969"/>
      <c r="E125" s="969"/>
      <c r="F125" s="970"/>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8"/>
      <c r="B126" s="969"/>
      <c r="C126" s="969"/>
      <c r="D126" s="969"/>
      <c r="E126" s="969"/>
      <c r="F126" s="970"/>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8"/>
      <c r="B127" s="969"/>
      <c r="C127" s="969"/>
      <c r="D127" s="969"/>
      <c r="E127" s="969"/>
      <c r="F127" s="970"/>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8"/>
      <c r="B128" s="969"/>
      <c r="C128" s="969"/>
      <c r="D128" s="969"/>
      <c r="E128" s="969"/>
      <c r="F128" s="970"/>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8"/>
      <c r="B129" s="969"/>
      <c r="C129" s="969"/>
      <c r="D129" s="969"/>
      <c r="E129" s="969"/>
      <c r="F129" s="970"/>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8"/>
      <c r="B130" s="969"/>
      <c r="C130" s="969"/>
      <c r="D130" s="969"/>
      <c r="E130" s="969"/>
      <c r="F130" s="970"/>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8"/>
      <c r="B131" s="969"/>
      <c r="C131" s="969"/>
      <c r="D131" s="969"/>
      <c r="E131" s="969"/>
      <c r="F131" s="970"/>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8"/>
      <c r="B132" s="969"/>
      <c r="C132" s="969"/>
      <c r="D132" s="969"/>
      <c r="E132" s="969"/>
      <c r="F132" s="970"/>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8"/>
      <c r="B133" s="969"/>
      <c r="C133" s="969"/>
      <c r="D133" s="969"/>
      <c r="E133" s="969"/>
      <c r="F133" s="970"/>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8"/>
      <c r="B134" s="969"/>
      <c r="C134" s="969"/>
      <c r="D134" s="969"/>
      <c r="E134" s="969"/>
      <c r="F134" s="970"/>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8"/>
      <c r="B135" s="969"/>
      <c r="C135" s="969"/>
      <c r="D135" s="969"/>
      <c r="E135" s="969"/>
      <c r="F135" s="970"/>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8"/>
      <c r="B136" s="969"/>
      <c r="C136" s="969"/>
      <c r="D136" s="969"/>
      <c r="E136" s="969"/>
      <c r="F136" s="970"/>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8"/>
      <c r="B137" s="969"/>
      <c r="C137" s="969"/>
      <c r="D137" s="969"/>
      <c r="E137" s="969"/>
      <c r="F137" s="970"/>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8"/>
      <c r="B138" s="969"/>
      <c r="C138" s="969"/>
      <c r="D138" s="969"/>
      <c r="E138" s="969"/>
      <c r="F138" s="970"/>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8"/>
      <c r="B139" s="969"/>
      <c r="C139" s="969"/>
      <c r="D139" s="969"/>
      <c r="E139" s="969"/>
      <c r="F139" s="970"/>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8"/>
      <c r="B140" s="969"/>
      <c r="C140" s="969"/>
      <c r="D140" s="969"/>
      <c r="E140" s="969"/>
      <c r="F140" s="970"/>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8"/>
      <c r="B141" s="969"/>
      <c r="C141" s="969"/>
      <c r="D141" s="969"/>
      <c r="E141" s="969"/>
      <c r="F141" s="970"/>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8"/>
      <c r="B142" s="969"/>
      <c r="C142" s="969"/>
      <c r="D142" s="969"/>
      <c r="E142" s="969"/>
      <c r="F142" s="970"/>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8"/>
      <c r="B143" s="969"/>
      <c r="C143" s="969"/>
      <c r="D143" s="969"/>
      <c r="E143" s="969"/>
      <c r="F143" s="970"/>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8"/>
      <c r="B144" s="969"/>
      <c r="C144" s="969"/>
      <c r="D144" s="969"/>
      <c r="E144" s="969"/>
      <c r="F144" s="970"/>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8"/>
      <c r="B145" s="969"/>
      <c r="C145" s="969"/>
      <c r="D145" s="969"/>
      <c r="E145" s="969"/>
      <c r="F145" s="970"/>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8"/>
      <c r="B146" s="969"/>
      <c r="C146" s="969"/>
      <c r="D146" s="969"/>
      <c r="E146" s="969"/>
      <c r="F146" s="970"/>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8"/>
      <c r="B147" s="969"/>
      <c r="C147" s="969"/>
      <c r="D147" s="969"/>
      <c r="E147" s="969"/>
      <c r="F147" s="970"/>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8"/>
      <c r="B148" s="969"/>
      <c r="C148" s="969"/>
      <c r="D148" s="969"/>
      <c r="E148" s="969"/>
      <c r="F148" s="970"/>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8"/>
      <c r="B149" s="969"/>
      <c r="C149" s="969"/>
      <c r="D149" s="969"/>
      <c r="E149" s="969"/>
      <c r="F149" s="970"/>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8"/>
      <c r="B150" s="969"/>
      <c r="C150" s="969"/>
      <c r="D150" s="969"/>
      <c r="E150" s="969"/>
      <c r="F150" s="970"/>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8"/>
      <c r="B151" s="969"/>
      <c r="C151" s="969"/>
      <c r="D151" s="969"/>
      <c r="E151" s="969"/>
      <c r="F151" s="970"/>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8"/>
      <c r="B152" s="969"/>
      <c r="C152" s="969"/>
      <c r="D152" s="969"/>
      <c r="E152" s="969"/>
      <c r="F152" s="970"/>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8"/>
      <c r="B153" s="969"/>
      <c r="C153" s="969"/>
      <c r="D153" s="969"/>
      <c r="E153" s="969"/>
      <c r="F153" s="970"/>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8"/>
      <c r="B154" s="969"/>
      <c r="C154" s="969"/>
      <c r="D154" s="969"/>
      <c r="E154" s="969"/>
      <c r="F154" s="970"/>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8"/>
      <c r="B155" s="969"/>
      <c r="C155" s="969"/>
      <c r="D155" s="969"/>
      <c r="E155" s="969"/>
      <c r="F155" s="970"/>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8"/>
      <c r="B156" s="969"/>
      <c r="C156" s="969"/>
      <c r="D156" s="969"/>
      <c r="E156" s="969"/>
      <c r="F156" s="970"/>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8"/>
      <c r="B157" s="969"/>
      <c r="C157" s="969"/>
      <c r="D157" s="969"/>
      <c r="E157" s="969"/>
      <c r="F157" s="970"/>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8"/>
      <c r="B158" s="969"/>
      <c r="C158" s="969"/>
      <c r="D158" s="969"/>
      <c r="E158" s="969"/>
      <c r="F158" s="970"/>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5"/>
    <row r="161" spans="1:51" ht="30" customHeight="1" x14ac:dyDescent="0.2">
      <c r="A161" s="965" t="s">
        <v>26</v>
      </c>
      <c r="B161" s="966"/>
      <c r="C161" s="966"/>
      <c r="D161" s="966"/>
      <c r="E161" s="966"/>
      <c r="F161" s="967"/>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8"/>
      <c r="B162" s="969"/>
      <c r="C162" s="969"/>
      <c r="D162" s="969"/>
      <c r="E162" s="969"/>
      <c r="F162" s="970"/>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8"/>
      <c r="B163" s="969"/>
      <c r="C163" s="969"/>
      <c r="D163" s="969"/>
      <c r="E163" s="969"/>
      <c r="F163" s="970"/>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8"/>
      <c r="B164" s="969"/>
      <c r="C164" s="969"/>
      <c r="D164" s="969"/>
      <c r="E164" s="969"/>
      <c r="F164" s="970"/>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8"/>
      <c r="B165" s="969"/>
      <c r="C165" s="969"/>
      <c r="D165" s="969"/>
      <c r="E165" s="969"/>
      <c r="F165" s="970"/>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8"/>
      <c r="B166" s="969"/>
      <c r="C166" s="969"/>
      <c r="D166" s="969"/>
      <c r="E166" s="969"/>
      <c r="F166" s="970"/>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8"/>
      <c r="B167" s="969"/>
      <c r="C167" s="969"/>
      <c r="D167" s="969"/>
      <c r="E167" s="969"/>
      <c r="F167" s="970"/>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8"/>
      <c r="B168" s="969"/>
      <c r="C168" s="969"/>
      <c r="D168" s="969"/>
      <c r="E168" s="969"/>
      <c r="F168" s="970"/>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8"/>
      <c r="B169" s="969"/>
      <c r="C169" s="969"/>
      <c r="D169" s="969"/>
      <c r="E169" s="969"/>
      <c r="F169" s="970"/>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8"/>
      <c r="B170" s="969"/>
      <c r="C170" s="969"/>
      <c r="D170" s="969"/>
      <c r="E170" s="969"/>
      <c r="F170" s="970"/>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8"/>
      <c r="B171" s="969"/>
      <c r="C171" s="969"/>
      <c r="D171" s="969"/>
      <c r="E171" s="969"/>
      <c r="F171" s="970"/>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8"/>
      <c r="B172" s="969"/>
      <c r="C172" s="969"/>
      <c r="D172" s="969"/>
      <c r="E172" s="969"/>
      <c r="F172" s="970"/>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8"/>
      <c r="B173" s="969"/>
      <c r="C173" s="969"/>
      <c r="D173" s="969"/>
      <c r="E173" s="969"/>
      <c r="F173" s="970"/>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8"/>
      <c r="B174" s="969"/>
      <c r="C174" s="969"/>
      <c r="D174" s="969"/>
      <c r="E174" s="969"/>
      <c r="F174" s="970"/>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8"/>
      <c r="B175" s="969"/>
      <c r="C175" s="969"/>
      <c r="D175" s="969"/>
      <c r="E175" s="969"/>
      <c r="F175" s="970"/>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8"/>
      <c r="B176" s="969"/>
      <c r="C176" s="969"/>
      <c r="D176" s="969"/>
      <c r="E176" s="969"/>
      <c r="F176" s="970"/>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8"/>
      <c r="B177" s="969"/>
      <c r="C177" s="969"/>
      <c r="D177" s="969"/>
      <c r="E177" s="969"/>
      <c r="F177" s="970"/>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8"/>
      <c r="B178" s="969"/>
      <c r="C178" s="969"/>
      <c r="D178" s="969"/>
      <c r="E178" s="969"/>
      <c r="F178" s="970"/>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8"/>
      <c r="B179" s="969"/>
      <c r="C179" s="969"/>
      <c r="D179" s="969"/>
      <c r="E179" s="969"/>
      <c r="F179" s="970"/>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8"/>
      <c r="B180" s="969"/>
      <c r="C180" s="969"/>
      <c r="D180" s="969"/>
      <c r="E180" s="969"/>
      <c r="F180" s="970"/>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8"/>
      <c r="B181" s="969"/>
      <c r="C181" s="969"/>
      <c r="D181" s="969"/>
      <c r="E181" s="969"/>
      <c r="F181" s="970"/>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8"/>
      <c r="B182" s="969"/>
      <c r="C182" s="969"/>
      <c r="D182" s="969"/>
      <c r="E182" s="969"/>
      <c r="F182" s="970"/>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8"/>
      <c r="B183" s="969"/>
      <c r="C183" s="969"/>
      <c r="D183" s="969"/>
      <c r="E183" s="969"/>
      <c r="F183" s="970"/>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8"/>
      <c r="B184" s="969"/>
      <c r="C184" s="969"/>
      <c r="D184" s="969"/>
      <c r="E184" s="969"/>
      <c r="F184" s="970"/>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8"/>
      <c r="B185" s="969"/>
      <c r="C185" s="969"/>
      <c r="D185" s="969"/>
      <c r="E185" s="969"/>
      <c r="F185" s="970"/>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8"/>
      <c r="B186" s="969"/>
      <c r="C186" s="969"/>
      <c r="D186" s="969"/>
      <c r="E186" s="969"/>
      <c r="F186" s="970"/>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8"/>
      <c r="B187" s="969"/>
      <c r="C187" s="969"/>
      <c r="D187" s="969"/>
      <c r="E187" s="969"/>
      <c r="F187" s="970"/>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8"/>
      <c r="B188" s="969"/>
      <c r="C188" s="969"/>
      <c r="D188" s="969"/>
      <c r="E188" s="969"/>
      <c r="F188" s="970"/>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8"/>
      <c r="B189" s="969"/>
      <c r="C189" s="969"/>
      <c r="D189" s="969"/>
      <c r="E189" s="969"/>
      <c r="F189" s="970"/>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8"/>
      <c r="B190" s="969"/>
      <c r="C190" s="969"/>
      <c r="D190" s="969"/>
      <c r="E190" s="969"/>
      <c r="F190" s="970"/>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8"/>
      <c r="B191" s="969"/>
      <c r="C191" s="969"/>
      <c r="D191" s="969"/>
      <c r="E191" s="969"/>
      <c r="F191" s="970"/>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8"/>
      <c r="B192" s="969"/>
      <c r="C192" s="969"/>
      <c r="D192" s="969"/>
      <c r="E192" s="969"/>
      <c r="F192" s="970"/>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8"/>
      <c r="B193" s="969"/>
      <c r="C193" s="969"/>
      <c r="D193" s="969"/>
      <c r="E193" s="969"/>
      <c r="F193" s="970"/>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8"/>
      <c r="B194" s="969"/>
      <c r="C194" s="969"/>
      <c r="D194" s="969"/>
      <c r="E194" s="969"/>
      <c r="F194" s="970"/>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8"/>
      <c r="B195" s="969"/>
      <c r="C195" s="969"/>
      <c r="D195" s="969"/>
      <c r="E195" s="969"/>
      <c r="F195" s="970"/>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8"/>
      <c r="B196" s="969"/>
      <c r="C196" s="969"/>
      <c r="D196" s="969"/>
      <c r="E196" s="969"/>
      <c r="F196" s="970"/>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8"/>
      <c r="B197" s="969"/>
      <c r="C197" s="969"/>
      <c r="D197" s="969"/>
      <c r="E197" s="969"/>
      <c r="F197" s="970"/>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8"/>
      <c r="B198" s="969"/>
      <c r="C198" s="969"/>
      <c r="D198" s="969"/>
      <c r="E198" s="969"/>
      <c r="F198" s="970"/>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8"/>
      <c r="B199" s="969"/>
      <c r="C199" s="969"/>
      <c r="D199" s="969"/>
      <c r="E199" s="969"/>
      <c r="F199" s="970"/>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8"/>
      <c r="B200" s="969"/>
      <c r="C200" s="969"/>
      <c r="D200" s="969"/>
      <c r="E200" s="969"/>
      <c r="F200" s="970"/>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8"/>
      <c r="B201" s="969"/>
      <c r="C201" s="969"/>
      <c r="D201" s="969"/>
      <c r="E201" s="969"/>
      <c r="F201" s="970"/>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8"/>
      <c r="B202" s="969"/>
      <c r="C202" s="969"/>
      <c r="D202" s="969"/>
      <c r="E202" s="969"/>
      <c r="F202" s="970"/>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8"/>
      <c r="B203" s="969"/>
      <c r="C203" s="969"/>
      <c r="D203" s="969"/>
      <c r="E203" s="969"/>
      <c r="F203" s="97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8"/>
      <c r="B204" s="969"/>
      <c r="C204" s="969"/>
      <c r="D204" s="969"/>
      <c r="E204" s="969"/>
      <c r="F204" s="97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8"/>
      <c r="B205" s="969"/>
      <c r="C205" s="969"/>
      <c r="D205" s="969"/>
      <c r="E205" s="969"/>
      <c r="F205" s="97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8"/>
      <c r="B206" s="969"/>
      <c r="C206" s="969"/>
      <c r="D206" s="969"/>
      <c r="E206" s="969"/>
      <c r="F206" s="97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8"/>
      <c r="B207" s="969"/>
      <c r="C207" s="969"/>
      <c r="D207" s="969"/>
      <c r="E207" s="969"/>
      <c r="F207" s="97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8"/>
      <c r="B208" s="969"/>
      <c r="C208" s="969"/>
      <c r="D208" s="969"/>
      <c r="E208" s="969"/>
      <c r="F208" s="97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8"/>
      <c r="B209" s="969"/>
      <c r="C209" s="969"/>
      <c r="D209" s="969"/>
      <c r="E209" s="969"/>
      <c r="F209" s="97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8"/>
      <c r="B210" s="969"/>
      <c r="C210" s="969"/>
      <c r="D210" s="969"/>
      <c r="E210" s="969"/>
      <c r="F210" s="970"/>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8"/>
      <c r="B211" s="969"/>
      <c r="C211" s="969"/>
      <c r="D211" s="969"/>
      <c r="E211" s="969"/>
      <c r="F211" s="970"/>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5"/>
    <row r="214" spans="1:51" ht="30" customHeight="1" x14ac:dyDescent="0.2">
      <c r="A214" s="985" t="s">
        <v>26</v>
      </c>
      <c r="B214" s="986"/>
      <c r="C214" s="986"/>
      <c r="D214" s="986"/>
      <c r="E214" s="986"/>
      <c r="F214" s="987"/>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8"/>
      <c r="B215" s="969"/>
      <c r="C215" s="969"/>
      <c r="D215" s="969"/>
      <c r="E215" s="969"/>
      <c r="F215" s="970"/>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8"/>
      <c r="B216" s="969"/>
      <c r="C216" s="969"/>
      <c r="D216" s="969"/>
      <c r="E216" s="969"/>
      <c r="F216" s="97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8"/>
      <c r="B217" s="969"/>
      <c r="C217" s="969"/>
      <c r="D217" s="969"/>
      <c r="E217" s="969"/>
      <c r="F217" s="97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8"/>
      <c r="B218" s="969"/>
      <c r="C218" s="969"/>
      <c r="D218" s="969"/>
      <c r="E218" s="969"/>
      <c r="F218" s="97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8"/>
      <c r="B219" s="969"/>
      <c r="C219" s="969"/>
      <c r="D219" s="969"/>
      <c r="E219" s="969"/>
      <c r="F219" s="97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8"/>
      <c r="B220" s="969"/>
      <c r="C220" s="969"/>
      <c r="D220" s="969"/>
      <c r="E220" s="969"/>
      <c r="F220" s="97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8"/>
      <c r="B221" s="969"/>
      <c r="C221" s="969"/>
      <c r="D221" s="969"/>
      <c r="E221" s="969"/>
      <c r="F221" s="97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8"/>
      <c r="B222" s="969"/>
      <c r="C222" s="969"/>
      <c r="D222" s="969"/>
      <c r="E222" s="969"/>
      <c r="F222" s="97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8"/>
      <c r="B223" s="969"/>
      <c r="C223" s="969"/>
      <c r="D223" s="969"/>
      <c r="E223" s="969"/>
      <c r="F223" s="970"/>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8"/>
      <c r="B224" s="969"/>
      <c r="C224" s="969"/>
      <c r="D224" s="969"/>
      <c r="E224" s="969"/>
      <c r="F224" s="970"/>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8"/>
      <c r="B225" s="969"/>
      <c r="C225" s="969"/>
      <c r="D225" s="969"/>
      <c r="E225" s="969"/>
      <c r="F225" s="970"/>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8"/>
      <c r="B226" s="969"/>
      <c r="C226" s="969"/>
      <c r="D226" s="969"/>
      <c r="E226" s="969"/>
      <c r="F226" s="970"/>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8"/>
      <c r="B227" s="969"/>
      <c r="C227" s="969"/>
      <c r="D227" s="969"/>
      <c r="E227" s="969"/>
      <c r="F227" s="970"/>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8"/>
      <c r="B228" s="969"/>
      <c r="C228" s="969"/>
      <c r="D228" s="969"/>
      <c r="E228" s="969"/>
      <c r="F228" s="970"/>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8"/>
      <c r="B229" s="969"/>
      <c r="C229" s="969"/>
      <c r="D229" s="969"/>
      <c r="E229" s="969"/>
      <c r="F229" s="97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8"/>
      <c r="B230" s="969"/>
      <c r="C230" s="969"/>
      <c r="D230" s="969"/>
      <c r="E230" s="969"/>
      <c r="F230" s="97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8"/>
      <c r="B231" s="969"/>
      <c r="C231" s="969"/>
      <c r="D231" s="969"/>
      <c r="E231" s="969"/>
      <c r="F231" s="97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8"/>
      <c r="B232" s="969"/>
      <c r="C232" s="969"/>
      <c r="D232" s="969"/>
      <c r="E232" s="969"/>
      <c r="F232" s="97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8"/>
      <c r="B233" s="969"/>
      <c r="C233" s="969"/>
      <c r="D233" s="969"/>
      <c r="E233" s="969"/>
      <c r="F233" s="97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8"/>
      <c r="B234" s="969"/>
      <c r="C234" s="969"/>
      <c r="D234" s="969"/>
      <c r="E234" s="969"/>
      <c r="F234" s="97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8"/>
      <c r="B235" s="969"/>
      <c r="C235" s="969"/>
      <c r="D235" s="969"/>
      <c r="E235" s="969"/>
      <c r="F235" s="97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8"/>
      <c r="B236" s="969"/>
      <c r="C236" s="969"/>
      <c r="D236" s="969"/>
      <c r="E236" s="969"/>
      <c r="F236" s="970"/>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8"/>
      <c r="B237" s="969"/>
      <c r="C237" s="969"/>
      <c r="D237" s="969"/>
      <c r="E237" s="969"/>
      <c r="F237" s="970"/>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8"/>
      <c r="B238" s="969"/>
      <c r="C238" s="969"/>
      <c r="D238" s="969"/>
      <c r="E238" s="969"/>
      <c r="F238" s="970"/>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8"/>
      <c r="B239" s="969"/>
      <c r="C239" s="969"/>
      <c r="D239" s="969"/>
      <c r="E239" s="969"/>
      <c r="F239" s="970"/>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8"/>
      <c r="B240" s="969"/>
      <c r="C240" s="969"/>
      <c r="D240" s="969"/>
      <c r="E240" s="969"/>
      <c r="F240" s="970"/>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8"/>
      <c r="B241" s="969"/>
      <c r="C241" s="969"/>
      <c r="D241" s="969"/>
      <c r="E241" s="969"/>
      <c r="F241" s="970"/>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8"/>
      <c r="B242" s="969"/>
      <c r="C242" s="969"/>
      <c r="D242" s="969"/>
      <c r="E242" s="969"/>
      <c r="F242" s="97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8"/>
      <c r="B243" s="969"/>
      <c r="C243" s="969"/>
      <c r="D243" s="969"/>
      <c r="E243" s="969"/>
      <c r="F243" s="97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8"/>
      <c r="B244" s="969"/>
      <c r="C244" s="969"/>
      <c r="D244" s="969"/>
      <c r="E244" s="969"/>
      <c r="F244" s="97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8"/>
      <c r="B245" s="969"/>
      <c r="C245" s="969"/>
      <c r="D245" s="969"/>
      <c r="E245" s="969"/>
      <c r="F245" s="97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8"/>
      <c r="B246" s="969"/>
      <c r="C246" s="969"/>
      <c r="D246" s="969"/>
      <c r="E246" s="969"/>
      <c r="F246" s="97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8"/>
      <c r="B247" s="969"/>
      <c r="C247" s="969"/>
      <c r="D247" s="969"/>
      <c r="E247" s="969"/>
      <c r="F247" s="97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8"/>
      <c r="B248" s="969"/>
      <c r="C248" s="969"/>
      <c r="D248" s="969"/>
      <c r="E248" s="969"/>
      <c r="F248" s="97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8"/>
      <c r="B249" s="969"/>
      <c r="C249" s="969"/>
      <c r="D249" s="969"/>
      <c r="E249" s="969"/>
      <c r="F249" s="970"/>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8"/>
      <c r="B250" s="969"/>
      <c r="C250" s="969"/>
      <c r="D250" s="969"/>
      <c r="E250" s="969"/>
      <c r="F250" s="970"/>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8"/>
      <c r="B251" s="969"/>
      <c r="C251" s="969"/>
      <c r="D251" s="969"/>
      <c r="E251" s="969"/>
      <c r="F251" s="970"/>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8"/>
      <c r="B252" s="969"/>
      <c r="C252" s="969"/>
      <c r="D252" s="969"/>
      <c r="E252" s="969"/>
      <c r="F252" s="970"/>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8"/>
      <c r="B253" s="969"/>
      <c r="C253" s="969"/>
      <c r="D253" s="969"/>
      <c r="E253" s="969"/>
      <c r="F253" s="970"/>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8"/>
      <c r="B254" s="969"/>
      <c r="C254" s="969"/>
      <c r="D254" s="969"/>
      <c r="E254" s="969"/>
      <c r="F254" s="970"/>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8"/>
      <c r="B255" s="969"/>
      <c r="C255" s="969"/>
      <c r="D255" s="969"/>
      <c r="E255" s="969"/>
      <c r="F255" s="970"/>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8"/>
      <c r="B256" s="969"/>
      <c r="C256" s="969"/>
      <c r="D256" s="969"/>
      <c r="E256" s="969"/>
      <c r="F256" s="970"/>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8"/>
      <c r="B257" s="969"/>
      <c r="C257" s="969"/>
      <c r="D257" s="969"/>
      <c r="E257" s="969"/>
      <c r="F257" s="970"/>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8"/>
      <c r="B258" s="969"/>
      <c r="C258" s="969"/>
      <c r="D258" s="969"/>
      <c r="E258" s="969"/>
      <c r="F258" s="970"/>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8"/>
      <c r="B259" s="969"/>
      <c r="C259" s="969"/>
      <c r="D259" s="969"/>
      <c r="E259" s="969"/>
      <c r="F259" s="970"/>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8"/>
      <c r="B260" s="969"/>
      <c r="C260" s="969"/>
      <c r="D260" s="969"/>
      <c r="E260" s="969"/>
      <c r="F260" s="970"/>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8"/>
      <c r="B261" s="969"/>
      <c r="C261" s="969"/>
      <c r="D261" s="969"/>
      <c r="E261" s="969"/>
      <c r="F261" s="970"/>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8"/>
      <c r="B262" s="969"/>
      <c r="C262" s="969"/>
      <c r="D262" s="969"/>
      <c r="E262" s="969"/>
      <c r="F262" s="970"/>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8"/>
      <c r="B263" s="969"/>
      <c r="C263" s="969"/>
      <c r="D263" s="969"/>
      <c r="E263" s="969"/>
      <c r="F263" s="970"/>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8"/>
      <c r="B264" s="969"/>
      <c r="C264" s="969"/>
      <c r="D264" s="969"/>
      <c r="E264" s="969"/>
      <c r="F264" s="970"/>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90" t="s">
        <v>274</v>
      </c>
      <c r="K3" s="991"/>
      <c r="L3" s="991"/>
      <c r="M3" s="991"/>
      <c r="N3" s="991"/>
      <c r="O3" s="991"/>
      <c r="P3" s="134" t="s">
        <v>25</v>
      </c>
      <c r="Q3" s="134"/>
      <c r="R3" s="134"/>
      <c r="S3" s="134"/>
      <c r="T3" s="134"/>
      <c r="U3" s="134"/>
      <c r="V3" s="134"/>
      <c r="W3" s="134"/>
      <c r="X3" s="134"/>
      <c r="Y3" s="272" t="s">
        <v>319</v>
      </c>
      <c r="Z3" s="273"/>
      <c r="AA3" s="273"/>
      <c r="AB3" s="273"/>
      <c r="AC3" s="990" t="s">
        <v>310</v>
      </c>
      <c r="AD3" s="990"/>
      <c r="AE3" s="990"/>
      <c r="AF3" s="990"/>
      <c r="AG3" s="990"/>
      <c r="AH3" s="272" t="s">
        <v>236</v>
      </c>
      <c r="AI3" s="270"/>
      <c r="AJ3" s="270"/>
      <c r="AK3" s="270"/>
      <c r="AL3" s="270" t="s">
        <v>19</v>
      </c>
      <c r="AM3" s="270"/>
      <c r="AN3" s="270"/>
      <c r="AO3" s="274"/>
      <c r="AP3" s="989" t="s">
        <v>275</v>
      </c>
      <c r="AQ3" s="989"/>
      <c r="AR3" s="989"/>
      <c r="AS3" s="989"/>
      <c r="AT3" s="989"/>
      <c r="AU3" s="989"/>
      <c r="AV3" s="989"/>
      <c r="AW3" s="989"/>
      <c r="AX3" s="989"/>
      <c r="AY3">
        <f>$AY$2</f>
        <v>0</v>
      </c>
    </row>
    <row r="4" spans="1:51" ht="26.25" customHeight="1" x14ac:dyDescent="0.2">
      <c r="A4" s="992">
        <v>1</v>
      </c>
      <c r="B4" s="992">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8"/>
      <c r="AD4" s="988"/>
      <c r="AE4" s="988"/>
      <c r="AF4" s="988"/>
      <c r="AG4" s="98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2">
        <v>2</v>
      </c>
      <c r="B5" s="992">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8"/>
      <c r="AD5" s="988"/>
      <c r="AE5" s="988"/>
      <c r="AF5" s="988"/>
      <c r="AG5" s="98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2">
        <v>3</v>
      </c>
      <c r="B6" s="992">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8"/>
      <c r="AD6" s="988"/>
      <c r="AE6" s="988"/>
      <c r="AF6" s="988"/>
      <c r="AG6" s="98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2">
        <v>4</v>
      </c>
      <c r="B7" s="992">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8"/>
      <c r="AD7" s="988"/>
      <c r="AE7" s="988"/>
      <c r="AF7" s="988"/>
      <c r="AG7" s="98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2">
        <v>5</v>
      </c>
      <c r="B8" s="992">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8"/>
      <c r="AD8" s="988"/>
      <c r="AE8" s="988"/>
      <c r="AF8" s="988"/>
      <c r="AG8" s="98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2">
        <v>6</v>
      </c>
      <c r="B9" s="992">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8"/>
      <c r="AD9" s="988"/>
      <c r="AE9" s="988"/>
      <c r="AF9" s="988"/>
      <c r="AG9" s="98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2">
        <v>7</v>
      </c>
      <c r="B10" s="992">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8"/>
      <c r="AD10" s="988"/>
      <c r="AE10" s="988"/>
      <c r="AF10" s="988"/>
      <c r="AG10" s="98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2">
        <v>8</v>
      </c>
      <c r="B11" s="992">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8"/>
      <c r="AD11" s="988"/>
      <c r="AE11" s="988"/>
      <c r="AF11" s="988"/>
      <c r="AG11" s="98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2">
        <v>9</v>
      </c>
      <c r="B12" s="992">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8"/>
      <c r="AD12" s="988"/>
      <c r="AE12" s="988"/>
      <c r="AF12" s="988"/>
      <c r="AG12" s="98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2">
        <v>10</v>
      </c>
      <c r="B13" s="992">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8"/>
      <c r="AD13" s="988"/>
      <c r="AE13" s="988"/>
      <c r="AF13" s="988"/>
      <c r="AG13" s="98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2">
        <v>11</v>
      </c>
      <c r="B14" s="992">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2">
        <v>12</v>
      </c>
      <c r="B15" s="992">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2">
        <v>13</v>
      </c>
      <c r="B16" s="992">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2">
        <v>14</v>
      </c>
      <c r="B17" s="992">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2">
        <v>15</v>
      </c>
      <c r="B18" s="992">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2">
        <v>16</v>
      </c>
      <c r="B19" s="992">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2">
        <v>17</v>
      </c>
      <c r="B20" s="992">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2">
        <v>18</v>
      </c>
      <c r="B21" s="992">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2">
        <v>19</v>
      </c>
      <c r="B22" s="992">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2">
        <v>20</v>
      </c>
      <c r="B23" s="992">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2">
        <v>21</v>
      </c>
      <c r="B24" s="992">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2">
        <v>22</v>
      </c>
      <c r="B25" s="992">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2">
        <v>23</v>
      </c>
      <c r="B26" s="992">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2">
        <v>24</v>
      </c>
      <c r="B27" s="992">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2">
        <v>25</v>
      </c>
      <c r="B28" s="992">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2">
        <v>26</v>
      </c>
      <c r="B29" s="992">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2">
        <v>27</v>
      </c>
      <c r="B30" s="992">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2">
        <v>28</v>
      </c>
      <c r="B31" s="992">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2">
        <v>29</v>
      </c>
      <c r="B32" s="992">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2">
        <v>30</v>
      </c>
      <c r="B33" s="992">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90" t="s">
        <v>274</v>
      </c>
      <c r="K36" s="991"/>
      <c r="L36" s="991"/>
      <c r="M36" s="991"/>
      <c r="N36" s="991"/>
      <c r="O36" s="991"/>
      <c r="P36" s="134" t="s">
        <v>25</v>
      </c>
      <c r="Q36" s="134"/>
      <c r="R36" s="134"/>
      <c r="S36" s="134"/>
      <c r="T36" s="134"/>
      <c r="U36" s="134"/>
      <c r="V36" s="134"/>
      <c r="W36" s="134"/>
      <c r="X36" s="134"/>
      <c r="Y36" s="272" t="s">
        <v>319</v>
      </c>
      <c r="Z36" s="273"/>
      <c r="AA36" s="273"/>
      <c r="AB36" s="273"/>
      <c r="AC36" s="990" t="s">
        <v>310</v>
      </c>
      <c r="AD36" s="990"/>
      <c r="AE36" s="990"/>
      <c r="AF36" s="990"/>
      <c r="AG36" s="990"/>
      <c r="AH36" s="272" t="s">
        <v>236</v>
      </c>
      <c r="AI36" s="270"/>
      <c r="AJ36" s="270"/>
      <c r="AK36" s="270"/>
      <c r="AL36" s="270" t="s">
        <v>19</v>
      </c>
      <c r="AM36" s="270"/>
      <c r="AN36" s="270"/>
      <c r="AO36" s="274"/>
      <c r="AP36" s="989" t="s">
        <v>275</v>
      </c>
      <c r="AQ36" s="989"/>
      <c r="AR36" s="989"/>
      <c r="AS36" s="989"/>
      <c r="AT36" s="989"/>
      <c r="AU36" s="989"/>
      <c r="AV36" s="989"/>
      <c r="AW36" s="989"/>
      <c r="AX36" s="989"/>
      <c r="AY36">
        <f>$AY$34</f>
        <v>0</v>
      </c>
    </row>
    <row r="37" spans="1:51" ht="26.25" customHeight="1" x14ac:dyDescent="0.2">
      <c r="A37" s="992">
        <v>1</v>
      </c>
      <c r="B37" s="992">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8"/>
      <c r="AD37" s="988"/>
      <c r="AE37" s="988"/>
      <c r="AF37" s="988"/>
      <c r="AG37" s="98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2">
        <v>2</v>
      </c>
      <c r="B38" s="992">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8"/>
      <c r="AD38" s="988"/>
      <c r="AE38" s="988"/>
      <c r="AF38" s="988"/>
      <c r="AG38" s="98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2">
        <v>3</v>
      </c>
      <c r="B39" s="992">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8"/>
      <c r="AD39" s="988"/>
      <c r="AE39" s="988"/>
      <c r="AF39" s="988"/>
      <c r="AG39" s="98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2">
        <v>4</v>
      </c>
      <c r="B40" s="992">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8"/>
      <c r="AD40" s="988"/>
      <c r="AE40" s="988"/>
      <c r="AF40" s="988"/>
      <c r="AG40" s="98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2">
        <v>5</v>
      </c>
      <c r="B41" s="992">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8"/>
      <c r="AD41" s="988"/>
      <c r="AE41" s="988"/>
      <c r="AF41" s="988"/>
      <c r="AG41" s="98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2">
        <v>6</v>
      </c>
      <c r="B42" s="992">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8"/>
      <c r="AD42" s="988"/>
      <c r="AE42" s="988"/>
      <c r="AF42" s="988"/>
      <c r="AG42" s="98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2">
        <v>7</v>
      </c>
      <c r="B43" s="992">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8"/>
      <c r="AD43" s="988"/>
      <c r="AE43" s="988"/>
      <c r="AF43" s="988"/>
      <c r="AG43" s="98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2">
        <v>8</v>
      </c>
      <c r="B44" s="992">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8"/>
      <c r="AD44" s="988"/>
      <c r="AE44" s="988"/>
      <c r="AF44" s="988"/>
      <c r="AG44" s="98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2">
        <v>9</v>
      </c>
      <c r="B45" s="992">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8"/>
      <c r="AD45" s="988"/>
      <c r="AE45" s="988"/>
      <c r="AF45" s="988"/>
      <c r="AG45" s="98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2">
        <v>10</v>
      </c>
      <c r="B46" s="992">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8"/>
      <c r="AD46" s="988"/>
      <c r="AE46" s="988"/>
      <c r="AF46" s="988"/>
      <c r="AG46" s="98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2">
        <v>11</v>
      </c>
      <c r="B47" s="992">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2">
        <v>12</v>
      </c>
      <c r="B48" s="992">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2">
        <v>13</v>
      </c>
      <c r="B49" s="992">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2">
        <v>14</v>
      </c>
      <c r="B50" s="992">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2">
        <v>15</v>
      </c>
      <c r="B51" s="992">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2">
        <v>16</v>
      </c>
      <c r="B52" s="992">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2">
        <v>17</v>
      </c>
      <c r="B53" s="992">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2">
        <v>18</v>
      </c>
      <c r="B54" s="992">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2">
        <v>19</v>
      </c>
      <c r="B55" s="992">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2">
        <v>20</v>
      </c>
      <c r="B56" s="992">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2">
        <v>21</v>
      </c>
      <c r="B57" s="992">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2">
        <v>22</v>
      </c>
      <c r="B58" s="992">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2">
        <v>23</v>
      </c>
      <c r="B59" s="992">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2">
        <v>24</v>
      </c>
      <c r="B60" s="992">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2">
        <v>25</v>
      </c>
      <c r="B61" s="992">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2">
        <v>26</v>
      </c>
      <c r="B62" s="992">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2">
        <v>27</v>
      </c>
      <c r="B63" s="992">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2">
        <v>28</v>
      </c>
      <c r="B64" s="992">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2">
        <v>29</v>
      </c>
      <c r="B65" s="992">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2">
        <v>30</v>
      </c>
      <c r="B66" s="992">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90" t="s">
        <v>274</v>
      </c>
      <c r="K69" s="991"/>
      <c r="L69" s="991"/>
      <c r="M69" s="991"/>
      <c r="N69" s="991"/>
      <c r="O69" s="991"/>
      <c r="P69" s="134" t="s">
        <v>25</v>
      </c>
      <c r="Q69" s="134"/>
      <c r="R69" s="134"/>
      <c r="S69" s="134"/>
      <c r="T69" s="134"/>
      <c r="U69" s="134"/>
      <c r="V69" s="134"/>
      <c r="W69" s="134"/>
      <c r="X69" s="134"/>
      <c r="Y69" s="272" t="s">
        <v>319</v>
      </c>
      <c r="Z69" s="273"/>
      <c r="AA69" s="273"/>
      <c r="AB69" s="273"/>
      <c r="AC69" s="990" t="s">
        <v>310</v>
      </c>
      <c r="AD69" s="990"/>
      <c r="AE69" s="990"/>
      <c r="AF69" s="990"/>
      <c r="AG69" s="990"/>
      <c r="AH69" s="272" t="s">
        <v>236</v>
      </c>
      <c r="AI69" s="270"/>
      <c r="AJ69" s="270"/>
      <c r="AK69" s="270"/>
      <c r="AL69" s="270" t="s">
        <v>19</v>
      </c>
      <c r="AM69" s="270"/>
      <c r="AN69" s="270"/>
      <c r="AO69" s="274"/>
      <c r="AP69" s="989" t="s">
        <v>275</v>
      </c>
      <c r="AQ69" s="989"/>
      <c r="AR69" s="989"/>
      <c r="AS69" s="989"/>
      <c r="AT69" s="989"/>
      <c r="AU69" s="989"/>
      <c r="AV69" s="989"/>
      <c r="AW69" s="989"/>
      <c r="AX69" s="989"/>
      <c r="AY69" s="34">
        <f>$AY$67</f>
        <v>0</v>
      </c>
    </row>
    <row r="70" spans="1:51" ht="26.25" customHeight="1" x14ac:dyDescent="0.2">
      <c r="A70" s="992">
        <v>1</v>
      </c>
      <c r="B70" s="992">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8"/>
      <c r="AD70" s="988"/>
      <c r="AE70" s="988"/>
      <c r="AF70" s="988"/>
      <c r="AG70" s="98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2">
        <v>2</v>
      </c>
      <c r="B71" s="992">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8"/>
      <c r="AD71" s="988"/>
      <c r="AE71" s="988"/>
      <c r="AF71" s="988"/>
      <c r="AG71" s="98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2">
        <v>3</v>
      </c>
      <c r="B72" s="992">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8"/>
      <c r="AD72" s="988"/>
      <c r="AE72" s="988"/>
      <c r="AF72" s="988"/>
      <c r="AG72" s="98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2">
        <v>4</v>
      </c>
      <c r="B73" s="992">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8"/>
      <c r="AD73" s="988"/>
      <c r="AE73" s="988"/>
      <c r="AF73" s="988"/>
      <c r="AG73" s="98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2">
        <v>5</v>
      </c>
      <c r="B74" s="992">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8"/>
      <c r="AD74" s="988"/>
      <c r="AE74" s="988"/>
      <c r="AF74" s="988"/>
      <c r="AG74" s="98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2">
        <v>6</v>
      </c>
      <c r="B75" s="992">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8"/>
      <c r="AD75" s="988"/>
      <c r="AE75" s="988"/>
      <c r="AF75" s="988"/>
      <c r="AG75" s="98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2">
        <v>7</v>
      </c>
      <c r="B76" s="992">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8"/>
      <c r="AD76" s="988"/>
      <c r="AE76" s="988"/>
      <c r="AF76" s="988"/>
      <c r="AG76" s="98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2">
        <v>8</v>
      </c>
      <c r="B77" s="992">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8"/>
      <c r="AD77" s="988"/>
      <c r="AE77" s="988"/>
      <c r="AF77" s="988"/>
      <c r="AG77" s="98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2">
        <v>9</v>
      </c>
      <c r="B78" s="992">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8"/>
      <c r="AD78" s="988"/>
      <c r="AE78" s="988"/>
      <c r="AF78" s="988"/>
      <c r="AG78" s="98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2">
        <v>10</v>
      </c>
      <c r="B79" s="992">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8"/>
      <c r="AD79" s="988"/>
      <c r="AE79" s="988"/>
      <c r="AF79" s="988"/>
      <c r="AG79" s="98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2">
        <v>11</v>
      </c>
      <c r="B80" s="992">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2">
        <v>12</v>
      </c>
      <c r="B81" s="992">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2">
        <v>13</v>
      </c>
      <c r="B82" s="992">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2">
        <v>14</v>
      </c>
      <c r="B83" s="992">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2">
        <v>15</v>
      </c>
      <c r="B84" s="992">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2">
        <v>16</v>
      </c>
      <c r="B85" s="992">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2">
        <v>17</v>
      </c>
      <c r="B86" s="992">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2">
        <v>18</v>
      </c>
      <c r="B87" s="992">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2">
        <v>19</v>
      </c>
      <c r="B88" s="992">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2">
        <v>20</v>
      </c>
      <c r="B89" s="992">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2">
        <v>21</v>
      </c>
      <c r="B90" s="992">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2">
        <v>22</v>
      </c>
      <c r="B91" s="992">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2">
        <v>23</v>
      </c>
      <c r="B92" s="992">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2">
        <v>24</v>
      </c>
      <c r="B93" s="992">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2">
        <v>25</v>
      </c>
      <c r="B94" s="992">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2">
        <v>26</v>
      </c>
      <c r="B95" s="992">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2">
        <v>27</v>
      </c>
      <c r="B96" s="992">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2">
        <v>28</v>
      </c>
      <c r="B97" s="992">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2">
        <v>29</v>
      </c>
      <c r="B98" s="992">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2">
        <v>30</v>
      </c>
      <c r="B99" s="992">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90" t="s">
        <v>274</v>
      </c>
      <c r="K102" s="991"/>
      <c r="L102" s="991"/>
      <c r="M102" s="991"/>
      <c r="N102" s="991"/>
      <c r="O102" s="991"/>
      <c r="P102" s="134" t="s">
        <v>25</v>
      </c>
      <c r="Q102" s="134"/>
      <c r="R102" s="134"/>
      <c r="S102" s="134"/>
      <c r="T102" s="134"/>
      <c r="U102" s="134"/>
      <c r="V102" s="134"/>
      <c r="W102" s="134"/>
      <c r="X102" s="134"/>
      <c r="Y102" s="272" t="s">
        <v>319</v>
      </c>
      <c r="Z102" s="273"/>
      <c r="AA102" s="273"/>
      <c r="AB102" s="273"/>
      <c r="AC102" s="990" t="s">
        <v>310</v>
      </c>
      <c r="AD102" s="990"/>
      <c r="AE102" s="990"/>
      <c r="AF102" s="990"/>
      <c r="AG102" s="990"/>
      <c r="AH102" s="272" t="s">
        <v>236</v>
      </c>
      <c r="AI102" s="270"/>
      <c r="AJ102" s="270"/>
      <c r="AK102" s="270"/>
      <c r="AL102" s="270" t="s">
        <v>19</v>
      </c>
      <c r="AM102" s="270"/>
      <c r="AN102" s="270"/>
      <c r="AO102" s="274"/>
      <c r="AP102" s="989" t="s">
        <v>275</v>
      </c>
      <c r="AQ102" s="989"/>
      <c r="AR102" s="989"/>
      <c r="AS102" s="989"/>
      <c r="AT102" s="989"/>
      <c r="AU102" s="989"/>
      <c r="AV102" s="989"/>
      <c r="AW102" s="989"/>
      <c r="AX102" s="989"/>
      <c r="AY102" s="34">
        <f>$AY$100</f>
        <v>0</v>
      </c>
    </row>
    <row r="103" spans="1:51" ht="26.25" customHeight="1" x14ac:dyDescent="0.2">
      <c r="A103" s="992">
        <v>1</v>
      </c>
      <c r="B103" s="992">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8"/>
      <c r="AD103" s="988"/>
      <c r="AE103" s="988"/>
      <c r="AF103" s="988"/>
      <c r="AG103" s="98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2">
        <v>2</v>
      </c>
      <c r="B104" s="992">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8"/>
      <c r="AD104" s="988"/>
      <c r="AE104" s="988"/>
      <c r="AF104" s="988"/>
      <c r="AG104" s="98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2">
        <v>3</v>
      </c>
      <c r="B105" s="992">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8"/>
      <c r="AD105" s="988"/>
      <c r="AE105" s="988"/>
      <c r="AF105" s="988"/>
      <c r="AG105" s="98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2">
        <v>4</v>
      </c>
      <c r="B106" s="992">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8"/>
      <c r="AD106" s="988"/>
      <c r="AE106" s="988"/>
      <c r="AF106" s="988"/>
      <c r="AG106" s="98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2">
        <v>5</v>
      </c>
      <c r="B107" s="992">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8"/>
      <c r="AD107" s="988"/>
      <c r="AE107" s="988"/>
      <c r="AF107" s="988"/>
      <c r="AG107" s="98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2">
        <v>6</v>
      </c>
      <c r="B108" s="992">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8"/>
      <c r="AD108" s="988"/>
      <c r="AE108" s="988"/>
      <c r="AF108" s="988"/>
      <c r="AG108" s="98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2">
        <v>7</v>
      </c>
      <c r="B109" s="992">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8"/>
      <c r="AD109" s="988"/>
      <c r="AE109" s="988"/>
      <c r="AF109" s="988"/>
      <c r="AG109" s="98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2">
        <v>8</v>
      </c>
      <c r="B110" s="992">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8"/>
      <c r="AD110" s="988"/>
      <c r="AE110" s="988"/>
      <c r="AF110" s="988"/>
      <c r="AG110" s="98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2">
        <v>9</v>
      </c>
      <c r="B111" s="992">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8"/>
      <c r="AD111" s="988"/>
      <c r="AE111" s="988"/>
      <c r="AF111" s="988"/>
      <c r="AG111" s="98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2">
        <v>10</v>
      </c>
      <c r="B112" s="992">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8"/>
      <c r="AD112" s="988"/>
      <c r="AE112" s="988"/>
      <c r="AF112" s="988"/>
      <c r="AG112" s="98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2">
        <v>11</v>
      </c>
      <c r="B113" s="992">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2">
        <v>12</v>
      </c>
      <c r="B114" s="992">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2">
        <v>13</v>
      </c>
      <c r="B115" s="992">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2">
        <v>14</v>
      </c>
      <c r="B116" s="992">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2">
        <v>15</v>
      </c>
      <c r="B117" s="992">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2">
        <v>16</v>
      </c>
      <c r="B118" s="992">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2">
        <v>17</v>
      </c>
      <c r="B119" s="992">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2">
        <v>18</v>
      </c>
      <c r="B120" s="992">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2">
        <v>19</v>
      </c>
      <c r="B121" s="992">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2">
        <v>20</v>
      </c>
      <c r="B122" s="992">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2">
        <v>21</v>
      </c>
      <c r="B123" s="992">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2">
        <v>22</v>
      </c>
      <c r="B124" s="992">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2">
        <v>23</v>
      </c>
      <c r="B125" s="992">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2">
        <v>24</v>
      </c>
      <c r="B126" s="992">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2">
        <v>25</v>
      </c>
      <c r="B127" s="992">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2">
        <v>26</v>
      </c>
      <c r="B128" s="992">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2">
        <v>27</v>
      </c>
      <c r="B129" s="992">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2">
        <v>28</v>
      </c>
      <c r="B130" s="992">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2">
        <v>29</v>
      </c>
      <c r="B131" s="992">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2">
        <v>30</v>
      </c>
      <c r="B132" s="992">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90" t="s">
        <v>274</v>
      </c>
      <c r="K135" s="991"/>
      <c r="L135" s="991"/>
      <c r="M135" s="991"/>
      <c r="N135" s="991"/>
      <c r="O135" s="991"/>
      <c r="P135" s="134" t="s">
        <v>25</v>
      </c>
      <c r="Q135" s="134"/>
      <c r="R135" s="134"/>
      <c r="S135" s="134"/>
      <c r="T135" s="134"/>
      <c r="U135" s="134"/>
      <c r="V135" s="134"/>
      <c r="W135" s="134"/>
      <c r="X135" s="134"/>
      <c r="Y135" s="272" t="s">
        <v>319</v>
      </c>
      <c r="Z135" s="273"/>
      <c r="AA135" s="273"/>
      <c r="AB135" s="273"/>
      <c r="AC135" s="990" t="s">
        <v>310</v>
      </c>
      <c r="AD135" s="990"/>
      <c r="AE135" s="990"/>
      <c r="AF135" s="990"/>
      <c r="AG135" s="990"/>
      <c r="AH135" s="272" t="s">
        <v>236</v>
      </c>
      <c r="AI135" s="270"/>
      <c r="AJ135" s="270"/>
      <c r="AK135" s="270"/>
      <c r="AL135" s="270" t="s">
        <v>19</v>
      </c>
      <c r="AM135" s="270"/>
      <c r="AN135" s="270"/>
      <c r="AO135" s="274"/>
      <c r="AP135" s="989" t="s">
        <v>275</v>
      </c>
      <c r="AQ135" s="989"/>
      <c r="AR135" s="989"/>
      <c r="AS135" s="989"/>
      <c r="AT135" s="989"/>
      <c r="AU135" s="989"/>
      <c r="AV135" s="989"/>
      <c r="AW135" s="989"/>
      <c r="AX135" s="989"/>
      <c r="AY135" s="34">
        <f>$AY$133</f>
        <v>0</v>
      </c>
    </row>
    <row r="136" spans="1:51" ht="26.25" customHeight="1" x14ac:dyDescent="0.2">
      <c r="A136" s="992">
        <v>1</v>
      </c>
      <c r="B136" s="992">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8"/>
      <c r="AD136" s="988"/>
      <c r="AE136" s="988"/>
      <c r="AF136" s="988"/>
      <c r="AG136" s="98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2">
        <v>2</v>
      </c>
      <c r="B137" s="992">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8"/>
      <c r="AD137" s="988"/>
      <c r="AE137" s="988"/>
      <c r="AF137" s="988"/>
      <c r="AG137" s="98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2">
        <v>3</v>
      </c>
      <c r="B138" s="992">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8"/>
      <c r="AD138" s="988"/>
      <c r="AE138" s="988"/>
      <c r="AF138" s="988"/>
      <c r="AG138" s="98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2">
        <v>4</v>
      </c>
      <c r="B139" s="992">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8"/>
      <c r="AD139" s="988"/>
      <c r="AE139" s="988"/>
      <c r="AF139" s="988"/>
      <c r="AG139" s="98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2">
        <v>5</v>
      </c>
      <c r="B140" s="992">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8"/>
      <c r="AD140" s="988"/>
      <c r="AE140" s="988"/>
      <c r="AF140" s="988"/>
      <c r="AG140" s="98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2">
        <v>6</v>
      </c>
      <c r="B141" s="992">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8"/>
      <c r="AD141" s="988"/>
      <c r="AE141" s="988"/>
      <c r="AF141" s="988"/>
      <c r="AG141" s="98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2">
        <v>7</v>
      </c>
      <c r="B142" s="992">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8"/>
      <c r="AD142" s="988"/>
      <c r="AE142" s="988"/>
      <c r="AF142" s="988"/>
      <c r="AG142" s="98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2">
        <v>8</v>
      </c>
      <c r="B143" s="992">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8"/>
      <c r="AD143" s="988"/>
      <c r="AE143" s="988"/>
      <c r="AF143" s="988"/>
      <c r="AG143" s="98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2">
        <v>9</v>
      </c>
      <c r="B144" s="992">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8"/>
      <c r="AD144" s="988"/>
      <c r="AE144" s="988"/>
      <c r="AF144" s="988"/>
      <c r="AG144" s="98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2">
        <v>10</v>
      </c>
      <c r="B145" s="992">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8"/>
      <c r="AD145" s="988"/>
      <c r="AE145" s="988"/>
      <c r="AF145" s="988"/>
      <c r="AG145" s="98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2">
        <v>11</v>
      </c>
      <c r="B146" s="992">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2">
        <v>12</v>
      </c>
      <c r="B147" s="992">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2">
        <v>13</v>
      </c>
      <c r="B148" s="992">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2">
        <v>14</v>
      </c>
      <c r="B149" s="992">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2">
        <v>15</v>
      </c>
      <c r="B150" s="992">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2">
        <v>16</v>
      </c>
      <c r="B151" s="992">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2">
        <v>17</v>
      </c>
      <c r="B152" s="992">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2">
        <v>18</v>
      </c>
      <c r="B153" s="992">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2">
        <v>19</v>
      </c>
      <c r="B154" s="992">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2">
        <v>20</v>
      </c>
      <c r="B155" s="992">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2">
        <v>21</v>
      </c>
      <c r="B156" s="992">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2">
        <v>22</v>
      </c>
      <c r="B157" s="992">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2">
        <v>23</v>
      </c>
      <c r="B158" s="992">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2">
        <v>24</v>
      </c>
      <c r="B159" s="992">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2">
        <v>25</v>
      </c>
      <c r="B160" s="992">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2">
        <v>26</v>
      </c>
      <c r="B161" s="992">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2">
        <v>27</v>
      </c>
      <c r="B162" s="992">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2">
        <v>28</v>
      </c>
      <c r="B163" s="992">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2">
        <v>29</v>
      </c>
      <c r="B164" s="992">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2">
        <v>30</v>
      </c>
      <c r="B165" s="992">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90" t="s">
        <v>274</v>
      </c>
      <c r="K168" s="991"/>
      <c r="L168" s="991"/>
      <c r="M168" s="991"/>
      <c r="N168" s="991"/>
      <c r="O168" s="991"/>
      <c r="P168" s="134" t="s">
        <v>25</v>
      </c>
      <c r="Q168" s="134"/>
      <c r="R168" s="134"/>
      <c r="S168" s="134"/>
      <c r="T168" s="134"/>
      <c r="U168" s="134"/>
      <c r="V168" s="134"/>
      <c r="W168" s="134"/>
      <c r="X168" s="134"/>
      <c r="Y168" s="272" t="s">
        <v>319</v>
      </c>
      <c r="Z168" s="273"/>
      <c r="AA168" s="273"/>
      <c r="AB168" s="273"/>
      <c r="AC168" s="990" t="s">
        <v>310</v>
      </c>
      <c r="AD168" s="990"/>
      <c r="AE168" s="990"/>
      <c r="AF168" s="990"/>
      <c r="AG168" s="990"/>
      <c r="AH168" s="272" t="s">
        <v>236</v>
      </c>
      <c r="AI168" s="270"/>
      <c r="AJ168" s="270"/>
      <c r="AK168" s="270"/>
      <c r="AL168" s="270" t="s">
        <v>19</v>
      </c>
      <c r="AM168" s="270"/>
      <c r="AN168" s="270"/>
      <c r="AO168" s="274"/>
      <c r="AP168" s="989" t="s">
        <v>275</v>
      </c>
      <c r="AQ168" s="989"/>
      <c r="AR168" s="989"/>
      <c r="AS168" s="989"/>
      <c r="AT168" s="989"/>
      <c r="AU168" s="989"/>
      <c r="AV168" s="989"/>
      <c r="AW168" s="989"/>
      <c r="AX168" s="989"/>
      <c r="AY168" s="34">
        <f>$AY$166</f>
        <v>0</v>
      </c>
    </row>
    <row r="169" spans="1:51" ht="26.25" customHeight="1" x14ac:dyDescent="0.2">
      <c r="A169" s="992">
        <v>1</v>
      </c>
      <c r="B169" s="992">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8"/>
      <c r="AD169" s="988"/>
      <c r="AE169" s="988"/>
      <c r="AF169" s="988"/>
      <c r="AG169" s="98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2">
        <v>2</v>
      </c>
      <c r="B170" s="992">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2">
        <v>3</v>
      </c>
      <c r="B171" s="992">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2">
        <v>4</v>
      </c>
      <c r="B172" s="992">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2">
        <v>5</v>
      </c>
      <c r="B173" s="992">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2">
        <v>6</v>
      </c>
      <c r="B174" s="992">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2">
        <v>7</v>
      </c>
      <c r="B175" s="992">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2">
        <v>8</v>
      </c>
      <c r="B176" s="992">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2">
        <v>9</v>
      </c>
      <c r="B177" s="992">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2">
        <v>10</v>
      </c>
      <c r="B178" s="992">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2">
        <v>11</v>
      </c>
      <c r="B179" s="992">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2">
        <v>12</v>
      </c>
      <c r="B180" s="992">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2">
        <v>13</v>
      </c>
      <c r="B181" s="992">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2">
        <v>14</v>
      </c>
      <c r="B182" s="992">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2">
        <v>15</v>
      </c>
      <c r="B183" s="992">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2">
        <v>16</v>
      </c>
      <c r="B184" s="992">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2">
        <v>17</v>
      </c>
      <c r="B185" s="992">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2">
        <v>18</v>
      </c>
      <c r="B186" s="992">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2">
        <v>19</v>
      </c>
      <c r="B187" s="992">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2">
        <v>20</v>
      </c>
      <c r="B188" s="992">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2">
        <v>21</v>
      </c>
      <c r="B189" s="992">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2">
        <v>22</v>
      </c>
      <c r="B190" s="992">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2">
        <v>23</v>
      </c>
      <c r="B191" s="992">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2">
        <v>24</v>
      </c>
      <c r="B192" s="992">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2">
        <v>25</v>
      </c>
      <c r="B193" s="992">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2">
        <v>26</v>
      </c>
      <c r="B194" s="992">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2">
        <v>27</v>
      </c>
      <c r="B195" s="992">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2">
        <v>28</v>
      </c>
      <c r="B196" s="992">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2">
        <v>29</v>
      </c>
      <c r="B197" s="992">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2">
        <v>30</v>
      </c>
      <c r="B198" s="992">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90" t="s">
        <v>274</v>
      </c>
      <c r="K201" s="991"/>
      <c r="L201" s="991"/>
      <c r="M201" s="991"/>
      <c r="N201" s="991"/>
      <c r="O201" s="991"/>
      <c r="P201" s="134" t="s">
        <v>25</v>
      </c>
      <c r="Q201" s="134"/>
      <c r="R201" s="134"/>
      <c r="S201" s="134"/>
      <c r="T201" s="134"/>
      <c r="U201" s="134"/>
      <c r="V201" s="134"/>
      <c r="W201" s="134"/>
      <c r="X201" s="134"/>
      <c r="Y201" s="272" t="s">
        <v>319</v>
      </c>
      <c r="Z201" s="273"/>
      <c r="AA201" s="273"/>
      <c r="AB201" s="273"/>
      <c r="AC201" s="990" t="s">
        <v>310</v>
      </c>
      <c r="AD201" s="990"/>
      <c r="AE201" s="990"/>
      <c r="AF201" s="990"/>
      <c r="AG201" s="990"/>
      <c r="AH201" s="272" t="s">
        <v>236</v>
      </c>
      <c r="AI201" s="270"/>
      <c r="AJ201" s="270"/>
      <c r="AK201" s="270"/>
      <c r="AL201" s="270" t="s">
        <v>19</v>
      </c>
      <c r="AM201" s="270"/>
      <c r="AN201" s="270"/>
      <c r="AO201" s="274"/>
      <c r="AP201" s="989" t="s">
        <v>275</v>
      </c>
      <c r="AQ201" s="989"/>
      <c r="AR201" s="989"/>
      <c r="AS201" s="989"/>
      <c r="AT201" s="989"/>
      <c r="AU201" s="989"/>
      <c r="AV201" s="989"/>
      <c r="AW201" s="989"/>
      <c r="AX201" s="989"/>
      <c r="AY201" s="34">
        <f>$AY$199</f>
        <v>0</v>
      </c>
    </row>
    <row r="202" spans="1:51" ht="26.25" customHeight="1" x14ac:dyDescent="0.2">
      <c r="A202" s="992">
        <v>1</v>
      </c>
      <c r="B202" s="992">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8"/>
      <c r="AD202" s="988"/>
      <c r="AE202" s="988"/>
      <c r="AF202" s="988"/>
      <c r="AG202" s="98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2">
        <v>2</v>
      </c>
      <c r="B203" s="992">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2">
        <v>3</v>
      </c>
      <c r="B204" s="992">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2">
        <v>4</v>
      </c>
      <c r="B205" s="992">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2">
        <v>5</v>
      </c>
      <c r="B206" s="992">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2">
        <v>6</v>
      </c>
      <c r="B207" s="992">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2">
        <v>7</v>
      </c>
      <c r="B208" s="992">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2">
        <v>8</v>
      </c>
      <c r="B209" s="992">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2">
        <v>9</v>
      </c>
      <c r="B210" s="992">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2">
        <v>10</v>
      </c>
      <c r="B211" s="992">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2">
        <v>11</v>
      </c>
      <c r="B212" s="992">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2">
        <v>12</v>
      </c>
      <c r="B213" s="992">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2">
        <v>13</v>
      </c>
      <c r="B214" s="992">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2">
        <v>14</v>
      </c>
      <c r="B215" s="992">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2">
        <v>15</v>
      </c>
      <c r="B216" s="992">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2">
        <v>16</v>
      </c>
      <c r="B217" s="992">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2">
        <v>17</v>
      </c>
      <c r="B218" s="992">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2">
        <v>18</v>
      </c>
      <c r="B219" s="992">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2">
        <v>19</v>
      </c>
      <c r="B220" s="992">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2">
        <v>20</v>
      </c>
      <c r="B221" s="992">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2">
        <v>21</v>
      </c>
      <c r="B222" s="992">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2">
        <v>22</v>
      </c>
      <c r="B223" s="992">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2">
        <v>23</v>
      </c>
      <c r="B224" s="992">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2">
        <v>24</v>
      </c>
      <c r="B225" s="992">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2">
        <v>25</v>
      </c>
      <c r="B226" s="992">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2">
        <v>26</v>
      </c>
      <c r="B227" s="992">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2">
        <v>27</v>
      </c>
      <c r="B228" s="992">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2">
        <v>28</v>
      </c>
      <c r="B229" s="992">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2">
        <v>29</v>
      </c>
      <c r="B230" s="992">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2">
        <v>30</v>
      </c>
      <c r="B231" s="992">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90" t="s">
        <v>274</v>
      </c>
      <c r="K234" s="991"/>
      <c r="L234" s="991"/>
      <c r="M234" s="991"/>
      <c r="N234" s="991"/>
      <c r="O234" s="991"/>
      <c r="P234" s="134" t="s">
        <v>25</v>
      </c>
      <c r="Q234" s="134"/>
      <c r="R234" s="134"/>
      <c r="S234" s="134"/>
      <c r="T234" s="134"/>
      <c r="U234" s="134"/>
      <c r="V234" s="134"/>
      <c r="W234" s="134"/>
      <c r="X234" s="134"/>
      <c r="Y234" s="272" t="s">
        <v>319</v>
      </c>
      <c r="Z234" s="273"/>
      <c r="AA234" s="273"/>
      <c r="AB234" s="273"/>
      <c r="AC234" s="990" t="s">
        <v>310</v>
      </c>
      <c r="AD234" s="990"/>
      <c r="AE234" s="990"/>
      <c r="AF234" s="990"/>
      <c r="AG234" s="990"/>
      <c r="AH234" s="272" t="s">
        <v>236</v>
      </c>
      <c r="AI234" s="270"/>
      <c r="AJ234" s="270"/>
      <c r="AK234" s="270"/>
      <c r="AL234" s="270" t="s">
        <v>19</v>
      </c>
      <c r="AM234" s="270"/>
      <c r="AN234" s="270"/>
      <c r="AO234" s="274"/>
      <c r="AP234" s="989" t="s">
        <v>275</v>
      </c>
      <c r="AQ234" s="989"/>
      <c r="AR234" s="989"/>
      <c r="AS234" s="989"/>
      <c r="AT234" s="989"/>
      <c r="AU234" s="989"/>
      <c r="AV234" s="989"/>
      <c r="AW234" s="989"/>
      <c r="AX234" s="989"/>
      <c r="AY234" s="84">
        <f>$AY$232</f>
        <v>0</v>
      </c>
    </row>
    <row r="235" spans="1:51" ht="26.25" customHeight="1" x14ac:dyDescent="0.2">
      <c r="A235" s="992">
        <v>1</v>
      </c>
      <c r="B235" s="992">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8"/>
      <c r="AD235" s="988"/>
      <c r="AE235" s="988"/>
      <c r="AF235" s="988"/>
      <c r="AG235" s="98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2">
        <v>2</v>
      </c>
      <c r="B236" s="992">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2">
        <v>3</v>
      </c>
      <c r="B237" s="992">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2">
        <v>4</v>
      </c>
      <c r="B238" s="992">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2">
        <v>5</v>
      </c>
      <c r="B239" s="992">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2">
        <v>6</v>
      </c>
      <c r="B240" s="992">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2">
        <v>7</v>
      </c>
      <c r="B241" s="992">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2">
        <v>8</v>
      </c>
      <c r="B242" s="992">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2">
        <v>9</v>
      </c>
      <c r="B243" s="992">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2">
        <v>10</v>
      </c>
      <c r="B244" s="992">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2">
        <v>11</v>
      </c>
      <c r="B245" s="992">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2">
        <v>12</v>
      </c>
      <c r="B246" s="992">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2">
        <v>13</v>
      </c>
      <c r="B247" s="992">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2">
        <v>14</v>
      </c>
      <c r="B248" s="992">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2">
        <v>15</v>
      </c>
      <c r="B249" s="992">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2">
        <v>16</v>
      </c>
      <c r="B250" s="992">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2">
        <v>17</v>
      </c>
      <c r="B251" s="992">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2">
        <v>18</v>
      </c>
      <c r="B252" s="992">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2">
        <v>19</v>
      </c>
      <c r="B253" s="992">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2">
        <v>20</v>
      </c>
      <c r="B254" s="992">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2">
        <v>21</v>
      </c>
      <c r="B255" s="992">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2">
        <v>22</v>
      </c>
      <c r="B256" s="992">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2">
        <v>23</v>
      </c>
      <c r="B257" s="992">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2">
        <v>24</v>
      </c>
      <c r="B258" s="992">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2">
        <v>25</v>
      </c>
      <c r="B259" s="992">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2">
        <v>26</v>
      </c>
      <c r="B260" s="992">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2">
        <v>27</v>
      </c>
      <c r="B261" s="992">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2">
        <v>28</v>
      </c>
      <c r="B262" s="992">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2">
        <v>29</v>
      </c>
      <c r="B263" s="992">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2">
        <v>30</v>
      </c>
      <c r="B264" s="992">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90" t="s">
        <v>274</v>
      </c>
      <c r="K267" s="991"/>
      <c r="L267" s="991"/>
      <c r="M267" s="991"/>
      <c r="N267" s="991"/>
      <c r="O267" s="991"/>
      <c r="P267" s="134" t="s">
        <v>25</v>
      </c>
      <c r="Q267" s="134"/>
      <c r="R267" s="134"/>
      <c r="S267" s="134"/>
      <c r="T267" s="134"/>
      <c r="U267" s="134"/>
      <c r="V267" s="134"/>
      <c r="W267" s="134"/>
      <c r="X267" s="134"/>
      <c r="Y267" s="272" t="s">
        <v>319</v>
      </c>
      <c r="Z267" s="273"/>
      <c r="AA267" s="273"/>
      <c r="AB267" s="273"/>
      <c r="AC267" s="990" t="s">
        <v>310</v>
      </c>
      <c r="AD267" s="990"/>
      <c r="AE267" s="990"/>
      <c r="AF267" s="990"/>
      <c r="AG267" s="990"/>
      <c r="AH267" s="272" t="s">
        <v>236</v>
      </c>
      <c r="AI267" s="270"/>
      <c r="AJ267" s="270"/>
      <c r="AK267" s="270"/>
      <c r="AL267" s="270" t="s">
        <v>19</v>
      </c>
      <c r="AM267" s="270"/>
      <c r="AN267" s="270"/>
      <c r="AO267" s="274"/>
      <c r="AP267" s="989" t="s">
        <v>275</v>
      </c>
      <c r="AQ267" s="989"/>
      <c r="AR267" s="989"/>
      <c r="AS267" s="989"/>
      <c r="AT267" s="989"/>
      <c r="AU267" s="989"/>
      <c r="AV267" s="989"/>
      <c r="AW267" s="989"/>
      <c r="AX267" s="989"/>
      <c r="AY267" s="34">
        <f>$AY$265</f>
        <v>0</v>
      </c>
    </row>
    <row r="268" spans="1:51" ht="26.25" customHeight="1" x14ac:dyDescent="0.2">
      <c r="A268" s="992">
        <v>1</v>
      </c>
      <c r="B268" s="992">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8"/>
      <c r="AD268" s="988"/>
      <c r="AE268" s="988"/>
      <c r="AF268" s="988"/>
      <c r="AG268" s="98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2">
        <v>2</v>
      </c>
      <c r="B269" s="992">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8"/>
      <c r="AD269" s="988"/>
      <c r="AE269" s="988"/>
      <c r="AF269" s="988"/>
      <c r="AG269" s="98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2">
        <v>3</v>
      </c>
      <c r="B270" s="992">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8"/>
      <c r="AD270" s="988"/>
      <c r="AE270" s="988"/>
      <c r="AF270" s="988"/>
      <c r="AG270" s="98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2">
        <v>4</v>
      </c>
      <c r="B271" s="992">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8"/>
      <c r="AD271" s="988"/>
      <c r="AE271" s="988"/>
      <c r="AF271" s="988"/>
      <c r="AG271" s="98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2">
        <v>5</v>
      </c>
      <c r="B272" s="992">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8"/>
      <c r="AD272" s="988"/>
      <c r="AE272" s="988"/>
      <c r="AF272" s="988"/>
      <c r="AG272" s="98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2">
        <v>6</v>
      </c>
      <c r="B273" s="992">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8"/>
      <c r="AD273" s="988"/>
      <c r="AE273" s="988"/>
      <c r="AF273" s="988"/>
      <c r="AG273" s="98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2">
        <v>7</v>
      </c>
      <c r="B274" s="992">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8"/>
      <c r="AD274" s="988"/>
      <c r="AE274" s="988"/>
      <c r="AF274" s="988"/>
      <c r="AG274" s="98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2">
        <v>8</v>
      </c>
      <c r="B275" s="992">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8"/>
      <c r="AD275" s="988"/>
      <c r="AE275" s="988"/>
      <c r="AF275" s="988"/>
      <c r="AG275" s="98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2">
        <v>9</v>
      </c>
      <c r="B276" s="992">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8"/>
      <c r="AD276" s="988"/>
      <c r="AE276" s="988"/>
      <c r="AF276" s="988"/>
      <c r="AG276" s="98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2">
        <v>10</v>
      </c>
      <c r="B277" s="992">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8"/>
      <c r="AD277" s="988"/>
      <c r="AE277" s="988"/>
      <c r="AF277" s="988"/>
      <c r="AG277" s="98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2">
        <v>11</v>
      </c>
      <c r="B278" s="992">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2">
        <v>12</v>
      </c>
      <c r="B279" s="992">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2">
        <v>13</v>
      </c>
      <c r="B280" s="992">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2">
        <v>14</v>
      </c>
      <c r="B281" s="992">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2">
        <v>15</v>
      </c>
      <c r="B282" s="992">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2">
        <v>16</v>
      </c>
      <c r="B283" s="992">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2">
        <v>17</v>
      </c>
      <c r="B284" s="992">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2">
        <v>18</v>
      </c>
      <c r="B285" s="992">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2">
        <v>19</v>
      </c>
      <c r="B286" s="992">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2">
        <v>20</v>
      </c>
      <c r="B287" s="992">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2">
        <v>21</v>
      </c>
      <c r="B288" s="992">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2">
        <v>22</v>
      </c>
      <c r="B289" s="992">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2">
        <v>23</v>
      </c>
      <c r="B290" s="992">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2">
        <v>24</v>
      </c>
      <c r="B291" s="992">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2">
        <v>25</v>
      </c>
      <c r="B292" s="992">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2">
        <v>26</v>
      </c>
      <c r="B293" s="992">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2">
        <v>27</v>
      </c>
      <c r="B294" s="992">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2">
        <v>28</v>
      </c>
      <c r="B295" s="992">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2">
        <v>29</v>
      </c>
      <c r="B296" s="992">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2">
        <v>30</v>
      </c>
      <c r="B297" s="992">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90" t="s">
        <v>274</v>
      </c>
      <c r="K300" s="991"/>
      <c r="L300" s="991"/>
      <c r="M300" s="991"/>
      <c r="N300" s="991"/>
      <c r="O300" s="991"/>
      <c r="P300" s="134" t="s">
        <v>25</v>
      </c>
      <c r="Q300" s="134"/>
      <c r="R300" s="134"/>
      <c r="S300" s="134"/>
      <c r="T300" s="134"/>
      <c r="U300" s="134"/>
      <c r="V300" s="134"/>
      <c r="W300" s="134"/>
      <c r="X300" s="134"/>
      <c r="Y300" s="272" t="s">
        <v>319</v>
      </c>
      <c r="Z300" s="273"/>
      <c r="AA300" s="273"/>
      <c r="AB300" s="273"/>
      <c r="AC300" s="990" t="s">
        <v>310</v>
      </c>
      <c r="AD300" s="990"/>
      <c r="AE300" s="990"/>
      <c r="AF300" s="990"/>
      <c r="AG300" s="990"/>
      <c r="AH300" s="272" t="s">
        <v>236</v>
      </c>
      <c r="AI300" s="270"/>
      <c r="AJ300" s="270"/>
      <c r="AK300" s="270"/>
      <c r="AL300" s="270" t="s">
        <v>19</v>
      </c>
      <c r="AM300" s="270"/>
      <c r="AN300" s="270"/>
      <c r="AO300" s="274"/>
      <c r="AP300" s="989" t="s">
        <v>275</v>
      </c>
      <c r="AQ300" s="989"/>
      <c r="AR300" s="989"/>
      <c r="AS300" s="989"/>
      <c r="AT300" s="989"/>
      <c r="AU300" s="989"/>
      <c r="AV300" s="989"/>
      <c r="AW300" s="989"/>
      <c r="AX300" s="989"/>
      <c r="AY300" s="34">
        <f>$AY$298</f>
        <v>0</v>
      </c>
    </row>
    <row r="301" spans="1:51" ht="26.25" customHeight="1" x14ac:dyDescent="0.2">
      <c r="A301" s="992">
        <v>1</v>
      </c>
      <c r="B301" s="992">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8"/>
      <c r="AD301" s="988"/>
      <c r="AE301" s="988"/>
      <c r="AF301" s="988"/>
      <c r="AG301" s="98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2">
        <v>2</v>
      </c>
      <c r="B302" s="992">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2">
        <v>3</v>
      </c>
      <c r="B303" s="992">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2">
        <v>4</v>
      </c>
      <c r="B304" s="992">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2">
        <v>5</v>
      </c>
      <c r="B305" s="992">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2">
        <v>6</v>
      </c>
      <c r="B306" s="992">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2">
        <v>7</v>
      </c>
      <c r="B307" s="992">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2">
        <v>8</v>
      </c>
      <c r="B308" s="992">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2">
        <v>9</v>
      </c>
      <c r="B309" s="992">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2">
        <v>10</v>
      </c>
      <c r="B310" s="992">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2">
        <v>11</v>
      </c>
      <c r="B311" s="992">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2">
        <v>12</v>
      </c>
      <c r="B312" s="992">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2">
        <v>13</v>
      </c>
      <c r="B313" s="992">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2">
        <v>14</v>
      </c>
      <c r="B314" s="992">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2">
        <v>15</v>
      </c>
      <c r="B315" s="992">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2">
        <v>16</v>
      </c>
      <c r="B316" s="992">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2">
        <v>17</v>
      </c>
      <c r="B317" s="992">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2">
        <v>18</v>
      </c>
      <c r="B318" s="992">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2">
        <v>19</v>
      </c>
      <c r="B319" s="992">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2">
        <v>20</v>
      </c>
      <c r="B320" s="992">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2">
        <v>21</v>
      </c>
      <c r="B321" s="992">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2">
        <v>22</v>
      </c>
      <c r="B322" s="992">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2">
        <v>23</v>
      </c>
      <c r="B323" s="992">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2">
        <v>24</v>
      </c>
      <c r="B324" s="992">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2">
        <v>25</v>
      </c>
      <c r="B325" s="992">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2">
        <v>26</v>
      </c>
      <c r="B326" s="992">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2">
        <v>27</v>
      </c>
      <c r="B327" s="992">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2">
        <v>28</v>
      </c>
      <c r="B328" s="992">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2">
        <v>29</v>
      </c>
      <c r="B329" s="992">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2">
        <v>30</v>
      </c>
      <c r="B330" s="992">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90" t="s">
        <v>274</v>
      </c>
      <c r="K333" s="991"/>
      <c r="L333" s="991"/>
      <c r="M333" s="991"/>
      <c r="N333" s="991"/>
      <c r="O333" s="991"/>
      <c r="P333" s="134" t="s">
        <v>25</v>
      </c>
      <c r="Q333" s="134"/>
      <c r="R333" s="134"/>
      <c r="S333" s="134"/>
      <c r="T333" s="134"/>
      <c r="U333" s="134"/>
      <c r="V333" s="134"/>
      <c r="W333" s="134"/>
      <c r="X333" s="134"/>
      <c r="Y333" s="272" t="s">
        <v>319</v>
      </c>
      <c r="Z333" s="273"/>
      <c r="AA333" s="273"/>
      <c r="AB333" s="273"/>
      <c r="AC333" s="990" t="s">
        <v>310</v>
      </c>
      <c r="AD333" s="990"/>
      <c r="AE333" s="990"/>
      <c r="AF333" s="990"/>
      <c r="AG333" s="990"/>
      <c r="AH333" s="272" t="s">
        <v>236</v>
      </c>
      <c r="AI333" s="270"/>
      <c r="AJ333" s="270"/>
      <c r="AK333" s="270"/>
      <c r="AL333" s="270" t="s">
        <v>19</v>
      </c>
      <c r="AM333" s="270"/>
      <c r="AN333" s="270"/>
      <c r="AO333" s="274"/>
      <c r="AP333" s="989" t="s">
        <v>275</v>
      </c>
      <c r="AQ333" s="989"/>
      <c r="AR333" s="989"/>
      <c r="AS333" s="989"/>
      <c r="AT333" s="989"/>
      <c r="AU333" s="989"/>
      <c r="AV333" s="989"/>
      <c r="AW333" s="989"/>
      <c r="AX333" s="989"/>
      <c r="AY333" s="34">
        <f>$AY$331</f>
        <v>0</v>
      </c>
    </row>
    <row r="334" spans="1:51" ht="26.25" customHeight="1" x14ac:dyDescent="0.2">
      <c r="A334" s="992">
        <v>1</v>
      </c>
      <c r="B334" s="992">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8"/>
      <c r="AD334" s="988"/>
      <c r="AE334" s="988"/>
      <c r="AF334" s="988"/>
      <c r="AG334" s="98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2">
        <v>2</v>
      </c>
      <c r="B335" s="992">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2">
        <v>3</v>
      </c>
      <c r="B336" s="992">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2">
        <v>4</v>
      </c>
      <c r="B337" s="992">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2">
        <v>5</v>
      </c>
      <c r="B338" s="992">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2">
        <v>6</v>
      </c>
      <c r="B339" s="992">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2">
        <v>7</v>
      </c>
      <c r="B340" s="992">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2">
        <v>8</v>
      </c>
      <c r="B341" s="992">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2">
        <v>9</v>
      </c>
      <c r="B342" s="992">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2">
        <v>10</v>
      </c>
      <c r="B343" s="992">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2">
        <v>11</v>
      </c>
      <c r="B344" s="992">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2">
        <v>12</v>
      </c>
      <c r="B345" s="992">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2">
        <v>13</v>
      </c>
      <c r="B346" s="992">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2">
        <v>14</v>
      </c>
      <c r="B347" s="992">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2">
        <v>15</v>
      </c>
      <c r="B348" s="992">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2">
        <v>16</v>
      </c>
      <c r="B349" s="992">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2">
        <v>17</v>
      </c>
      <c r="B350" s="992">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2">
        <v>18</v>
      </c>
      <c r="B351" s="992">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2">
        <v>19</v>
      </c>
      <c r="B352" s="992">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2">
        <v>20</v>
      </c>
      <c r="B353" s="992">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2">
        <v>21</v>
      </c>
      <c r="B354" s="992">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2">
        <v>22</v>
      </c>
      <c r="B355" s="992">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2">
        <v>23</v>
      </c>
      <c r="B356" s="992">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2">
        <v>24</v>
      </c>
      <c r="B357" s="992">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2">
        <v>25</v>
      </c>
      <c r="B358" s="992">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2">
        <v>26</v>
      </c>
      <c r="B359" s="992">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2">
        <v>27</v>
      </c>
      <c r="B360" s="992">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2">
        <v>28</v>
      </c>
      <c r="B361" s="992">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2">
        <v>29</v>
      </c>
      <c r="B362" s="992">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2">
        <v>30</v>
      </c>
      <c r="B363" s="992">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90" t="s">
        <v>274</v>
      </c>
      <c r="K366" s="991"/>
      <c r="L366" s="991"/>
      <c r="M366" s="991"/>
      <c r="N366" s="991"/>
      <c r="O366" s="991"/>
      <c r="P366" s="134" t="s">
        <v>25</v>
      </c>
      <c r="Q366" s="134"/>
      <c r="R366" s="134"/>
      <c r="S366" s="134"/>
      <c r="T366" s="134"/>
      <c r="U366" s="134"/>
      <c r="V366" s="134"/>
      <c r="W366" s="134"/>
      <c r="X366" s="134"/>
      <c r="Y366" s="272" t="s">
        <v>319</v>
      </c>
      <c r="Z366" s="273"/>
      <c r="AA366" s="273"/>
      <c r="AB366" s="273"/>
      <c r="AC366" s="990" t="s">
        <v>310</v>
      </c>
      <c r="AD366" s="990"/>
      <c r="AE366" s="990"/>
      <c r="AF366" s="990"/>
      <c r="AG366" s="990"/>
      <c r="AH366" s="272" t="s">
        <v>236</v>
      </c>
      <c r="AI366" s="270"/>
      <c r="AJ366" s="270"/>
      <c r="AK366" s="270"/>
      <c r="AL366" s="270" t="s">
        <v>19</v>
      </c>
      <c r="AM366" s="270"/>
      <c r="AN366" s="270"/>
      <c r="AO366" s="274"/>
      <c r="AP366" s="989" t="s">
        <v>275</v>
      </c>
      <c r="AQ366" s="989"/>
      <c r="AR366" s="989"/>
      <c r="AS366" s="989"/>
      <c r="AT366" s="989"/>
      <c r="AU366" s="989"/>
      <c r="AV366" s="989"/>
      <c r="AW366" s="989"/>
      <c r="AX366" s="989"/>
      <c r="AY366" s="34">
        <f>$AY$364</f>
        <v>0</v>
      </c>
    </row>
    <row r="367" spans="1:51" ht="26.25" customHeight="1" x14ac:dyDescent="0.2">
      <c r="A367" s="992">
        <v>1</v>
      </c>
      <c r="B367" s="992">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8"/>
      <c r="AD367" s="988"/>
      <c r="AE367" s="988"/>
      <c r="AF367" s="988"/>
      <c r="AG367" s="98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2">
        <v>2</v>
      </c>
      <c r="B368" s="992">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8"/>
      <c r="AD368" s="988"/>
      <c r="AE368" s="988"/>
      <c r="AF368" s="988"/>
      <c r="AG368" s="98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2">
        <v>3</v>
      </c>
      <c r="B369" s="992">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8"/>
      <c r="AD369" s="988"/>
      <c r="AE369" s="988"/>
      <c r="AF369" s="988"/>
      <c r="AG369" s="98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2">
        <v>4</v>
      </c>
      <c r="B370" s="992">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8"/>
      <c r="AD370" s="988"/>
      <c r="AE370" s="988"/>
      <c r="AF370" s="988"/>
      <c r="AG370" s="98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2">
        <v>5</v>
      </c>
      <c r="B371" s="992">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8"/>
      <c r="AD371" s="988"/>
      <c r="AE371" s="988"/>
      <c r="AF371" s="988"/>
      <c r="AG371" s="98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2">
        <v>6</v>
      </c>
      <c r="B372" s="992">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8"/>
      <c r="AD372" s="988"/>
      <c r="AE372" s="988"/>
      <c r="AF372" s="988"/>
      <c r="AG372" s="98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2">
        <v>7</v>
      </c>
      <c r="B373" s="992">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8"/>
      <c r="AD373" s="988"/>
      <c r="AE373" s="988"/>
      <c r="AF373" s="988"/>
      <c r="AG373" s="98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2">
        <v>8</v>
      </c>
      <c r="B374" s="992">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8"/>
      <c r="AD374" s="988"/>
      <c r="AE374" s="988"/>
      <c r="AF374" s="988"/>
      <c r="AG374" s="98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2">
        <v>9</v>
      </c>
      <c r="B375" s="992">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8"/>
      <c r="AD375" s="988"/>
      <c r="AE375" s="988"/>
      <c r="AF375" s="988"/>
      <c r="AG375" s="98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2">
        <v>10</v>
      </c>
      <c r="B376" s="992">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8"/>
      <c r="AD376" s="988"/>
      <c r="AE376" s="988"/>
      <c r="AF376" s="988"/>
      <c r="AG376" s="98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2">
        <v>11</v>
      </c>
      <c r="B377" s="992">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2">
        <v>12</v>
      </c>
      <c r="B378" s="992">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2">
        <v>13</v>
      </c>
      <c r="B379" s="992">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2">
        <v>14</v>
      </c>
      <c r="B380" s="992">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2">
        <v>15</v>
      </c>
      <c r="B381" s="992">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2">
        <v>16</v>
      </c>
      <c r="B382" s="992">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2">
        <v>17</v>
      </c>
      <c r="B383" s="992">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2">
        <v>18</v>
      </c>
      <c r="B384" s="992">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2">
        <v>19</v>
      </c>
      <c r="B385" s="992">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2">
        <v>20</v>
      </c>
      <c r="B386" s="992">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2">
        <v>21</v>
      </c>
      <c r="B387" s="992">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2">
        <v>22</v>
      </c>
      <c r="B388" s="992">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2">
        <v>23</v>
      </c>
      <c r="B389" s="992">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2">
        <v>24</v>
      </c>
      <c r="B390" s="992">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2">
        <v>25</v>
      </c>
      <c r="B391" s="992">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2">
        <v>26</v>
      </c>
      <c r="B392" s="992">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2">
        <v>27</v>
      </c>
      <c r="B393" s="992">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2">
        <v>28</v>
      </c>
      <c r="B394" s="992">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2">
        <v>29</v>
      </c>
      <c r="B395" s="992">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2">
        <v>30</v>
      </c>
      <c r="B396" s="992">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90" t="s">
        <v>274</v>
      </c>
      <c r="K399" s="991"/>
      <c r="L399" s="991"/>
      <c r="M399" s="991"/>
      <c r="N399" s="991"/>
      <c r="O399" s="991"/>
      <c r="P399" s="134" t="s">
        <v>25</v>
      </c>
      <c r="Q399" s="134"/>
      <c r="R399" s="134"/>
      <c r="S399" s="134"/>
      <c r="T399" s="134"/>
      <c r="U399" s="134"/>
      <c r="V399" s="134"/>
      <c r="W399" s="134"/>
      <c r="X399" s="134"/>
      <c r="Y399" s="272" t="s">
        <v>319</v>
      </c>
      <c r="Z399" s="273"/>
      <c r="AA399" s="273"/>
      <c r="AB399" s="273"/>
      <c r="AC399" s="990" t="s">
        <v>310</v>
      </c>
      <c r="AD399" s="990"/>
      <c r="AE399" s="990"/>
      <c r="AF399" s="990"/>
      <c r="AG399" s="990"/>
      <c r="AH399" s="272" t="s">
        <v>236</v>
      </c>
      <c r="AI399" s="270"/>
      <c r="AJ399" s="270"/>
      <c r="AK399" s="270"/>
      <c r="AL399" s="270" t="s">
        <v>19</v>
      </c>
      <c r="AM399" s="270"/>
      <c r="AN399" s="270"/>
      <c r="AO399" s="274"/>
      <c r="AP399" s="989" t="s">
        <v>275</v>
      </c>
      <c r="AQ399" s="989"/>
      <c r="AR399" s="989"/>
      <c r="AS399" s="989"/>
      <c r="AT399" s="989"/>
      <c r="AU399" s="989"/>
      <c r="AV399" s="989"/>
      <c r="AW399" s="989"/>
      <c r="AX399" s="989"/>
      <c r="AY399" s="34">
        <f>$AY$397</f>
        <v>0</v>
      </c>
    </row>
    <row r="400" spans="1:51" ht="26.25" customHeight="1" x14ac:dyDescent="0.2">
      <c r="A400" s="992">
        <v>1</v>
      </c>
      <c r="B400" s="992">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8"/>
      <c r="AD400" s="988"/>
      <c r="AE400" s="988"/>
      <c r="AF400" s="988"/>
      <c r="AG400" s="98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2">
        <v>2</v>
      </c>
      <c r="B401" s="992">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2">
        <v>3</v>
      </c>
      <c r="B402" s="992">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2">
        <v>4</v>
      </c>
      <c r="B403" s="992">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2">
        <v>5</v>
      </c>
      <c r="B404" s="992">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2">
        <v>6</v>
      </c>
      <c r="B405" s="992">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2">
        <v>7</v>
      </c>
      <c r="B406" s="992">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2">
        <v>8</v>
      </c>
      <c r="B407" s="992">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2">
        <v>9</v>
      </c>
      <c r="B408" s="992">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2">
        <v>10</v>
      </c>
      <c r="B409" s="992">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2">
        <v>11</v>
      </c>
      <c r="B410" s="992">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2">
        <v>12</v>
      </c>
      <c r="B411" s="992">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2">
        <v>13</v>
      </c>
      <c r="B412" s="992">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2">
        <v>14</v>
      </c>
      <c r="B413" s="992">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2">
        <v>15</v>
      </c>
      <c r="B414" s="992">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2">
        <v>16</v>
      </c>
      <c r="B415" s="992">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2">
        <v>17</v>
      </c>
      <c r="B416" s="992">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2">
        <v>18</v>
      </c>
      <c r="B417" s="992">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2">
        <v>19</v>
      </c>
      <c r="B418" s="992">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2">
        <v>20</v>
      </c>
      <c r="B419" s="992">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2">
        <v>21</v>
      </c>
      <c r="B420" s="992">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2">
        <v>22</v>
      </c>
      <c r="B421" s="992">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2">
        <v>23</v>
      </c>
      <c r="B422" s="992">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2">
        <v>24</v>
      </c>
      <c r="B423" s="992">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2">
        <v>25</v>
      </c>
      <c r="B424" s="992">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2">
        <v>26</v>
      </c>
      <c r="B425" s="992">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2">
        <v>27</v>
      </c>
      <c r="B426" s="992">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2">
        <v>28</v>
      </c>
      <c r="B427" s="992">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2">
        <v>29</v>
      </c>
      <c r="B428" s="992">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2">
        <v>30</v>
      </c>
      <c r="B429" s="992">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90" t="s">
        <v>274</v>
      </c>
      <c r="K432" s="991"/>
      <c r="L432" s="991"/>
      <c r="M432" s="991"/>
      <c r="N432" s="991"/>
      <c r="O432" s="991"/>
      <c r="P432" s="134" t="s">
        <v>25</v>
      </c>
      <c r="Q432" s="134"/>
      <c r="R432" s="134"/>
      <c r="S432" s="134"/>
      <c r="T432" s="134"/>
      <c r="U432" s="134"/>
      <c r="V432" s="134"/>
      <c r="W432" s="134"/>
      <c r="X432" s="134"/>
      <c r="Y432" s="272" t="s">
        <v>319</v>
      </c>
      <c r="Z432" s="273"/>
      <c r="AA432" s="273"/>
      <c r="AB432" s="273"/>
      <c r="AC432" s="990" t="s">
        <v>310</v>
      </c>
      <c r="AD432" s="990"/>
      <c r="AE432" s="990"/>
      <c r="AF432" s="990"/>
      <c r="AG432" s="990"/>
      <c r="AH432" s="272" t="s">
        <v>236</v>
      </c>
      <c r="AI432" s="270"/>
      <c r="AJ432" s="270"/>
      <c r="AK432" s="270"/>
      <c r="AL432" s="270" t="s">
        <v>19</v>
      </c>
      <c r="AM432" s="270"/>
      <c r="AN432" s="270"/>
      <c r="AO432" s="274"/>
      <c r="AP432" s="989" t="s">
        <v>275</v>
      </c>
      <c r="AQ432" s="989"/>
      <c r="AR432" s="989"/>
      <c r="AS432" s="989"/>
      <c r="AT432" s="989"/>
      <c r="AU432" s="989"/>
      <c r="AV432" s="989"/>
      <c r="AW432" s="989"/>
      <c r="AX432" s="989"/>
      <c r="AY432" s="34">
        <f>$AY$430</f>
        <v>0</v>
      </c>
    </row>
    <row r="433" spans="1:51" ht="26.25" customHeight="1" x14ac:dyDescent="0.2">
      <c r="A433" s="992">
        <v>1</v>
      </c>
      <c r="B433" s="992">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8"/>
      <c r="AD433" s="988"/>
      <c r="AE433" s="988"/>
      <c r="AF433" s="988"/>
      <c r="AG433" s="98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2">
        <v>2</v>
      </c>
      <c r="B434" s="992">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2">
        <v>3</v>
      </c>
      <c r="B435" s="992">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2">
        <v>4</v>
      </c>
      <c r="B436" s="992">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2">
        <v>5</v>
      </c>
      <c r="B437" s="992">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2">
        <v>6</v>
      </c>
      <c r="B438" s="992">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2">
        <v>7</v>
      </c>
      <c r="B439" s="992">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2">
        <v>8</v>
      </c>
      <c r="B440" s="992">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2">
        <v>9</v>
      </c>
      <c r="B441" s="992">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2">
        <v>10</v>
      </c>
      <c r="B442" s="992">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2">
        <v>11</v>
      </c>
      <c r="B443" s="992">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2">
        <v>12</v>
      </c>
      <c r="B444" s="992">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2">
        <v>13</v>
      </c>
      <c r="B445" s="992">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2">
        <v>14</v>
      </c>
      <c r="B446" s="992">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2">
        <v>15</v>
      </c>
      <c r="B447" s="992">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2">
        <v>16</v>
      </c>
      <c r="B448" s="992">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2">
        <v>17</v>
      </c>
      <c r="B449" s="992">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2">
        <v>18</v>
      </c>
      <c r="B450" s="992">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2">
        <v>19</v>
      </c>
      <c r="B451" s="992">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2">
        <v>20</v>
      </c>
      <c r="B452" s="992">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2">
        <v>21</v>
      </c>
      <c r="B453" s="992">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2">
        <v>22</v>
      </c>
      <c r="B454" s="992">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2">
        <v>23</v>
      </c>
      <c r="B455" s="992">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2">
        <v>24</v>
      </c>
      <c r="B456" s="992">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2">
        <v>25</v>
      </c>
      <c r="B457" s="992">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2">
        <v>26</v>
      </c>
      <c r="B458" s="992">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2">
        <v>27</v>
      </c>
      <c r="B459" s="992">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2">
        <v>28</v>
      </c>
      <c r="B460" s="992">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2">
        <v>29</v>
      </c>
      <c r="B461" s="992">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2">
        <v>30</v>
      </c>
      <c r="B462" s="992">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90" t="s">
        <v>274</v>
      </c>
      <c r="K465" s="991"/>
      <c r="L465" s="991"/>
      <c r="M465" s="991"/>
      <c r="N465" s="991"/>
      <c r="O465" s="991"/>
      <c r="P465" s="134" t="s">
        <v>25</v>
      </c>
      <c r="Q465" s="134"/>
      <c r="R465" s="134"/>
      <c r="S465" s="134"/>
      <c r="T465" s="134"/>
      <c r="U465" s="134"/>
      <c r="V465" s="134"/>
      <c r="W465" s="134"/>
      <c r="X465" s="134"/>
      <c r="Y465" s="272" t="s">
        <v>319</v>
      </c>
      <c r="Z465" s="273"/>
      <c r="AA465" s="273"/>
      <c r="AB465" s="273"/>
      <c r="AC465" s="990" t="s">
        <v>310</v>
      </c>
      <c r="AD465" s="990"/>
      <c r="AE465" s="990"/>
      <c r="AF465" s="990"/>
      <c r="AG465" s="990"/>
      <c r="AH465" s="272" t="s">
        <v>236</v>
      </c>
      <c r="AI465" s="270"/>
      <c r="AJ465" s="270"/>
      <c r="AK465" s="270"/>
      <c r="AL465" s="270" t="s">
        <v>19</v>
      </c>
      <c r="AM465" s="270"/>
      <c r="AN465" s="270"/>
      <c r="AO465" s="274"/>
      <c r="AP465" s="989" t="s">
        <v>275</v>
      </c>
      <c r="AQ465" s="989"/>
      <c r="AR465" s="989"/>
      <c r="AS465" s="989"/>
      <c r="AT465" s="989"/>
      <c r="AU465" s="989"/>
      <c r="AV465" s="989"/>
      <c r="AW465" s="989"/>
      <c r="AX465" s="989"/>
      <c r="AY465" s="34">
        <f>$AY$463</f>
        <v>0</v>
      </c>
    </row>
    <row r="466" spans="1:51" ht="26.25" customHeight="1" x14ac:dyDescent="0.2">
      <c r="A466" s="992">
        <v>1</v>
      </c>
      <c r="B466" s="992">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8"/>
      <c r="AD466" s="988"/>
      <c r="AE466" s="988"/>
      <c r="AF466" s="988"/>
      <c r="AG466" s="98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2">
        <v>2</v>
      </c>
      <c r="B467" s="992">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8"/>
      <c r="AD467" s="988"/>
      <c r="AE467" s="988"/>
      <c r="AF467" s="988"/>
      <c r="AG467" s="98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2">
        <v>3</v>
      </c>
      <c r="B468" s="992">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8"/>
      <c r="AD468" s="988"/>
      <c r="AE468" s="988"/>
      <c r="AF468" s="988"/>
      <c r="AG468" s="98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2">
        <v>4</v>
      </c>
      <c r="B469" s="992">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8"/>
      <c r="AD469" s="988"/>
      <c r="AE469" s="988"/>
      <c r="AF469" s="988"/>
      <c r="AG469" s="98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2">
        <v>5</v>
      </c>
      <c r="B470" s="992">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2">
        <v>6</v>
      </c>
      <c r="B471" s="992">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2">
        <v>7</v>
      </c>
      <c r="B472" s="992">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2">
        <v>8</v>
      </c>
      <c r="B473" s="992">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2">
        <v>9</v>
      </c>
      <c r="B474" s="992">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2">
        <v>10</v>
      </c>
      <c r="B475" s="992">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2">
        <v>11</v>
      </c>
      <c r="B476" s="992">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2">
        <v>12</v>
      </c>
      <c r="B477" s="992">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2">
        <v>13</v>
      </c>
      <c r="B478" s="992">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2">
        <v>14</v>
      </c>
      <c r="B479" s="992">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2">
        <v>15</v>
      </c>
      <c r="B480" s="992">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2">
        <v>16</v>
      </c>
      <c r="B481" s="992">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2">
        <v>17</v>
      </c>
      <c r="B482" s="992">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2">
        <v>18</v>
      </c>
      <c r="B483" s="992">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2">
        <v>19</v>
      </c>
      <c r="B484" s="992">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2">
        <v>20</v>
      </c>
      <c r="B485" s="992">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2">
        <v>21</v>
      </c>
      <c r="B486" s="992">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2">
        <v>22</v>
      </c>
      <c r="B487" s="992">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2">
        <v>23</v>
      </c>
      <c r="B488" s="992">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2">
        <v>24</v>
      </c>
      <c r="B489" s="992">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2">
        <v>25</v>
      </c>
      <c r="B490" s="992">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2">
        <v>26</v>
      </c>
      <c r="B491" s="992">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2">
        <v>27</v>
      </c>
      <c r="B492" s="992">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2">
        <v>28</v>
      </c>
      <c r="B493" s="992">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2">
        <v>29</v>
      </c>
      <c r="B494" s="992">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2">
        <v>30</v>
      </c>
      <c r="B495" s="992">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90" t="s">
        <v>274</v>
      </c>
      <c r="K498" s="991"/>
      <c r="L498" s="991"/>
      <c r="M498" s="991"/>
      <c r="N498" s="991"/>
      <c r="O498" s="991"/>
      <c r="P498" s="134" t="s">
        <v>25</v>
      </c>
      <c r="Q498" s="134"/>
      <c r="R498" s="134"/>
      <c r="S498" s="134"/>
      <c r="T498" s="134"/>
      <c r="U498" s="134"/>
      <c r="V498" s="134"/>
      <c r="W498" s="134"/>
      <c r="X498" s="134"/>
      <c r="Y498" s="272" t="s">
        <v>319</v>
      </c>
      <c r="Z498" s="273"/>
      <c r="AA498" s="273"/>
      <c r="AB498" s="273"/>
      <c r="AC498" s="990" t="s">
        <v>310</v>
      </c>
      <c r="AD498" s="990"/>
      <c r="AE498" s="990"/>
      <c r="AF498" s="990"/>
      <c r="AG498" s="990"/>
      <c r="AH498" s="272" t="s">
        <v>236</v>
      </c>
      <c r="AI498" s="270"/>
      <c r="AJ498" s="270"/>
      <c r="AK498" s="270"/>
      <c r="AL498" s="270" t="s">
        <v>19</v>
      </c>
      <c r="AM498" s="270"/>
      <c r="AN498" s="270"/>
      <c r="AO498" s="274"/>
      <c r="AP498" s="989" t="s">
        <v>275</v>
      </c>
      <c r="AQ498" s="989"/>
      <c r="AR498" s="989"/>
      <c r="AS498" s="989"/>
      <c r="AT498" s="989"/>
      <c r="AU498" s="989"/>
      <c r="AV498" s="989"/>
      <c r="AW498" s="989"/>
      <c r="AX498" s="989"/>
      <c r="AY498" s="34">
        <f>$AY$496</f>
        <v>0</v>
      </c>
    </row>
    <row r="499" spans="1:51" ht="26.25" customHeight="1" x14ac:dyDescent="0.2">
      <c r="A499" s="992">
        <v>1</v>
      </c>
      <c r="B499" s="992">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8"/>
      <c r="AD499" s="988"/>
      <c r="AE499" s="988"/>
      <c r="AF499" s="988"/>
      <c r="AG499" s="98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2">
        <v>2</v>
      </c>
      <c r="B500" s="992">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8"/>
      <c r="AD500" s="988"/>
      <c r="AE500" s="988"/>
      <c r="AF500" s="988"/>
      <c r="AG500" s="98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2">
        <v>3</v>
      </c>
      <c r="B501" s="992">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8"/>
      <c r="AD501" s="988"/>
      <c r="AE501" s="988"/>
      <c r="AF501" s="988"/>
      <c r="AG501" s="98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2">
        <v>4</v>
      </c>
      <c r="B502" s="992">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8"/>
      <c r="AD502" s="988"/>
      <c r="AE502" s="988"/>
      <c r="AF502" s="988"/>
      <c r="AG502" s="98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2">
        <v>5</v>
      </c>
      <c r="B503" s="992">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8"/>
      <c r="AD503" s="988"/>
      <c r="AE503" s="988"/>
      <c r="AF503" s="988"/>
      <c r="AG503" s="98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2">
        <v>6</v>
      </c>
      <c r="B504" s="992">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8"/>
      <c r="AD504" s="988"/>
      <c r="AE504" s="988"/>
      <c r="AF504" s="988"/>
      <c r="AG504" s="98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2">
        <v>7</v>
      </c>
      <c r="B505" s="992">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8"/>
      <c r="AD505" s="988"/>
      <c r="AE505" s="988"/>
      <c r="AF505" s="988"/>
      <c r="AG505" s="98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2">
        <v>8</v>
      </c>
      <c r="B506" s="992">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8"/>
      <c r="AD506" s="988"/>
      <c r="AE506" s="988"/>
      <c r="AF506" s="988"/>
      <c r="AG506" s="98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2">
        <v>9</v>
      </c>
      <c r="B507" s="992">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2">
        <v>10</v>
      </c>
      <c r="B508" s="992">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2">
        <v>11</v>
      </c>
      <c r="B509" s="992">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2">
        <v>12</v>
      </c>
      <c r="B510" s="992">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2">
        <v>13</v>
      </c>
      <c r="B511" s="992">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2">
        <v>14</v>
      </c>
      <c r="B512" s="992">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2">
        <v>15</v>
      </c>
      <c r="B513" s="992">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2">
        <v>16</v>
      </c>
      <c r="B514" s="992">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2">
        <v>17</v>
      </c>
      <c r="B515" s="992">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2">
        <v>18</v>
      </c>
      <c r="B516" s="992">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2">
        <v>19</v>
      </c>
      <c r="B517" s="992">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2">
        <v>20</v>
      </c>
      <c r="B518" s="992">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2">
        <v>21</v>
      </c>
      <c r="B519" s="992">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2">
        <v>22</v>
      </c>
      <c r="B520" s="992">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2">
        <v>23</v>
      </c>
      <c r="B521" s="992">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2">
        <v>24</v>
      </c>
      <c r="B522" s="992">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2">
        <v>25</v>
      </c>
      <c r="B523" s="992">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2">
        <v>26</v>
      </c>
      <c r="B524" s="992">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2">
        <v>27</v>
      </c>
      <c r="B525" s="992">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2">
        <v>28</v>
      </c>
      <c r="B526" s="992">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2">
        <v>29</v>
      </c>
      <c r="B527" s="992">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2">
        <v>30</v>
      </c>
      <c r="B528" s="992">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90" t="s">
        <v>274</v>
      </c>
      <c r="K531" s="991"/>
      <c r="L531" s="991"/>
      <c r="M531" s="991"/>
      <c r="N531" s="991"/>
      <c r="O531" s="991"/>
      <c r="P531" s="134" t="s">
        <v>25</v>
      </c>
      <c r="Q531" s="134"/>
      <c r="R531" s="134"/>
      <c r="S531" s="134"/>
      <c r="T531" s="134"/>
      <c r="U531" s="134"/>
      <c r="V531" s="134"/>
      <c r="W531" s="134"/>
      <c r="X531" s="134"/>
      <c r="Y531" s="272" t="s">
        <v>319</v>
      </c>
      <c r="Z531" s="273"/>
      <c r="AA531" s="273"/>
      <c r="AB531" s="273"/>
      <c r="AC531" s="990" t="s">
        <v>310</v>
      </c>
      <c r="AD531" s="990"/>
      <c r="AE531" s="990"/>
      <c r="AF531" s="990"/>
      <c r="AG531" s="990"/>
      <c r="AH531" s="272" t="s">
        <v>236</v>
      </c>
      <c r="AI531" s="270"/>
      <c r="AJ531" s="270"/>
      <c r="AK531" s="270"/>
      <c r="AL531" s="270" t="s">
        <v>19</v>
      </c>
      <c r="AM531" s="270"/>
      <c r="AN531" s="270"/>
      <c r="AO531" s="274"/>
      <c r="AP531" s="989" t="s">
        <v>275</v>
      </c>
      <c r="AQ531" s="989"/>
      <c r="AR531" s="989"/>
      <c r="AS531" s="989"/>
      <c r="AT531" s="989"/>
      <c r="AU531" s="989"/>
      <c r="AV531" s="989"/>
      <c r="AW531" s="989"/>
      <c r="AX531" s="989"/>
      <c r="AY531" s="34">
        <f>$AY$529</f>
        <v>0</v>
      </c>
    </row>
    <row r="532" spans="1:51" ht="26.25" customHeight="1" x14ac:dyDescent="0.2">
      <c r="A532" s="992">
        <v>1</v>
      </c>
      <c r="B532" s="992">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8"/>
      <c r="AD532" s="988"/>
      <c r="AE532" s="988"/>
      <c r="AF532" s="988"/>
      <c r="AG532" s="98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2">
        <v>2</v>
      </c>
      <c r="B533" s="992">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8"/>
      <c r="AD533" s="988"/>
      <c r="AE533" s="988"/>
      <c r="AF533" s="988"/>
      <c r="AG533" s="98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2">
        <v>3</v>
      </c>
      <c r="B534" s="992">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8"/>
      <c r="AD534" s="988"/>
      <c r="AE534" s="988"/>
      <c r="AF534" s="988"/>
      <c r="AG534" s="98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2">
        <v>4</v>
      </c>
      <c r="B535" s="992">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8"/>
      <c r="AD535" s="988"/>
      <c r="AE535" s="988"/>
      <c r="AF535" s="988"/>
      <c r="AG535" s="98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2">
        <v>5</v>
      </c>
      <c r="B536" s="992">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8"/>
      <c r="AD536" s="988"/>
      <c r="AE536" s="988"/>
      <c r="AF536" s="988"/>
      <c r="AG536" s="98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2">
        <v>6</v>
      </c>
      <c r="B537" s="992">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8"/>
      <c r="AD537" s="988"/>
      <c r="AE537" s="988"/>
      <c r="AF537" s="988"/>
      <c r="AG537" s="98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2">
        <v>7</v>
      </c>
      <c r="B538" s="992">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8"/>
      <c r="AD538" s="988"/>
      <c r="AE538" s="988"/>
      <c r="AF538" s="988"/>
      <c r="AG538" s="98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2">
        <v>8</v>
      </c>
      <c r="B539" s="992">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8"/>
      <c r="AD539" s="988"/>
      <c r="AE539" s="988"/>
      <c r="AF539" s="988"/>
      <c r="AG539" s="98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2">
        <v>9</v>
      </c>
      <c r="B540" s="992">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8"/>
      <c r="AD540" s="988"/>
      <c r="AE540" s="988"/>
      <c r="AF540" s="988"/>
      <c r="AG540" s="98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2">
        <v>10</v>
      </c>
      <c r="B541" s="992">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8"/>
      <c r="AD541" s="988"/>
      <c r="AE541" s="988"/>
      <c r="AF541" s="988"/>
      <c r="AG541" s="98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2">
        <v>11</v>
      </c>
      <c r="B542" s="992">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2">
        <v>12</v>
      </c>
      <c r="B543" s="992">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2">
        <v>13</v>
      </c>
      <c r="B544" s="992">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2">
        <v>14</v>
      </c>
      <c r="B545" s="992">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2">
        <v>15</v>
      </c>
      <c r="B546" s="992">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2">
        <v>16</v>
      </c>
      <c r="B547" s="992">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2">
        <v>17</v>
      </c>
      <c r="B548" s="992">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2">
        <v>18</v>
      </c>
      <c r="B549" s="992">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2">
        <v>19</v>
      </c>
      <c r="B550" s="992">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2">
        <v>20</v>
      </c>
      <c r="B551" s="992">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2">
        <v>21</v>
      </c>
      <c r="B552" s="992">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2">
        <v>22</v>
      </c>
      <c r="B553" s="992">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2">
        <v>23</v>
      </c>
      <c r="B554" s="992">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2">
        <v>24</v>
      </c>
      <c r="B555" s="992">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2">
        <v>25</v>
      </c>
      <c r="B556" s="992">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2">
        <v>26</v>
      </c>
      <c r="B557" s="992">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2">
        <v>27</v>
      </c>
      <c r="B558" s="992">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2">
        <v>28</v>
      </c>
      <c r="B559" s="992">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2">
        <v>29</v>
      </c>
      <c r="B560" s="992">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2">
        <v>30</v>
      </c>
      <c r="B561" s="992">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90" t="s">
        <v>274</v>
      </c>
      <c r="K564" s="991"/>
      <c r="L564" s="991"/>
      <c r="M564" s="991"/>
      <c r="N564" s="991"/>
      <c r="O564" s="991"/>
      <c r="P564" s="134" t="s">
        <v>25</v>
      </c>
      <c r="Q564" s="134"/>
      <c r="R564" s="134"/>
      <c r="S564" s="134"/>
      <c r="T564" s="134"/>
      <c r="U564" s="134"/>
      <c r="V564" s="134"/>
      <c r="W564" s="134"/>
      <c r="X564" s="134"/>
      <c r="Y564" s="272" t="s">
        <v>319</v>
      </c>
      <c r="Z564" s="273"/>
      <c r="AA564" s="273"/>
      <c r="AB564" s="273"/>
      <c r="AC564" s="990" t="s">
        <v>310</v>
      </c>
      <c r="AD564" s="990"/>
      <c r="AE564" s="990"/>
      <c r="AF564" s="990"/>
      <c r="AG564" s="990"/>
      <c r="AH564" s="272" t="s">
        <v>236</v>
      </c>
      <c r="AI564" s="270"/>
      <c r="AJ564" s="270"/>
      <c r="AK564" s="270"/>
      <c r="AL564" s="270" t="s">
        <v>19</v>
      </c>
      <c r="AM564" s="270"/>
      <c r="AN564" s="270"/>
      <c r="AO564" s="274"/>
      <c r="AP564" s="989" t="s">
        <v>275</v>
      </c>
      <c r="AQ564" s="989"/>
      <c r="AR564" s="989"/>
      <c r="AS564" s="989"/>
      <c r="AT564" s="989"/>
      <c r="AU564" s="989"/>
      <c r="AV564" s="989"/>
      <c r="AW564" s="989"/>
      <c r="AX564" s="989"/>
      <c r="AY564" s="34">
        <f>$AY$562</f>
        <v>0</v>
      </c>
    </row>
    <row r="565" spans="1:51" ht="26.25" customHeight="1" x14ac:dyDescent="0.2">
      <c r="A565" s="992">
        <v>1</v>
      </c>
      <c r="B565" s="992">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8"/>
      <c r="AD565" s="988"/>
      <c r="AE565" s="988"/>
      <c r="AF565" s="988"/>
      <c r="AG565" s="98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2">
        <v>2</v>
      </c>
      <c r="B566" s="992">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8"/>
      <c r="AD566" s="988"/>
      <c r="AE566" s="988"/>
      <c r="AF566" s="988"/>
      <c r="AG566" s="98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2">
        <v>3</v>
      </c>
      <c r="B567" s="992">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8"/>
      <c r="AD567" s="988"/>
      <c r="AE567" s="988"/>
      <c r="AF567" s="988"/>
      <c r="AG567" s="98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2">
        <v>4</v>
      </c>
      <c r="B568" s="992">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8"/>
      <c r="AD568" s="988"/>
      <c r="AE568" s="988"/>
      <c r="AF568" s="988"/>
      <c r="AG568" s="98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2">
        <v>5</v>
      </c>
      <c r="B569" s="992">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8"/>
      <c r="AD569" s="988"/>
      <c r="AE569" s="988"/>
      <c r="AF569" s="988"/>
      <c r="AG569" s="98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2">
        <v>6</v>
      </c>
      <c r="B570" s="992">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8"/>
      <c r="AD570" s="988"/>
      <c r="AE570" s="988"/>
      <c r="AF570" s="988"/>
      <c r="AG570" s="98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2">
        <v>7</v>
      </c>
      <c r="B571" s="992">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8"/>
      <c r="AD571" s="988"/>
      <c r="AE571" s="988"/>
      <c r="AF571" s="988"/>
      <c r="AG571" s="98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2">
        <v>8</v>
      </c>
      <c r="B572" s="992">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8"/>
      <c r="AD572" s="988"/>
      <c r="AE572" s="988"/>
      <c r="AF572" s="988"/>
      <c r="AG572" s="98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2">
        <v>9</v>
      </c>
      <c r="B573" s="992">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8"/>
      <c r="AD573" s="988"/>
      <c r="AE573" s="988"/>
      <c r="AF573" s="988"/>
      <c r="AG573" s="98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2">
        <v>10</v>
      </c>
      <c r="B574" s="992">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8"/>
      <c r="AD574" s="988"/>
      <c r="AE574" s="988"/>
      <c r="AF574" s="988"/>
      <c r="AG574" s="98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2">
        <v>11</v>
      </c>
      <c r="B575" s="992">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2">
        <v>12</v>
      </c>
      <c r="B576" s="992">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2">
        <v>13</v>
      </c>
      <c r="B577" s="992">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2">
        <v>14</v>
      </c>
      <c r="B578" s="992">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2">
        <v>15</v>
      </c>
      <c r="B579" s="992">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2">
        <v>16</v>
      </c>
      <c r="B580" s="992">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2">
        <v>17</v>
      </c>
      <c r="B581" s="992">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2">
        <v>18</v>
      </c>
      <c r="B582" s="992">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2">
        <v>19</v>
      </c>
      <c r="B583" s="992">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2">
        <v>20</v>
      </c>
      <c r="B584" s="992">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2">
        <v>21</v>
      </c>
      <c r="B585" s="992">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2">
        <v>22</v>
      </c>
      <c r="B586" s="992">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2">
        <v>23</v>
      </c>
      <c r="B587" s="992">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2">
        <v>24</v>
      </c>
      <c r="B588" s="992">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2">
        <v>25</v>
      </c>
      <c r="B589" s="992">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2">
        <v>26</v>
      </c>
      <c r="B590" s="992">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2">
        <v>27</v>
      </c>
      <c r="B591" s="992">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2">
        <v>28</v>
      </c>
      <c r="B592" s="992">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2">
        <v>29</v>
      </c>
      <c r="B593" s="992">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2">
        <v>30</v>
      </c>
      <c r="B594" s="992">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90" t="s">
        <v>274</v>
      </c>
      <c r="K597" s="991"/>
      <c r="L597" s="991"/>
      <c r="M597" s="991"/>
      <c r="N597" s="991"/>
      <c r="O597" s="991"/>
      <c r="P597" s="134" t="s">
        <v>25</v>
      </c>
      <c r="Q597" s="134"/>
      <c r="R597" s="134"/>
      <c r="S597" s="134"/>
      <c r="T597" s="134"/>
      <c r="U597" s="134"/>
      <c r="V597" s="134"/>
      <c r="W597" s="134"/>
      <c r="X597" s="134"/>
      <c r="Y597" s="272" t="s">
        <v>319</v>
      </c>
      <c r="Z597" s="273"/>
      <c r="AA597" s="273"/>
      <c r="AB597" s="273"/>
      <c r="AC597" s="990" t="s">
        <v>310</v>
      </c>
      <c r="AD597" s="990"/>
      <c r="AE597" s="990"/>
      <c r="AF597" s="990"/>
      <c r="AG597" s="990"/>
      <c r="AH597" s="272" t="s">
        <v>236</v>
      </c>
      <c r="AI597" s="270"/>
      <c r="AJ597" s="270"/>
      <c r="AK597" s="270"/>
      <c r="AL597" s="270" t="s">
        <v>19</v>
      </c>
      <c r="AM597" s="270"/>
      <c r="AN597" s="270"/>
      <c r="AO597" s="274"/>
      <c r="AP597" s="989" t="s">
        <v>275</v>
      </c>
      <c r="AQ597" s="989"/>
      <c r="AR597" s="989"/>
      <c r="AS597" s="989"/>
      <c r="AT597" s="989"/>
      <c r="AU597" s="989"/>
      <c r="AV597" s="989"/>
      <c r="AW597" s="989"/>
      <c r="AX597" s="989"/>
      <c r="AY597" s="34">
        <f>$AY$595</f>
        <v>0</v>
      </c>
    </row>
    <row r="598" spans="1:51" ht="26.25" customHeight="1" x14ac:dyDescent="0.2">
      <c r="A598" s="992">
        <v>1</v>
      </c>
      <c r="B598" s="992">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8"/>
      <c r="AD598" s="988"/>
      <c r="AE598" s="988"/>
      <c r="AF598" s="988"/>
      <c r="AG598" s="98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2">
        <v>2</v>
      </c>
      <c r="B599" s="992">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8"/>
      <c r="AD599" s="988"/>
      <c r="AE599" s="988"/>
      <c r="AF599" s="988"/>
      <c r="AG599" s="98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2">
        <v>3</v>
      </c>
      <c r="B600" s="992">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8"/>
      <c r="AD600" s="988"/>
      <c r="AE600" s="988"/>
      <c r="AF600" s="988"/>
      <c r="AG600" s="98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2">
        <v>4</v>
      </c>
      <c r="B601" s="992">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8"/>
      <c r="AD601" s="988"/>
      <c r="AE601" s="988"/>
      <c r="AF601" s="988"/>
      <c r="AG601" s="98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2">
        <v>5</v>
      </c>
      <c r="B602" s="992">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8"/>
      <c r="AD602" s="988"/>
      <c r="AE602" s="988"/>
      <c r="AF602" s="988"/>
      <c r="AG602" s="98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2">
        <v>6</v>
      </c>
      <c r="B603" s="992">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8"/>
      <c r="AD603" s="988"/>
      <c r="AE603" s="988"/>
      <c r="AF603" s="988"/>
      <c r="AG603" s="98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2">
        <v>7</v>
      </c>
      <c r="B604" s="992">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8"/>
      <c r="AD604" s="988"/>
      <c r="AE604" s="988"/>
      <c r="AF604" s="988"/>
      <c r="AG604" s="98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2">
        <v>8</v>
      </c>
      <c r="B605" s="992">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8"/>
      <c r="AD605" s="988"/>
      <c r="AE605" s="988"/>
      <c r="AF605" s="988"/>
      <c r="AG605" s="98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2">
        <v>9</v>
      </c>
      <c r="B606" s="992">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8"/>
      <c r="AD606" s="988"/>
      <c r="AE606" s="988"/>
      <c r="AF606" s="988"/>
      <c r="AG606" s="98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2">
        <v>10</v>
      </c>
      <c r="B607" s="992">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2">
        <v>11</v>
      </c>
      <c r="B608" s="992">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2">
        <v>12</v>
      </c>
      <c r="B609" s="992">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2">
        <v>13</v>
      </c>
      <c r="B610" s="992">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2">
        <v>14</v>
      </c>
      <c r="B611" s="992">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2">
        <v>15</v>
      </c>
      <c r="B612" s="992">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2">
        <v>16</v>
      </c>
      <c r="B613" s="992">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2">
        <v>17</v>
      </c>
      <c r="B614" s="992">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2">
        <v>18</v>
      </c>
      <c r="B615" s="992">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2">
        <v>19</v>
      </c>
      <c r="B616" s="992">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2">
        <v>20</v>
      </c>
      <c r="B617" s="992">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2">
        <v>21</v>
      </c>
      <c r="B618" s="992">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2">
        <v>22</v>
      </c>
      <c r="B619" s="992">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2">
        <v>23</v>
      </c>
      <c r="B620" s="992">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2">
        <v>24</v>
      </c>
      <c r="B621" s="992">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2">
        <v>25</v>
      </c>
      <c r="B622" s="992">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2">
        <v>26</v>
      </c>
      <c r="B623" s="992">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2">
        <v>27</v>
      </c>
      <c r="B624" s="992">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2">
        <v>28</v>
      </c>
      <c r="B625" s="992">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2">
        <v>29</v>
      </c>
      <c r="B626" s="992">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2">
        <v>30</v>
      </c>
      <c r="B627" s="992">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90" t="s">
        <v>274</v>
      </c>
      <c r="K630" s="991"/>
      <c r="L630" s="991"/>
      <c r="M630" s="991"/>
      <c r="N630" s="991"/>
      <c r="O630" s="991"/>
      <c r="P630" s="134" t="s">
        <v>25</v>
      </c>
      <c r="Q630" s="134"/>
      <c r="R630" s="134"/>
      <c r="S630" s="134"/>
      <c r="T630" s="134"/>
      <c r="U630" s="134"/>
      <c r="V630" s="134"/>
      <c r="W630" s="134"/>
      <c r="X630" s="134"/>
      <c r="Y630" s="272" t="s">
        <v>319</v>
      </c>
      <c r="Z630" s="273"/>
      <c r="AA630" s="273"/>
      <c r="AB630" s="273"/>
      <c r="AC630" s="990" t="s">
        <v>310</v>
      </c>
      <c r="AD630" s="990"/>
      <c r="AE630" s="990"/>
      <c r="AF630" s="990"/>
      <c r="AG630" s="990"/>
      <c r="AH630" s="272" t="s">
        <v>236</v>
      </c>
      <c r="AI630" s="270"/>
      <c r="AJ630" s="270"/>
      <c r="AK630" s="270"/>
      <c r="AL630" s="270" t="s">
        <v>19</v>
      </c>
      <c r="AM630" s="270"/>
      <c r="AN630" s="270"/>
      <c r="AO630" s="274"/>
      <c r="AP630" s="989" t="s">
        <v>275</v>
      </c>
      <c r="AQ630" s="989"/>
      <c r="AR630" s="989"/>
      <c r="AS630" s="989"/>
      <c r="AT630" s="989"/>
      <c r="AU630" s="989"/>
      <c r="AV630" s="989"/>
      <c r="AW630" s="989"/>
      <c r="AX630" s="989"/>
      <c r="AY630" s="34">
        <f>$AY$628</f>
        <v>0</v>
      </c>
    </row>
    <row r="631" spans="1:51" ht="26.25" customHeight="1" x14ac:dyDescent="0.2">
      <c r="A631" s="992">
        <v>1</v>
      </c>
      <c r="B631" s="992">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8"/>
      <c r="AD631" s="988"/>
      <c r="AE631" s="988"/>
      <c r="AF631" s="988"/>
      <c r="AG631" s="98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2">
        <v>2</v>
      </c>
      <c r="B632" s="992">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8"/>
      <c r="AD632" s="988"/>
      <c r="AE632" s="988"/>
      <c r="AF632" s="988"/>
      <c r="AG632" s="98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2">
        <v>3</v>
      </c>
      <c r="B633" s="992">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8"/>
      <c r="AD633" s="988"/>
      <c r="AE633" s="988"/>
      <c r="AF633" s="988"/>
      <c r="AG633" s="98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2">
        <v>4</v>
      </c>
      <c r="B634" s="992">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8"/>
      <c r="AD634" s="988"/>
      <c r="AE634" s="988"/>
      <c r="AF634" s="988"/>
      <c r="AG634" s="98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2">
        <v>5</v>
      </c>
      <c r="B635" s="992">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8"/>
      <c r="AD635" s="988"/>
      <c r="AE635" s="988"/>
      <c r="AF635" s="988"/>
      <c r="AG635" s="98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2">
        <v>6</v>
      </c>
      <c r="B636" s="992">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8"/>
      <c r="AD636" s="988"/>
      <c r="AE636" s="988"/>
      <c r="AF636" s="988"/>
      <c r="AG636" s="98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2">
        <v>7</v>
      </c>
      <c r="B637" s="992">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2">
        <v>8</v>
      </c>
      <c r="B638" s="992">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2">
        <v>9</v>
      </c>
      <c r="B639" s="992">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2">
        <v>10</v>
      </c>
      <c r="B640" s="992">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2">
        <v>11</v>
      </c>
      <c r="B641" s="992">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2">
        <v>12</v>
      </c>
      <c r="B642" s="992">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2">
        <v>13</v>
      </c>
      <c r="B643" s="992">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2">
        <v>14</v>
      </c>
      <c r="B644" s="992">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2">
        <v>15</v>
      </c>
      <c r="B645" s="992">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2">
        <v>16</v>
      </c>
      <c r="B646" s="992">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2">
        <v>17</v>
      </c>
      <c r="B647" s="992">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2">
        <v>18</v>
      </c>
      <c r="B648" s="992">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2">
        <v>19</v>
      </c>
      <c r="B649" s="992">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2">
        <v>20</v>
      </c>
      <c r="B650" s="992">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2">
        <v>21</v>
      </c>
      <c r="B651" s="992">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2">
        <v>22</v>
      </c>
      <c r="B652" s="992">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2">
        <v>23</v>
      </c>
      <c r="B653" s="992">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2">
        <v>24</v>
      </c>
      <c r="B654" s="992">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2">
        <v>25</v>
      </c>
      <c r="B655" s="992">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2">
        <v>26</v>
      </c>
      <c r="B656" s="992">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2">
        <v>27</v>
      </c>
      <c r="B657" s="992">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2">
        <v>28</v>
      </c>
      <c r="B658" s="992">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2">
        <v>29</v>
      </c>
      <c r="B659" s="992">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2">
        <v>30</v>
      </c>
      <c r="B660" s="992">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90" t="s">
        <v>274</v>
      </c>
      <c r="K663" s="991"/>
      <c r="L663" s="991"/>
      <c r="M663" s="991"/>
      <c r="N663" s="991"/>
      <c r="O663" s="991"/>
      <c r="P663" s="134" t="s">
        <v>25</v>
      </c>
      <c r="Q663" s="134"/>
      <c r="R663" s="134"/>
      <c r="S663" s="134"/>
      <c r="T663" s="134"/>
      <c r="U663" s="134"/>
      <c r="V663" s="134"/>
      <c r="W663" s="134"/>
      <c r="X663" s="134"/>
      <c r="Y663" s="272" t="s">
        <v>319</v>
      </c>
      <c r="Z663" s="273"/>
      <c r="AA663" s="273"/>
      <c r="AB663" s="273"/>
      <c r="AC663" s="990" t="s">
        <v>310</v>
      </c>
      <c r="AD663" s="990"/>
      <c r="AE663" s="990"/>
      <c r="AF663" s="990"/>
      <c r="AG663" s="990"/>
      <c r="AH663" s="272" t="s">
        <v>236</v>
      </c>
      <c r="AI663" s="270"/>
      <c r="AJ663" s="270"/>
      <c r="AK663" s="270"/>
      <c r="AL663" s="270" t="s">
        <v>19</v>
      </c>
      <c r="AM663" s="270"/>
      <c r="AN663" s="270"/>
      <c r="AO663" s="274"/>
      <c r="AP663" s="989" t="s">
        <v>275</v>
      </c>
      <c r="AQ663" s="989"/>
      <c r="AR663" s="989"/>
      <c r="AS663" s="989"/>
      <c r="AT663" s="989"/>
      <c r="AU663" s="989"/>
      <c r="AV663" s="989"/>
      <c r="AW663" s="989"/>
      <c r="AX663" s="989"/>
      <c r="AY663" s="34">
        <f>$AY$661</f>
        <v>0</v>
      </c>
    </row>
    <row r="664" spans="1:51" ht="26.25" customHeight="1" x14ac:dyDescent="0.2">
      <c r="A664" s="992">
        <v>1</v>
      </c>
      <c r="B664" s="992">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8"/>
      <c r="AD664" s="988"/>
      <c r="AE664" s="988"/>
      <c r="AF664" s="988"/>
      <c r="AG664" s="98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2">
        <v>2</v>
      </c>
      <c r="B665" s="992">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2">
        <v>3</v>
      </c>
      <c r="B666" s="992">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2">
        <v>4</v>
      </c>
      <c r="B667" s="992">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2">
        <v>5</v>
      </c>
      <c r="B668" s="992">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2">
        <v>6</v>
      </c>
      <c r="B669" s="992">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2">
        <v>7</v>
      </c>
      <c r="B670" s="992">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2">
        <v>8</v>
      </c>
      <c r="B671" s="992">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2">
        <v>9</v>
      </c>
      <c r="B672" s="992">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2">
        <v>10</v>
      </c>
      <c r="B673" s="992">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2">
        <v>11</v>
      </c>
      <c r="B674" s="992">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2">
        <v>12</v>
      </c>
      <c r="B675" s="992">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2">
        <v>13</v>
      </c>
      <c r="B676" s="992">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2">
        <v>14</v>
      </c>
      <c r="B677" s="992">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2">
        <v>15</v>
      </c>
      <c r="B678" s="992">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2">
        <v>16</v>
      </c>
      <c r="B679" s="992">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2">
        <v>17</v>
      </c>
      <c r="B680" s="992">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2">
        <v>18</v>
      </c>
      <c r="B681" s="992">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2">
        <v>19</v>
      </c>
      <c r="B682" s="992">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2">
        <v>20</v>
      </c>
      <c r="B683" s="992">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2">
        <v>21</v>
      </c>
      <c r="B684" s="992">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2">
        <v>22</v>
      </c>
      <c r="B685" s="992">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2">
        <v>23</v>
      </c>
      <c r="B686" s="992">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2">
        <v>24</v>
      </c>
      <c r="B687" s="992">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2">
        <v>25</v>
      </c>
      <c r="B688" s="992">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2">
        <v>26</v>
      </c>
      <c r="B689" s="992">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2">
        <v>27</v>
      </c>
      <c r="B690" s="992">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2">
        <v>28</v>
      </c>
      <c r="B691" s="992">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2">
        <v>29</v>
      </c>
      <c r="B692" s="992">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2">
        <v>30</v>
      </c>
      <c r="B693" s="992">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90" t="s">
        <v>274</v>
      </c>
      <c r="K696" s="991"/>
      <c r="L696" s="991"/>
      <c r="M696" s="991"/>
      <c r="N696" s="991"/>
      <c r="O696" s="991"/>
      <c r="P696" s="134" t="s">
        <v>25</v>
      </c>
      <c r="Q696" s="134"/>
      <c r="R696" s="134"/>
      <c r="S696" s="134"/>
      <c r="T696" s="134"/>
      <c r="U696" s="134"/>
      <c r="V696" s="134"/>
      <c r="W696" s="134"/>
      <c r="X696" s="134"/>
      <c r="Y696" s="272" t="s">
        <v>319</v>
      </c>
      <c r="Z696" s="273"/>
      <c r="AA696" s="273"/>
      <c r="AB696" s="273"/>
      <c r="AC696" s="990" t="s">
        <v>310</v>
      </c>
      <c r="AD696" s="990"/>
      <c r="AE696" s="990"/>
      <c r="AF696" s="990"/>
      <c r="AG696" s="990"/>
      <c r="AH696" s="272" t="s">
        <v>236</v>
      </c>
      <c r="AI696" s="270"/>
      <c r="AJ696" s="270"/>
      <c r="AK696" s="270"/>
      <c r="AL696" s="270" t="s">
        <v>19</v>
      </c>
      <c r="AM696" s="270"/>
      <c r="AN696" s="270"/>
      <c r="AO696" s="274"/>
      <c r="AP696" s="989" t="s">
        <v>275</v>
      </c>
      <c r="AQ696" s="989"/>
      <c r="AR696" s="989"/>
      <c r="AS696" s="989"/>
      <c r="AT696" s="989"/>
      <c r="AU696" s="989"/>
      <c r="AV696" s="989"/>
      <c r="AW696" s="989"/>
      <c r="AX696" s="989"/>
      <c r="AY696" s="34">
        <f>$AY$694</f>
        <v>0</v>
      </c>
    </row>
    <row r="697" spans="1:51" ht="26.25" customHeight="1" x14ac:dyDescent="0.2">
      <c r="A697" s="992">
        <v>1</v>
      </c>
      <c r="B697" s="992">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8"/>
      <c r="AD697" s="988"/>
      <c r="AE697" s="988"/>
      <c r="AF697" s="988"/>
      <c r="AG697" s="98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2">
        <v>2</v>
      </c>
      <c r="B698" s="992">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2">
        <v>3</v>
      </c>
      <c r="B699" s="992">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2">
        <v>4</v>
      </c>
      <c r="B700" s="992">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2">
        <v>5</v>
      </c>
      <c r="B701" s="992">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2">
        <v>6</v>
      </c>
      <c r="B702" s="992">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2">
        <v>7</v>
      </c>
      <c r="B703" s="992">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2">
        <v>8</v>
      </c>
      <c r="B704" s="992">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2">
        <v>9</v>
      </c>
      <c r="B705" s="992">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2">
        <v>10</v>
      </c>
      <c r="B706" s="992">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2">
        <v>11</v>
      </c>
      <c r="B707" s="992">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2">
        <v>12</v>
      </c>
      <c r="B708" s="992">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2">
        <v>13</v>
      </c>
      <c r="B709" s="992">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2">
        <v>14</v>
      </c>
      <c r="B710" s="992">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2">
        <v>15</v>
      </c>
      <c r="B711" s="992">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2">
        <v>16</v>
      </c>
      <c r="B712" s="992">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2">
        <v>17</v>
      </c>
      <c r="B713" s="992">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2">
        <v>18</v>
      </c>
      <c r="B714" s="992">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2">
        <v>19</v>
      </c>
      <c r="B715" s="992">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2">
        <v>20</v>
      </c>
      <c r="B716" s="992">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2">
        <v>21</v>
      </c>
      <c r="B717" s="992">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2">
        <v>22</v>
      </c>
      <c r="B718" s="992">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2">
        <v>23</v>
      </c>
      <c r="B719" s="992">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2">
        <v>24</v>
      </c>
      <c r="B720" s="992">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2">
        <v>25</v>
      </c>
      <c r="B721" s="992">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2">
        <v>26</v>
      </c>
      <c r="B722" s="992">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2">
        <v>27</v>
      </c>
      <c r="B723" s="992">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2">
        <v>28</v>
      </c>
      <c r="B724" s="992">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2">
        <v>29</v>
      </c>
      <c r="B725" s="992">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2">
        <v>30</v>
      </c>
      <c r="B726" s="992">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90" t="s">
        <v>274</v>
      </c>
      <c r="K729" s="991"/>
      <c r="L729" s="991"/>
      <c r="M729" s="991"/>
      <c r="N729" s="991"/>
      <c r="O729" s="991"/>
      <c r="P729" s="134" t="s">
        <v>25</v>
      </c>
      <c r="Q729" s="134"/>
      <c r="R729" s="134"/>
      <c r="S729" s="134"/>
      <c r="T729" s="134"/>
      <c r="U729" s="134"/>
      <c r="V729" s="134"/>
      <c r="W729" s="134"/>
      <c r="X729" s="134"/>
      <c r="Y729" s="272" t="s">
        <v>319</v>
      </c>
      <c r="Z729" s="273"/>
      <c r="AA729" s="273"/>
      <c r="AB729" s="273"/>
      <c r="AC729" s="990" t="s">
        <v>310</v>
      </c>
      <c r="AD729" s="990"/>
      <c r="AE729" s="990"/>
      <c r="AF729" s="990"/>
      <c r="AG729" s="990"/>
      <c r="AH729" s="272" t="s">
        <v>236</v>
      </c>
      <c r="AI729" s="270"/>
      <c r="AJ729" s="270"/>
      <c r="AK729" s="270"/>
      <c r="AL729" s="270" t="s">
        <v>19</v>
      </c>
      <c r="AM729" s="270"/>
      <c r="AN729" s="270"/>
      <c r="AO729" s="274"/>
      <c r="AP729" s="989" t="s">
        <v>275</v>
      </c>
      <c r="AQ729" s="989"/>
      <c r="AR729" s="989"/>
      <c r="AS729" s="989"/>
      <c r="AT729" s="989"/>
      <c r="AU729" s="989"/>
      <c r="AV729" s="989"/>
      <c r="AW729" s="989"/>
      <c r="AX729" s="989"/>
      <c r="AY729" s="34">
        <f>$AY$727</f>
        <v>0</v>
      </c>
    </row>
    <row r="730" spans="1:51" ht="26.25" customHeight="1" x14ac:dyDescent="0.2">
      <c r="A730" s="992">
        <v>1</v>
      </c>
      <c r="B730" s="992">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8"/>
      <c r="AD730" s="988"/>
      <c r="AE730" s="988"/>
      <c r="AF730" s="988"/>
      <c r="AG730" s="98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2">
        <v>2</v>
      </c>
      <c r="B731" s="992">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8"/>
      <c r="AD731" s="988"/>
      <c r="AE731" s="988"/>
      <c r="AF731" s="988"/>
      <c r="AG731" s="98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2">
        <v>3</v>
      </c>
      <c r="B732" s="992">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8"/>
      <c r="AD732" s="988"/>
      <c r="AE732" s="988"/>
      <c r="AF732" s="988"/>
      <c r="AG732" s="98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2">
        <v>4</v>
      </c>
      <c r="B733" s="992">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8"/>
      <c r="AD733" s="988"/>
      <c r="AE733" s="988"/>
      <c r="AF733" s="988"/>
      <c r="AG733" s="98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2">
        <v>5</v>
      </c>
      <c r="B734" s="992">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8"/>
      <c r="AD734" s="988"/>
      <c r="AE734" s="988"/>
      <c r="AF734" s="988"/>
      <c r="AG734" s="98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2">
        <v>6</v>
      </c>
      <c r="B735" s="992">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8"/>
      <c r="AD735" s="988"/>
      <c r="AE735" s="988"/>
      <c r="AF735" s="988"/>
      <c r="AG735" s="98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2">
        <v>7</v>
      </c>
      <c r="B736" s="992">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8"/>
      <c r="AD736" s="988"/>
      <c r="AE736" s="988"/>
      <c r="AF736" s="988"/>
      <c r="AG736" s="98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2">
        <v>8</v>
      </c>
      <c r="B737" s="992">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8"/>
      <c r="AD737" s="988"/>
      <c r="AE737" s="988"/>
      <c r="AF737" s="988"/>
      <c r="AG737" s="98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2">
        <v>9</v>
      </c>
      <c r="B738" s="992">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8"/>
      <c r="AD738" s="988"/>
      <c r="AE738" s="988"/>
      <c r="AF738" s="988"/>
      <c r="AG738" s="98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2">
        <v>10</v>
      </c>
      <c r="B739" s="992">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8"/>
      <c r="AD739" s="988"/>
      <c r="AE739" s="988"/>
      <c r="AF739" s="988"/>
      <c r="AG739" s="98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2">
        <v>11</v>
      </c>
      <c r="B740" s="992">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2">
        <v>12</v>
      </c>
      <c r="B741" s="992">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2">
        <v>13</v>
      </c>
      <c r="B742" s="992">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2">
        <v>14</v>
      </c>
      <c r="B743" s="992">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2">
        <v>15</v>
      </c>
      <c r="B744" s="992">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2">
        <v>16</v>
      </c>
      <c r="B745" s="992">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2">
        <v>17</v>
      </c>
      <c r="B746" s="992">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2">
        <v>18</v>
      </c>
      <c r="B747" s="992">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2">
        <v>19</v>
      </c>
      <c r="B748" s="992">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2">
        <v>20</v>
      </c>
      <c r="B749" s="992">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2">
        <v>21</v>
      </c>
      <c r="B750" s="992">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2">
        <v>22</v>
      </c>
      <c r="B751" s="992">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2">
        <v>23</v>
      </c>
      <c r="B752" s="992">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2">
        <v>24</v>
      </c>
      <c r="B753" s="992">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2">
        <v>25</v>
      </c>
      <c r="B754" s="992">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2">
        <v>26</v>
      </c>
      <c r="B755" s="992">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2">
        <v>27</v>
      </c>
      <c r="B756" s="992">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2">
        <v>28</v>
      </c>
      <c r="B757" s="992">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2">
        <v>29</v>
      </c>
      <c r="B758" s="992">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2">
        <v>30</v>
      </c>
      <c r="B759" s="992">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90" t="s">
        <v>274</v>
      </c>
      <c r="K762" s="991"/>
      <c r="L762" s="991"/>
      <c r="M762" s="991"/>
      <c r="N762" s="991"/>
      <c r="O762" s="991"/>
      <c r="P762" s="134" t="s">
        <v>25</v>
      </c>
      <c r="Q762" s="134"/>
      <c r="R762" s="134"/>
      <c r="S762" s="134"/>
      <c r="T762" s="134"/>
      <c r="U762" s="134"/>
      <c r="V762" s="134"/>
      <c r="W762" s="134"/>
      <c r="X762" s="134"/>
      <c r="Y762" s="272" t="s">
        <v>319</v>
      </c>
      <c r="Z762" s="273"/>
      <c r="AA762" s="273"/>
      <c r="AB762" s="273"/>
      <c r="AC762" s="990" t="s">
        <v>310</v>
      </c>
      <c r="AD762" s="990"/>
      <c r="AE762" s="990"/>
      <c r="AF762" s="990"/>
      <c r="AG762" s="990"/>
      <c r="AH762" s="272" t="s">
        <v>236</v>
      </c>
      <c r="AI762" s="270"/>
      <c r="AJ762" s="270"/>
      <c r="AK762" s="270"/>
      <c r="AL762" s="270" t="s">
        <v>19</v>
      </c>
      <c r="AM762" s="270"/>
      <c r="AN762" s="270"/>
      <c r="AO762" s="274"/>
      <c r="AP762" s="989" t="s">
        <v>275</v>
      </c>
      <c r="AQ762" s="989"/>
      <c r="AR762" s="989"/>
      <c r="AS762" s="989"/>
      <c r="AT762" s="989"/>
      <c r="AU762" s="989"/>
      <c r="AV762" s="989"/>
      <c r="AW762" s="989"/>
      <c r="AX762" s="989"/>
      <c r="AY762" s="34">
        <f>$AY$760</f>
        <v>0</v>
      </c>
    </row>
    <row r="763" spans="1:51" ht="26.25" customHeight="1" x14ac:dyDescent="0.2">
      <c r="A763" s="992">
        <v>1</v>
      </c>
      <c r="B763" s="992">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8"/>
      <c r="AD763" s="988"/>
      <c r="AE763" s="988"/>
      <c r="AF763" s="988"/>
      <c r="AG763" s="98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2">
        <v>2</v>
      </c>
      <c r="B764" s="992">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8"/>
      <c r="AD764" s="988"/>
      <c r="AE764" s="988"/>
      <c r="AF764" s="988"/>
      <c r="AG764" s="98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2">
        <v>3</v>
      </c>
      <c r="B765" s="992">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8"/>
      <c r="AD765" s="988"/>
      <c r="AE765" s="988"/>
      <c r="AF765" s="988"/>
      <c r="AG765" s="98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2">
        <v>4</v>
      </c>
      <c r="B766" s="992">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8"/>
      <c r="AD766" s="988"/>
      <c r="AE766" s="988"/>
      <c r="AF766" s="988"/>
      <c r="AG766" s="98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2">
        <v>5</v>
      </c>
      <c r="B767" s="992">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8"/>
      <c r="AD767" s="988"/>
      <c r="AE767" s="988"/>
      <c r="AF767" s="988"/>
      <c r="AG767" s="98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2">
        <v>6</v>
      </c>
      <c r="B768" s="992">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8"/>
      <c r="AD768" s="988"/>
      <c r="AE768" s="988"/>
      <c r="AF768" s="988"/>
      <c r="AG768" s="98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2">
        <v>7</v>
      </c>
      <c r="B769" s="992">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8"/>
      <c r="AD769" s="988"/>
      <c r="AE769" s="988"/>
      <c r="AF769" s="988"/>
      <c r="AG769" s="98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2">
        <v>8</v>
      </c>
      <c r="B770" s="992">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8"/>
      <c r="AD770" s="988"/>
      <c r="AE770" s="988"/>
      <c r="AF770" s="988"/>
      <c r="AG770" s="98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2">
        <v>9</v>
      </c>
      <c r="B771" s="992">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8"/>
      <c r="AD771" s="988"/>
      <c r="AE771" s="988"/>
      <c r="AF771" s="988"/>
      <c r="AG771" s="98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2">
        <v>10</v>
      </c>
      <c r="B772" s="992">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8"/>
      <c r="AD772" s="988"/>
      <c r="AE772" s="988"/>
      <c r="AF772" s="988"/>
      <c r="AG772" s="98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2">
        <v>11</v>
      </c>
      <c r="B773" s="992">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2">
        <v>12</v>
      </c>
      <c r="B774" s="992">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2">
        <v>13</v>
      </c>
      <c r="B775" s="992">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2">
        <v>14</v>
      </c>
      <c r="B776" s="992">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2">
        <v>15</v>
      </c>
      <c r="B777" s="992">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2">
        <v>16</v>
      </c>
      <c r="B778" s="992">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2">
        <v>17</v>
      </c>
      <c r="B779" s="992">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2">
        <v>18</v>
      </c>
      <c r="B780" s="992">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2">
        <v>19</v>
      </c>
      <c r="B781" s="992">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2">
        <v>20</v>
      </c>
      <c r="B782" s="992">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2">
        <v>21</v>
      </c>
      <c r="B783" s="992">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2">
        <v>22</v>
      </c>
      <c r="B784" s="992">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2">
        <v>23</v>
      </c>
      <c r="B785" s="992">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2">
        <v>24</v>
      </c>
      <c r="B786" s="992">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2">
        <v>25</v>
      </c>
      <c r="B787" s="992">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2">
        <v>26</v>
      </c>
      <c r="B788" s="992">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2">
        <v>27</v>
      </c>
      <c r="B789" s="992">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2">
        <v>28</v>
      </c>
      <c r="B790" s="992">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2">
        <v>29</v>
      </c>
      <c r="B791" s="992">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2">
        <v>30</v>
      </c>
      <c r="B792" s="992">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90" t="s">
        <v>274</v>
      </c>
      <c r="K795" s="991"/>
      <c r="L795" s="991"/>
      <c r="M795" s="991"/>
      <c r="N795" s="991"/>
      <c r="O795" s="991"/>
      <c r="P795" s="134" t="s">
        <v>25</v>
      </c>
      <c r="Q795" s="134"/>
      <c r="R795" s="134"/>
      <c r="S795" s="134"/>
      <c r="T795" s="134"/>
      <c r="U795" s="134"/>
      <c r="V795" s="134"/>
      <c r="W795" s="134"/>
      <c r="X795" s="134"/>
      <c r="Y795" s="272" t="s">
        <v>319</v>
      </c>
      <c r="Z795" s="273"/>
      <c r="AA795" s="273"/>
      <c r="AB795" s="273"/>
      <c r="AC795" s="990" t="s">
        <v>310</v>
      </c>
      <c r="AD795" s="990"/>
      <c r="AE795" s="990"/>
      <c r="AF795" s="990"/>
      <c r="AG795" s="990"/>
      <c r="AH795" s="272" t="s">
        <v>236</v>
      </c>
      <c r="AI795" s="270"/>
      <c r="AJ795" s="270"/>
      <c r="AK795" s="270"/>
      <c r="AL795" s="270" t="s">
        <v>19</v>
      </c>
      <c r="AM795" s="270"/>
      <c r="AN795" s="270"/>
      <c r="AO795" s="274"/>
      <c r="AP795" s="989" t="s">
        <v>275</v>
      </c>
      <c r="AQ795" s="989"/>
      <c r="AR795" s="989"/>
      <c r="AS795" s="989"/>
      <c r="AT795" s="989"/>
      <c r="AU795" s="989"/>
      <c r="AV795" s="989"/>
      <c r="AW795" s="989"/>
      <c r="AX795" s="989"/>
      <c r="AY795" s="34">
        <f>$AY$793</f>
        <v>0</v>
      </c>
    </row>
    <row r="796" spans="1:51" ht="26.25" customHeight="1" x14ac:dyDescent="0.2">
      <c r="A796" s="992">
        <v>1</v>
      </c>
      <c r="B796" s="992">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8"/>
      <c r="AD796" s="988"/>
      <c r="AE796" s="988"/>
      <c r="AF796" s="988"/>
      <c r="AG796" s="98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2">
        <v>2</v>
      </c>
      <c r="B797" s="992">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2">
        <v>3</v>
      </c>
      <c r="B798" s="992">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2">
        <v>4</v>
      </c>
      <c r="B799" s="992">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2">
        <v>5</v>
      </c>
      <c r="B800" s="992">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2">
        <v>6</v>
      </c>
      <c r="B801" s="992">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2">
        <v>7</v>
      </c>
      <c r="B802" s="992">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2">
        <v>8</v>
      </c>
      <c r="B803" s="992">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2">
        <v>9</v>
      </c>
      <c r="B804" s="992">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2">
        <v>10</v>
      </c>
      <c r="B805" s="992">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2">
        <v>11</v>
      </c>
      <c r="B806" s="992">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2">
        <v>12</v>
      </c>
      <c r="B807" s="992">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2">
        <v>13</v>
      </c>
      <c r="B808" s="992">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2">
        <v>14</v>
      </c>
      <c r="B809" s="992">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2">
        <v>15</v>
      </c>
      <c r="B810" s="992">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2">
        <v>16</v>
      </c>
      <c r="B811" s="992">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2">
        <v>17</v>
      </c>
      <c r="B812" s="992">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2">
        <v>18</v>
      </c>
      <c r="B813" s="992">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2">
        <v>19</v>
      </c>
      <c r="B814" s="992">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2">
        <v>20</v>
      </c>
      <c r="B815" s="992">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2">
        <v>21</v>
      </c>
      <c r="B816" s="992">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2">
        <v>22</v>
      </c>
      <c r="B817" s="992">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2">
        <v>23</v>
      </c>
      <c r="B818" s="992">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2">
        <v>24</v>
      </c>
      <c r="B819" s="992">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2">
        <v>25</v>
      </c>
      <c r="B820" s="992">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2">
        <v>26</v>
      </c>
      <c r="B821" s="992">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2">
        <v>27</v>
      </c>
      <c r="B822" s="992">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2">
        <v>28</v>
      </c>
      <c r="B823" s="992">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2">
        <v>29</v>
      </c>
      <c r="B824" s="992">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2">
        <v>30</v>
      </c>
      <c r="B825" s="992">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90" t="s">
        <v>274</v>
      </c>
      <c r="K828" s="991"/>
      <c r="L828" s="991"/>
      <c r="M828" s="991"/>
      <c r="N828" s="991"/>
      <c r="O828" s="991"/>
      <c r="P828" s="134" t="s">
        <v>25</v>
      </c>
      <c r="Q828" s="134"/>
      <c r="R828" s="134"/>
      <c r="S828" s="134"/>
      <c r="T828" s="134"/>
      <c r="U828" s="134"/>
      <c r="V828" s="134"/>
      <c r="W828" s="134"/>
      <c r="X828" s="134"/>
      <c r="Y828" s="272" t="s">
        <v>319</v>
      </c>
      <c r="Z828" s="273"/>
      <c r="AA828" s="273"/>
      <c r="AB828" s="273"/>
      <c r="AC828" s="990" t="s">
        <v>310</v>
      </c>
      <c r="AD828" s="990"/>
      <c r="AE828" s="990"/>
      <c r="AF828" s="990"/>
      <c r="AG828" s="990"/>
      <c r="AH828" s="272" t="s">
        <v>236</v>
      </c>
      <c r="AI828" s="270"/>
      <c r="AJ828" s="270"/>
      <c r="AK828" s="270"/>
      <c r="AL828" s="270" t="s">
        <v>19</v>
      </c>
      <c r="AM828" s="270"/>
      <c r="AN828" s="270"/>
      <c r="AO828" s="274"/>
      <c r="AP828" s="989" t="s">
        <v>275</v>
      </c>
      <c r="AQ828" s="989"/>
      <c r="AR828" s="989"/>
      <c r="AS828" s="989"/>
      <c r="AT828" s="989"/>
      <c r="AU828" s="989"/>
      <c r="AV828" s="989"/>
      <c r="AW828" s="989"/>
      <c r="AX828" s="989"/>
      <c r="AY828" s="34">
        <f>$AY$826</f>
        <v>0</v>
      </c>
    </row>
    <row r="829" spans="1:51" ht="26.25" customHeight="1" x14ac:dyDescent="0.2">
      <c r="A829" s="992">
        <v>1</v>
      </c>
      <c r="B829" s="992">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2">
        <v>2</v>
      </c>
      <c r="B830" s="992">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2">
        <v>3</v>
      </c>
      <c r="B831" s="992">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2">
        <v>4</v>
      </c>
      <c r="B832" s="992">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2">
        <v>5</v>
      </c>
      <c r="B833" s="992">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2">
        <v>6</v>
      </c>
      <c r="B834" s="992">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2">
        <v>7</v>
      </c>
      <c r="B835" s="992">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2">
        <v>8</v>
      </c>
      <c r="B836" s="992">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2">
        <v>9</v>
      </c>
      <c r="B837" s="992">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2">
        <v>10</v>
      </c>
      <c r="B838" s="992">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2">
        <v>11</v>
      </c>
      <c r="B839" s="992">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2">
        <v>12</v>
      </c>
      <c r="B840" s="992">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2">
        <v>13</v>
      </c>
      <c r="B841" s="992">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2">
        <v>14</v>
      </c>
      <c r="B842" s="992">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2">
        <v>15</v>
      </c>
      <c r="B843" s="992">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2">
        <v>16</v>
      </c>
      <c r="B844" s="992">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2">
        <v>17</v>
      </c>
      <c r="B845" s="992">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2">
        <v>18</v>
      </c>
      <c r="B846" s="992">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2">
        <v>19</v>
      </c>
      <c r="B847" s="992">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2">
        <v>20</v>
      </c>
      <c r="B848" s="992">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2">
        <v>21</v>
      </c>
      <c r="B849" s="992">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2">
        <v>22</v>
      </c>
      <c r="B850" s="992">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2">
        <v>23</v>
      </c>
      <c r="B851" s="992">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2">
        <v>24</v>
      </c>
      <c r="B852" s="992">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2">
        <v>25</v>
      </c>
      <c r="B853" s="992">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2">
        <v>26</v>
      </c>
      <c r="B854" s="992">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2">
        <v>27</v>
      </c>
      <c r="B855" s="992">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2">
        <v>28</v>
      </c>
      <c r="B856" s="992">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2">
        <v>29</v>
      </c>
      <c r="B857" s="992">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2">
        <v>30</v>
      </c>
      <c r="B858" s="992">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90" t="s">
        <v>274</v>
      </c>
      <c r="K861" s="991"/>
      <c r="L861" s="991"/>
      <c r="M861" s="991"/>
      <c r="N861" s="991"/>
      <c r="O861" s="991"/>
      <c r="P861" s="134" t="s">
        <v>25</v>
      </c>
      <c r="Q861" s="134"/>
      <c r="R861" s="134"/>
      <c r="S861" s="134"/>
      <c r="T861" s="134"/>
      <c r="U861" s="134"/>
      <c r="V861" s="134"/>
      <c r="W861" s="134"/>
      <c r="X861" s="134"/>
      <c r="Y861" s="272" t="s">
        <v>319</v>
      </c>
      <c r="Z861" s="273"/>
      <c r="AA861" s="273"/>
      <c r="AB861" s="273"/>
      <c r="AC861" s="990" t="s">
        <v>310</v>
      </c>
      <c r="AD861" s="990"/>
      <c r="AE861" s="990"/>
      <c r="AF861" s="990"/>
      <c r="AG861" s="990"/>
      <c r="AH861" s="272" t="s">
        <v>236</v>
      </c>
      <c r="AI861" s="270"/>
      <c r="AJ861" s="270"/>
      <c r="AK861" s="270"/>
      <c r="AL861" s="270" t="s">
        <v>19</v>
      </c>
      <c r="AM861" s="270"/>
      <c r="AN861" s="270"/>
      <c r="AO861" s="274"/>
      <c r="AP861" s="989" t="s">
        <v>275</v>
      </c>
      <c r="AQ861" s="989"/>
      <c r="AR861" s="989"/>
      <c r="AS861" s="989"/>
      <c r="AT861" s="989"/>
      <c r="AU861" s="989"/>
      <c r="AV861" s="989"/>
      <c r="AW861" s="989"/>
      <c r="AX861" s="989"/>
      <c r="AY861" s="34">
        <f>$AY$859</f>
        <v>0</v>
      </c>
    </row>
    <row r="862" spans="1:51" ht="26.25" customHeight="1" x14ac:dyDescent="0.2">
      <c r="A862" s="992">
        <v>1</v>
      </c>
      <c r="B862" s="992">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2">
        <v>2</v>
      </c>
      <c r="B863" s="992">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2">
        <v>3</v>
      </c>
      <c r="B864" s="992">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2">
        <v>4</v>
      </c>
      <c r="B865" s="992">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2">
        <v>5</v>
      </c>
      <c r="B866" s="992">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2">
        <v>6</v>
      </c>
      <c r="B867" s="992">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2">
        <v>7</v>
      </c>
      <c r="B868" s="992">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2">
        <v>8</v>
      </c>
      <c r="B869" s="992">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2">
        <v>9</v>
      </c>
      <c r="B870" s="992">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2">
        <v>10</v>
      </c>
      <c r="B871" s="992">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2">
        <v>11</v>
      </c>
      <c r="B872" s="992">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2">
        <v>12</v>
      </c>
      <c r="B873" s="992">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2">
        <v>13</v>
      </c>
      <c r="B874" s="992">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2">
        <v>14</v>
      </c>
      <c r="B875" s="992">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2">
        <v>15</v>
      </c>
      <c r="B876" s="992">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2">
        <v>16</v>
      </c>
      <c r="B877" s="992">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2">
        <v>17</v>
      </c>
      <c r="B878" s="992">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2">
        <v>18</v>
      </c>
      <c r="B879" s="992">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2">
        <v>19</v>
      </c>
      <c r="B880" s="992">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2">
        <v>20</v>
      </c>
      <c r="B881" s="992">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2">
        <v>21</v>
      </c>
      <c r="B882" s="992">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2">
        <v>22</v>
      </c>
      <c r="B883" s="992">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2">
        <v>23</v>
      </c>
      <c r="B884" s="992">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2">
        <v>24</v>
      </c>
      <c r="B885" s="992">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2">
        <v>25</v>
      </c>
      <c r="B886" s="992">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2">
        <v>26</v>
      </c>
      <c r="B887" s="992">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2">
        <v>27</v>
      </c>
      <c r="B888" s="992">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2">
        <v>28</v>
      </c>
      <c r="B889" s="992">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2">
        <v>29</v>
      </c>
      <c r="B890" s="992">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2">
        <v>30</v>
      </c>
      <c r="B891" s="992">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90" t="s">
        <v>274</v>
      </c>
      <c r="K894" s="991"/>
      <c r="L894" s="991"/>
      <c r="M894" s="991"/>
      <c r="N894" s="991"/>
      <c r="O894" s="991"/>
      <c r="P894" s="134" t="s">
        <v>25</v>
      </c>
      <c r="Q894" s="134"/>
      <c r="R894" s="134"/>
      <c r="S894" s="134"/>
      <c r="T894" s="134"/>
      <c r="U894" s="134"/>
      <c r="V894" s="134"/>
      <c r="W894" s="134"/>
      <c r="X894" s="134"/>
      <c r="Y894" s="272" t="s">
        <v>319</v>
      </c>
      <c r="Z894" s="273"/>
      <c r="AA894" s="273"/>
      <c r="AB894" s="273"/>
      <c r="AC894" s="990" t="s">
        <v>310</v>
      </c>
      <c r="AD894" s="990"/>
      <c r="AE894" s="990"/>
      <c r="AF894" s="990"/>
      <c r="AG894" s="990"/>
      <c r="AH894" s="272" t="s">
        <v>236</v>
      </c>
      <c r="AI894" s="270"/>
      <c r="AJ894" s="270"/>
      <c r="AK894" s="270"/>
      <c r="AL894" s="270" t="s">
        <v>19</v>
      </c>
      <c r="AM894" s="270"/>
      <c r="AN894" s="270"/>
      <c r="AO894" s="274"/>
      <c r="AP894" s="989" t="s">
        <v>275</v>
      </c>
      <c r="AQ894" s="989"/>
      <c r="AR894" s="989"/>
      <c r="AS894" s="989"/>
      <c r="AT894" s="989"/>
      <c r="AU894" s="989"/>
      <c r="AV894" s="989"/>
      <c r="AW894" s="989"/>
      <c r="AX894" s="989"/>
      <c r="AY894" s="34">
        <f>$AY$892</f>
        <v>0</v>
      </c>
    </row>
    <row r="895" spans="1:51" ht="26.25" customHeight="1" x14ac:dyDescent="0.2">
      <c r="A895" s="992">
        <v>1</v>
      </c>
      <c r="B895" s="992">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2">
        <v>2</v>
      </c>
      <c r="B896" s="992">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2">
        <v>3</v>
      </c>
      <c r="B897" s="992">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2">
        <v>4</v>
      </c>
      <c r="B898" s="992">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2">
        <v>5</v>
      </c>
      <c r="B899" s="992">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2">
        <v>6</v>
      </c>
      <c r="B900" s="992">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2">
        <v>7</v>
      </c>
      <c r="B901" s="992">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2">
        <v>8</v>
      </c>
      <c r="B902" s="992">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2">
        <v>9</v>
      </c>
      <c r="B903" s="992">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2">
        <v>10</v>
      </c>
      <c r="B904" s="992">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2">
        <v>11</v>
      </c>
      <c r="B905" s="992">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2">
        <v>12</v>
      </c>
      <c r="B906" s="992">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2">
        <v>13</v>
      </c>
      <c r="B907" s="992">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2">
        <v>14</v>
      </c>
      <c r="B908" s="992">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2">
        <v>15</v>
      </c>
      <c r="B909" s="992">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2">
        <v>16</v>
      </c>
      <c r="B910" s="992">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2">
        <v>17</v>
      </c>
      <c r="B911" s="992">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2">
        <v>18</v>
      </c>
      <c r="B912" s="992">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2">
        <v>19</v>
      </c>
      <c r="B913" s="992">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2">
        <v>20</v>
      </c>
      <c r="B914" s="992">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2">
        <v>21</v>
      </c>
      <c r="B915" s="992">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2">
        <v>22</v>
      </c>
      <c r="B916" s="992">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2">
        <v>23</v>
      </c>
      <c r="B917" s="992">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2">
        <v>24</v>
      </c>
      <c r="B918" s="992">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2">
        <v>25</v>
      </c>
      <c r="B919" s="992">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2">
        <v>26</v>
      </c>
      <c r="B920" s="992">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2">
        <v>27</v>
      </c>
      <c r="B921" s="992">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2">
        <v>28</v>
      </c>
      <c r="B922" s="992">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2">
        <v>29</v>
      </c>
      <c r="B923" s="992">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2">
        <v>30</v>
      </c>
      <c r="B924" s="992">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90" t="s">
        <v>274</v>
      </c>
      <c r="K927" s="991"/>
      <c r="L927" s="991"/>
      <c r="M927" s="991"/>
      <c r="N927" s="991"/>
      <c r="O927" s="991"/>
      <c r="P927" s="134" t="s">
        <v>25</v>
      </c>
      <c r="Q927" s="134"/>
      <c r="R927" s="134"/>
      <c r="S927" s="134"/>
      <c r="T927" s="134"/>
      <c r="U927" s="134"/>
      <c r="V927" s="134"/>
      <c r="W927" s="134"/>
      <c r="X927" s="134"/>
      <c r="Y927" s="272" t="s">
        <v>319</v>
      </c>
      <c r="Z927" s="273"/>
      <c r="AA927" s="273"/>
      <c r="AB927" s="273"/>
      <c r="AC927" s="990" t="s">
        <v>310</v>
      </c>
      <c r="AD927" s="990"/>
      <c r="AE927" s="990"/>
      <c r="AF927" s="990"/>
      <c r="AG927" s="990"/>
      <c r="AH927" s="272" t="s">
        <v>236</v>
      </c>
      <c r="AI927" s="270"/>
      <c r="AJ927" s="270"/>
      <c r="AK927" s="270"/>
      <c r="AL927" s="270" t="s">
        <v>19</v>
      </c>
      <c r="AM927" s="270"/>
      <c r="AN927" s="270"/>
      <c r="AO927" s="274"/>
      <c r="AP927" s="989" t="s">
        <v>275</v>
      </c>
      <c r="AQ927" s="989"/>
      <c r="AR927" s="989"/>
      <c r="AS927" s="989"/>
      <c r="AT927" s="989"/>
      <c r="AU927" s="989"/>
      <c r="AV927" s="989"/>
      <c r="AW927" s="989"/>
      <c r="AX927" s="989"/>
      <c r="AY927" s="34">
        <f>$AY$925</f>
        <v>0</v>
      </c>
    </row>
    <row r="928" spans="1:51" ht="26.25" customHeight="1" x14ac:dyDescent="0.2">
      <c r="A928" s="992">
        <v>1</v>
      </c>
      <c r="B928" s="992">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2">
        <v>2</v>
      </c>
      <c r="B929" s="992">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2">
        <v>3</v>
      </c>
      <c r="B930" s="992">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2">
        <v>4</v>
      </c>
      <c r="B931" s="992">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2">
        <v>5</v>
      </c>
      <c r="B932" s="992">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2">
        <v>6</v>
      </c>
      <c r="B933" s="992">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2">
        <v>7</v>
      </c>
      <c r="B934" s="992">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2">
        <v>8</v>
      </c>
      <c r="B935" s="992">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2">
        <v>9</v>
      </c>
      <c r="B936" s="992">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2">
        <v>10</v>
      </c>
      <c r="B937" s="992">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2">
        <v>11</v>
      </c>
      <c r="B938" s="992">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2">
        <v>12</v>
      </c>
      <c r="B939" s="992">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2">
        <v>13</v>
      </c>
      <c r="B940" s="992">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2">
        <v>14</v>
      </c>
      <c r="B941" s="992">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2">
        <v>15</v>
      </c>
      <c r="B942" s="992">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2">
        <v>16</v>
      </c>
      <c r="B943" s="992">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2">
        <v>17</v>
      </c>
      <c r="B944" s="992">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2">
        <v>18</v>
      </c>
      <c r="B945" s="992">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2">
        <v>19</v>
      </c>
      <c r="B946" s="992">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2">
        <v>20</v>
      </c>
      <c r="B947" s="992">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2">
        <v>21</v>
      </c>
      <c r="B948" s="992">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2">
        <v>22</v>
      </c>
      <c r="B949" s="992">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2">
        <v>23</v>
      </c>
      <c r="B950" s="992">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2">
        <v>24</v>
      </c>
      <c r="B951" s="992">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2">
        <v>25</v>
      </c>
      <c r="B952" s="992">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2">
        <v>26</v>
      </c>
      <c r="B953" s="992">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2">
        <v>27</v>
      </c>
      <c r="B954" s="992">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2">
        <v>28</v>
      </c>
      <c r="B955" s="992">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2">
        <v>29</v>
      </c>
      <c r="B956" s="992">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2">
        <v>30</v>
      </c>
      <c r="B957" s="992">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90" t="s">
        <v>274</v>
      </c>
      <c r="K960" s="991"/>
      <c r="L960" s="991"/>
      <c r="M960" s="991"/>
      <c r="N960" s="991"/>
      <c r="O960" s="991"/>
      <c r="P960" s="134" t="s">
        <v>25</v>
      </c>
      <c r="Q960" s="134"/>
      <c r="R960" s="134"/>
      <c r="S960" s="134"/>
      <c r="T960" s="134"/>
      <c r="U960" s="134"/>
      <c r="V960" s="134"/>
      <c r="W960" s="134"/>
      <c r="X960" s="134"/>
      <c r="Y960" s="272" t="s">
        <v>319</v>
      </c>
      <c r="Z960" s="273"/>
      <c r="AA960" s="273"/>
      <c r="AB960" s="273"/>
      <c r="AC960" s="990" t="s">
        <v>310</v>
      </c>
      <c r="AD960" s="990"/>
      <c r="AE960" s="990"/>
      <c r="AF960" s="990"/>
      <c r="AG960" s="990"/>
      <c r="AH960" s="272" t="s">
        <v>236</v>
      </c>
      <c r="AI960" s="270"/>
      <c r="AJ960" s="270"/>
      <c r="AK960" s="270"/>
      <c r="AL960" s="270" t="s">
        <v>19</v>
      </c>
      <c r="AM960" s="270"/>
      <c r="AN960" s="270"/>
      <c r="AO960" s="274"/>
      <c r="AP960" s="989" t="s">
        <v>275</v>
      </c>
      <c r="AQ960" s="989"/>
      <c r="AR960" s="989"/>
      <c r="AS960" s="989"/>
      <c r="AT960" s="989"/>
      <c r="AU960" s="989"/>
      <c r="AV960" s="989"/>
      <c r="AW960" s="989"/>
      <c r="AX960" s="989"/>
      <c r="AY960" s="34">
        <f>$AY$958</f>
        <v>0</v>
      </c>
    </row>
    <row r="961" spans="1:51" ht="26.25" customHeight="1" x14ac:dyDescent="0.2">
      <c r="A961" s="992">
        <v>1</v>
      </c>
      <c r="B961" s="992">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2">
        <v>2</v>
      </c>
      <c r="B962" s="992">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2">
        <v>3</v>
      </c>
      <c r="B963" s="992">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2">
        <v>4</v>
      </c>
      <c r="B964" s="992">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2">
        <v>5</v>
      </c>
      <c r="B965" s="992">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2">
        <v>6</v>
      </c>
      <c r="B966" s="992">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2">
        <v>7</v>
      </c>
      <c r="B967" s="992">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2">
        <v>8</v>
      </c>
      <c r="B968" s="992">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2">
        <v>9</v>
      </c>
      <c r="B969" s="992">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2">
        <v>10</v>
      </c>
      <c r="B970" s="992">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2">
        <v>11</v>
      </c>
      <c r="B971" s="992">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2">
        <v>12</v>
      </c>
      <c r="B972" s="992">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2">
        <v>13</v>
      </c>
      <c r="B973" s="992">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2">
        <v>14</v>
      </c>
      <c r="B974" s="992">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2">
        <v>15</v>
      </c>
      <c r="B975" s="992">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2">
        <v>16</v>
      </c>
      <c r="B976" s="992">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2">
        <v>17</v>
      </c>
      <c r="B977" s="992">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2">
        <v>18</v>
      </c>
      <c r="B978" s="992">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2">
        <v>19</v>
      </c>
      <c r="B979" s="992">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2">
        <v>20</v>
      </c>
      <c r="B980" s="992">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2">
        <v>21</v>
      </c>
      <c r="B981" s="992">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2">
        <v>22</v>
      </c>
      <c r="B982" s="992">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2">
        <v>23</v>
      </c>
      <c r="B983" s="992">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2">
        <v>24</v>
      </c>
      <c r="B984" s="992">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2">
        <v>25</v>
      </c>
      <c r="B985" s="992">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2">
        <v>26</v>
      </c>
      <c r="B986" s="992">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2">
        <v>27</v>
      </c>
      <c r="B987" s="992">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2">
        <v>28</v>
      </c>
      <c r="B988" s="992">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2">
        <v>29</v>
      </c>
      <c r="B989" s="992">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2">
        <v>30</v>
      </c>
      <c r="B990" s="992">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90" t="s">
        <v>274</v>
      </c>
      <c r="K993" s="991"/>
      <c r="L993" s="991"/>
      <c r="M993" s="991"/>
      <c r="N993" s="991"/>
      <c r="O993" s="991"/>
      <c r="P993" s="134" t="s">
        <v>25</v>
      </c>
      <c r="Q993" s="134"/>
      <c r="R993" s="134"/>
      <c r="S993" s="134"/>
      <c r="T993" s="134"/>
      <c r="U993" s="134"/>
      <c r="V993" s="134"/>
      <c r="W993" s="134"/>
      <c r="X993" s="134"/>
      <c r="Y993" s="272" t="s">
        <v>319</v>
      </c>
      <c r="Z993" s="273"/>
      <c r="AA993" s="273"/>
      <c r="AB993" s="273"/>
      <c r="AC993" s="990" t="s">
        <v>310</v>
      </c>
      <c r="AD993" s="990"/>
      <c r="AE993" s="990"/>
      <c r="AF993" s="990"/>
      <c r="AG993" s="990"/>
      <c r="AH993" s="272" t="s">
        <v>236</v>
      </c>
      <c r="AI993" s="270"/>
      <c r="AJ993" s="270"/>
      <c r="AK993" s="270"/>
      <c r="AL993" s="270" t="s">
        <v>19</v>
      </c>
      <c r="AM993" s="270"/>
      <c r="AN993" s="270"/>
      <c r="AO993" s="274"/>
      <c r="AP993" s="989" t="s">
        <v>275</v>
      </c>
      <c r="AQ993" s="989"/>
      <c r="AR993" s="989"/>
      <c r="AS993" s="989"/>
      <c r="AT993" s="989"/>
      <c r="AU993" s="989"/>
      <c r="AV993" s="989"/>
      <c r="AW993" s="989"/>
      <c r="AX993" s="989"/>
      <c r="AY993" s="34">
        <f>$AY$991</f>
        <v>0</v>
      </c>
    </row>
    <row r="994" spans="1:51" ht="26.25" customHeight="1" x14ac:dyDescent="0.2">
      <c r="A994" s="992">
        <v>1</v>
      </c>
      <c r="B994" s="992">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2">
        <v>2</v>
      </c>
      <c r="B995" s="992">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2">
        <v>3</v>
      </c>
      <c r="B996" s="992">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2">
        <v>4</v>
      </c>
      <c r="B997" s="992">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2">
        <v>5</v>
      </c>
      <c r="B998" s="992">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2">
        <v>6</v>
      </c>
      <c r="B999" s="992">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2">
        <v>7</v>
      </c>
      <c r="B1000" s="992">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2">
        <v>8</v>
      </c>
      <c r="B1001" s="992">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2">
        <v>9</v>
      </c>
      <c r="B1002" s="992">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2">
        <v>10</v>
      </c>
      <c r="B1003" s="992">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2">
        <v>11</v>
      </c>
      <c r="B1004" s="992">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2">
        <v>12</v>
      </c>
      <c r="B1005" s="992">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2">
        <v>13</v>
      </c>
      <c r="B1006" s="992">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2">
        <v>14</v>
      </c>
      <c r="B1007" s="992">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2">
        <v>15</v>
      </c>
      <c r="B1008" s="992">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2">
        <v>16</v>
      </c>
      <c r="B1009" s="992">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2">
        <v>17</v>
      </c>
      <c r="B1010" s="992">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2">
        <v>18</v>
      </c>
      <c r="B1011" s="992">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2">
        <v>19</v>
      </c>
      <c r="B1012" s="992">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2">
        <v>20</v>
      </c>
      <c r="B1013" s="992">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2">
        <v>21</v>
      </c>
      <c r="B1014" s="992">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2">
        <v>22</v>
      </c>
      <c r="B1015" s="992">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2">
        <v>23</v>
      </c>
      <c r="B1016" s="992">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2">
        <v>24</v>
      </c>
      <c r="B1017" s="992">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2">
        <v>25</v>
      </c>
      <c r="B1018" s="992">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2">
        <v>26</v>
      </c>
      <c r="B1019" s="992">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2">
        <v>27</v>
      </c>
      <c r="B1020" s="992">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2">
        <v>28</v>
      </c>
      <c r="B1021" s="992">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2">
        <v>29</v>
      </c>
      <c r="B1022" s="992">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2">
        <v>30</v>
      </c>
      <c r="B1023" s="992">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90" t="s">
        <v>274</v>
      </c>
      <c r="K1026" s="991"/>
      <c r="L1026" s="991"/>
      <c r="M1026" s="991"/>
      <c r="N1026" s="991"/>
      <c r="O1026" s="991"/>
      <c r="P1026" s="134" t="s">
        <v>25</v>
      </c>
      <c r="Q1026" s="134"/>
      <c r="R1026" s="134"/>
      <c r="S1026" s="134"/>
      <c r="T1026" s="134"/>
      <c r="U1026" s="134"/>
      <c r="V1026" s="134"/>
      <c r="W1026" s="134"/>
      <c r="X1026" s="134"/>
      <c r="Y1026" s="272" t="s">
        <v>319</v>
      </c>
      <c r="Z1026" s="273"/>
      <c r="AA1026" s="273"/>
      <c r="AB1026" s="273"/>
      <c r="AC1026" s="990" t="s">
        <v>310</v>
      </c>
      <c r="AD1026" s="990"/>
      <c r="AE1026" s="990"/>
      <c r="AF1026" s="990"/>
      <c r="AG1026" s="990"/>
      <c r="AH1026" s="272" t="s">
        <v>236</v>
      </c>
      <c r="AI1026" s="270"/>
      <c r="AJ1026" s="270"/>
      <c r="AK1026" s="270"/>
      <c r="AL1026" s="270" t="s">
        <v>19</v>
      </c>
      <c r="AM1026" s="270"/>
      <c r="AN1026" s="270"/>
      <c r="AO1026" s="274"/>
      <c r="AP1026" s="989" t="s">
        <v>275</v>
      </c>
      <c r="AQ1026" s="989"/>
      <c r="AR1026" s="989"/>
      <c r="AS1026" s="989"/>
      <c r="AT1026" s="989"/>
      <c r="AU1026" s="989"/>
      <c r="AV1026" s="989"/>
      <c r="AW1026" s="989"/>
      <c r="AX1026" s="989"/>
      <c r="AY1026" s="34">
        <f>$AY$1024</f>
        <v>0</v>
      </c>
    </row>
    <row r="1027" spans="1:51" ht="26.25" customHeight="1" x14ac:dyDescent="0.2">
      <c r="A1027" s="992">
        <v>1</v>
      </c>
      <c r="B1027" s="992">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2">
        <v>2</v>
      </c>
      <c r="B1028" s="992">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2">
        <v>3</v>
      </c>
      <c r="B1029" s="992">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2">
        <v>4</v>
      </c>
      <c r="B1030" s="992">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2">
        <v>5</v>
      </c>
      <c r="B1031" s="992">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2">
        <v>6</v>
      </c>
      <c r="B1032" s="992">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2">
        <v>7</v>
      </c>
      <c r="B1033" s="992">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2">
        <v>8</v>
      </c>
      <c r="B1034" s="992">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2">
        <v>9</v>
      </c>
      <c r="B1035" s="992">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2">
        <v>10</v>
      </c>
      <c r="B1036" s="992">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2">
        <v>11</v>
      </c>
      <c r="B1037" s="992">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2">
        <v>12</v>
      </c>
      <c r="B1038" s="992">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2">
        <v>13</v>
      </c>
      <c r="B1039" s="992">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2">
        <v>14</v>
      </c>
      <c r="B1040" s="992">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2">
        <v>15</v>
      </c>
      <c r="B1041" s="992">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2">
        <v>16</v>
      </c>
      <c r="B1042" s="992">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2">
        <v>17</v>
      </c>
      <c r="B1043" s="992">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2">
        <v>18</v>
      </c>
      <c r="B1044" s="992">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2">
        <v>19</v>
      </c>
      <c r="B1045" s="992">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2">
        <v>20</v>
      </c>
      <c r="B1046" s="992">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2">
        <v>21</v>
      </c>
      <c r="B1047" s="992">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2">
        <v>22</v>
      </c>
      <c r="B1048" s="992">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2">
        <v>23</v>
      </c>
      <c r="B1049" s="992">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2">
        <v>24</v>
      </c>
      <c r="B1050" s="992">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2">
        <v>25</v>
      </c>
      <c r="B1051" s="992">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2">
        <v>26</v>
      </c>
      <c r="B1052" s="992">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2">
        <v>27</v>
      </c>
      <c r="B1053" s="992">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2">
        <v>28</v>
      </c>
      <c r="B1054" s="992">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2">
        <v>29</v>
      </c>
      <c r="B1055" s="992">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2">
        <v>30</v>
      </c>
      <c r="B1056" s="992">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90" t="s">
        <v>274</v>
      </c>
      <c r="K1059" s="991"/>
      <c r="L1059" s="991"/>
      <c r="M1059" s="991"/>
      <c r="N1059" s="991"/>
      <c r="O1059" s="991"/>
      <c r="P1059" s="134" t="s">
        <v>25</v>
      </c>
      <c r="Q1059" s="134"/>
      <c r="R1059" s="134"/>
      <c r="S1059" s="134"/>
      <c r="T1059" s="134"/>
      <c r="U1059" s="134"/>
      <c r="V1059" s="134"/>
      <c r="W1059" s="134"/>
      <c r="X1059" s="134"/>
      <c r="Y1059" s="272" t="s">
        <v>319</v>
      </c>
      <c r="Z1059" s="273"/>
      <c r="AA1059" s="273"/>
      <c r="AB1059" s="273"/>
      <c r="AC1059" s="990" t="s">
        <v>310</v>
      </c>
      <c r="AD1059" s="990"/>
      <c r="AE1059" s="990"/>
      <c r="AF1059" s="990"/>
      <c r="AG1059" s="990"/>
      <c r="AH1059" s="272" t="s">
        <v>236</v>
      </c>
      <c r="AI1059" s="270"/>
      <c r="AJ1059" s="270"/>
      <c r="AK1059" s="270"/>
      <c r="AL1059" s="270" t="s">
        <v>19</v>
      </c>
      <c r="AM1059" s="270"/>
      <c r="AN1059" s="270"/>
      <c r="AO1059" s="274"/>
      <c r="AP1059" s="989" t="s">
        <v>275</v>
      </c>
      <c r="AQ1059" s="989"/>
      <c r="AR1059" s="989"/>
      <c r="AS1059" s="989"/>
      <c r="AT1059" s="989"/>
      <c r="AU1059" s="989"/>
      <c r="AV1059" s="989"/>
      <c r="AW1059" s="989"/>
      <c r="AX1059" s="989"/>
      <c r="AY1059" s="34">
        <f>$AY$1057</f>
        <v>0</v>
      </c>
    </row>
    <row r="1060" spans="1:51" ht="26.25" customHeight="1" x14ac:dyDescent="0.2">
      <c r="A1060" s="992">
        <v>1</v>
      </c>
      <c r="B1060" s="992">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2">
        <v>2</v>
      </c>
      <c r="B1061" s="992">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2">
        <v>3</v>
      </c>
      <c r="B1062" s="992">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2">
        <v>4</v>
      </c>
      <c r="B1063" s="992">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2">
        <v>5</v>
      </c>
      <c r="B1064" s="992">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2">
        <v>6</v>
      </c>
      <c r="B1065" s="992">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2">
        <v>7</v>
      </c>
      <c r="B1066" s="992">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2">
        <v>8</v>
      </c>
      <c r="B1067" s="992">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2">
        <v>9</v>
      </c>
      <c r="B1068" s="992">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2">
        <v>10</v>
      </c>
      <c r="B1069" s="992">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2">
        <v>11</v>
      </c>
      <c r="B1070" s="992">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2">
        <v>12</v>
      </c>
      <c r="B1071" s="992">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2">
        <v>13</v>
      </c>
      <c r="B1072" s="992">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2">
        <v>14</v>
      </c>
      <c r="B1073" s="992">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2">
        <v>15</v>
      </c>
      <c r="B1074" s="992">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2">
        <v>16</v>
      </c>
      <c r="B1075" s="992">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2">
        <v>17</v>
      </c>
      <c r="B1076" s="992">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2">
        <v>18</v>
      </c>
      <c r="B1077" s="992">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2">
        <v>19</v>
      </c>
      <c r="B1078" s="992">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2">
        <v>20</v>
      </c>
      <c r="B1079" s="992">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2">
        <v>21</v>
      </c>
      <c r="B1080" s="992">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2">
        <v>22</v>
      </c>
      <c r="B1081" s="992">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2">
        <v>23</v>
      </c>
      <c r="B1082" s="992">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2">
        <v>24</v>
      </c>
      <c r="B1083" s="992">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2">
        <v>25</v>
      </c>
      <c r="B1084" s="992">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2">
        <v>26</v>
      </c>
      <c r="B1085" s="992">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2">
        <v>27</v>
      </c>
      <c r="B1086" s="992">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2">
        <v>28</v>
      </c>
      <c r="B1087" s="992">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2">
        <v>29</v>
      </c>
      <c r="B1088" s="992">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2">
        <v>30</v>
      </c>
      <c r="B1089" s="992">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90" t="s">
        <v>274</v>
      </c>
      <c r="K1092" s="991"/>
      <c r="L1092" s="991"/>
      <c r="M1092" s="991"/>
      <c r="N1092" s="991"/>
      <c r="O1092" s="991"/>
      <c r="P1092" s="134" t="s">
        <v>25</v>
      </c>
      <c r="Q1092" s="134"/>
      <c r="R1092" s="134"/>
      <c r="S1092" s="134"/>
      <c r="T1092" s="134"/>
      <c r="U1092" s="134"/>
      <c r="V1092" s="134"/>
      <c r="W1092" s="134"/>
      <c r="X1092" s="134"/>
      <c r="Y1092" s="272" t="s">
        <v>319</v>
      </c>
      <c r="Z1092" s="273"/>
      <c r="AA1092" s="273"/>
      <c r="AB1092" s="273"/>
      <c r="AC1092" s="990" t="s">
        <v>310</v>
      </c>
      <c r="AD1092" s="990"/>
      <c r="AE1092" s="990"/>
      <c r="AF1092" s="990"/>
      <c r="AG1092" s="990"/>
      <c r="AH1092" s="272" t="s">
        <v>236</v>
      </c>
      <c r="AI1092" s="270"/>
      <c r="AJ1092" s="270"/>
      <c r="AK1092" s="270"/>
      <c r="AL1092" s="270" t="s">
        <v>19</v>
      </c>
      <c r="AM1092" s="270"/>
      <c r="AN1092" s="270"/>
      <c r="AO1092" s="274"/>
      <c r="AP1092" s="989" t="s">
        <v>275</v>
      </c>
      <c r="AQ1092" s="989"/>
      <c r="AR1092" s="989"/>
      <c r="AS1092" s="989"/>
      <c r="AT1092" s="989"/>
      <c r="AU1092" s="989"/>
      <c r="AV1092" s="989"/>
      <c r="AW1092" s="989"/>
      <c r="AX1092" s="989"/>
      <c r="AY1092">
        <f>$AY$1090</f>
        <v>0</v>
      </c>
    </row>
    <row r="1093" spans="1:51" ht="26.25" customHeight="1" x14ac:dyDescent="0.2">
      <c r="A1093" s="992">
        <v>1</v>
      </c>
      <c r="B1093" s="992">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2">
        <v>2</v>
      </c>
      <c r="B1094" s="992">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2">
        <v>3</v>
      </c>
      <c r="B1095" s="992">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2">
        <v>4</v>
      </c>
      <c r="B1096" s="992">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2">
        <v>5</v>
      </c>
      <c r="B1097" s="992">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2">
        <v>6</v>
      </c>
      <c r="B1098" s="992">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2">
        <v>7</v>
      </c>
      <c r="B1099" s="992">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2">
        <v>8</v>
      </c>
      <c r="B1100" s="992">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2">
        <v>9</v>
      </c>
      <c r="B1101" s="992">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2">
        <v>10</v>
      </c>
      <c r="B1102" s="992">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2">
        <v>11</v>
      </c>
      <c r="B1103" s="992">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2">
        <v>12</v>
      </c>
      <c r="B1104" s="992">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2">
        <v>13</v>
      </c>
      <c r="B1105" s="992">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2">
        <v>14</v>
      </c>
      <c r="B1106" s="992">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2">
        <v>15</v>
      </c>
      <c r="B1107" s="992">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2">
        <v>16</v>
      </c>
      <c r="B1108" s="992">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2">
        <v>17</v>
      </c>
      <c r="B1109" s="992">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2">
        <v>18</v>
      </c>
      <c r="B1110" s="992">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2">
        <v>19</v>
      </c>
      <c r="B1111" s="992">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2">
        <v>20</v>
      </c>
      <c r="B1112" s="992">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2">
        <v>21</v>
      </c>
      <c r="B1113" s="992">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2">
        <v>22</v>
      </c>
      <c r="B1114" s="992">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2">
        <v>23</v>
      </c>
      <c r="B1115" s="992">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2">
        <v>24</v>
      </c>
      <c r="B1116" s="992">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2">
        <v>25</v>
      </c>
      <c r="B1117" s="992">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2">
        <v>26</v>
      </c>
      <c r="B1118" s="992">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2">
        <v>27</v>
      </c>
      <c r="B1119" s="992">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2">
        <v>28</v>
      </c>
      <c r="B1120" s="992">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2">
        <v>29</v>
      </c>
      <c r="B1121" s="992">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2">
        <v>30</v>
      </c>
      <c r="B1122" s="992">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90" t="s">
        <v>274</v>
      </c>
      <c r="K1125" s="991"/>
      <c r="L1125" s="991"/>
      <c r="M1125" s="991"/>
      <c r="N1125" s="991"/>
      <c r="O1125" s="991"/>
      <c r="P1125" s="134" t="s">
        <v>25</v>
      </c>
      <c r="Q1125" s="134"/>
      <c r="R1125" s="134"/>
      <c r="S1125" s="134"/>
      <c r="T1125" s="134"/>
      <c r="U1125" s="134"/>
      <c r="V1125" s="134"/>
      <c r="W1125" s="134"/>
      <c r="X1125" s="134"/>
      <c r="Y1125" s="272" t="s">
        <v>319</v>
      </c>
      <c r="Z1125" s="273"/>
      <c r="AA1125" s="273"/>
      <c r="AB1125" s="273"/>
      <c r="AC1125" s="990" t="s">
        <v>310</v>
      </c>
      <c r="AD1125" s="990"/>
      <c r="AE1125" s="990"/>
      <c r="AF1125" s="990"/>
      <c r="AG1125" s="990"/>
      <c r="AH1125" s="272" t="s">
        <v>236</v>
      </c>
      <c r="AI1125" s="270"/>
      <c r="AJ1125" s="270"/>
      <c r="AK1125" s="270"/>
      <c r="AL1125" s="270" t="s">
        <v>19</v>
      </c>
      <c r="AM1125" s="270"/>
      <c r="AN1125" s="270"/>
      <c r="AO1125" s="274"/>
      <c r="AP1125" s="989" t="s">
        <v>275</v>
      </c>
      <c r="AQ1125" s="989"/>
      <c r="AR1125" s="989"/>
      <c r="AS1125" s="989"/>
      <c r="AT1125" s="989"/>
      <c r="AU1125" s="989"/>
      <c r="AV1125" s="989"/>
      <c r="AW1125" s="989"/>
      <c r="AX1125" s="989"/>
      <c r="AY1125">
        <f>$AY$1123</f>
        <v>0</v>
      </c>
    </row>
    <row r="1126" spans="1:51" ht="26.25" customHeight="1" x14ac:dyDescent="0.2">
      <c r="A1126" s="992">
        <v>1</v>
      </c>
      <c r="B1126" s="992">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2">
        <v>2</v>
      </c>
      <c r="B1127" s="992">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2">
        <v>3</v>
      </c>
      <c r="B1128" s="992">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2">
        <v>4</v>
      </c>
      <c r="B1129" s="992">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2">
        <v>5</v>
      </c>
      <c r="B1130" s="992">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2">
        <v>6</v>
      </c>
      <c r="B1131" s="992">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2">
        <v>7</v>
      </c>
      <c r="B1132" s="992">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2">
        <v>8</v>
      </c>
      <c r="B1133" s="992">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2">
        <v>9</v>
      </c>
      <c r="B1134" s="992">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2">
        <v>10</v>
      </c>
      <c r="B1135" s="992">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2">
        <v>11</v>
      </c>
      <c r="B1136" s="992">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2">
        <v>12</v>
      </c>
      <c r="B1137" s="992">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2">
        <v>13</v>
      </c>
      <c r="B1138" s="992">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2">
        <v>14</v>
      </c>
      <c r="B1139" s="992">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2">
        <v>15</v>
      </c>
      <c r="B1140" s="992">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2">
        <v>16</v>
      </c>
      <c r="B1141" s="992">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2">
        <v>17</v>
      </c>
      <c r="B1142" s="992">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2">
        <v>18</v>
      </c>
      <c r="B1143" s="992">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2">
        <v>19</v>
      </c>
      <c r="B1144" s="992">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2">
        <v>20</v>
      </c>
      <c r="B1145" s="992">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2">
        <v>21</v>
      </c>
      <c r="B1146" s="992">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2">
        <v>22</v>
      </c>
      <c r="B1147" s="992">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2">
        <v>23</v>
      </c>
      <c r="B1148" s="992">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2">
        <v>24</v>
      </c>
      <c r="B1149" s="992">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2">
        <v>25</v>
      </c>
      <c r="B1150" s="992">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2">
        <v>26</v>
      </c>
      <c r="B1151" s="992">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2">
        <v>27</v>
      </c>
      <c r="B1152" s="992">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2">
        <v>28</v>
      </c>
      <c r="B1153" s="992">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2">
        <v>29</v>
      </c>
      <c r="B1154" s="992">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2">
        <v>30</v>
      </c>
      <c r="B1155" s="992">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90" t="s">
        <v>274</v>
      </c>
      <c r="K1158" s="991"/>
      <c r="L1158" s="991"/>
      <c r="M1158" s="991"/>
      <c r="N1158" s="991"/>
      <c r="O1158" s="991"/>
      <c r="P1158" s="134" t="s">
        <v>25</v>
      </c>
      <c r="Q1158" s="134"/>
      <c r="R1158" s="134"/>
      <c r="S1158" s="134"/>
      <c r="T1158" s="134"/>
      <c r="U1158" s="134"/>
      <c r="V1158" s="134"/>
      <c r="W1158" s="134"/>
      <c r="X1158" s="134"/>
      <c r="Y1158" s="272" t="s">
        <v>319</v>
      </c>
      <c r="Z1158" s="273"/>
      <c r="AA1158" s="273"/>
      <c r="AB1158" s="273"/>
      <c r="AC1158" s="990" t="s">
        <v>310</v>
      </c>
      <c r="AD1158" s="990"/>
      <c r="AE1158" s="990"/>
      <c r="AF1158" s="990"/>
      <c r="AG1158" s="990"/>
      <c r="AH1158" s="272" t="s">
        <v>236</v>
      </c>
      <c r="AI1158" s="270"/>
      <c r="AJ1158" s="270"/>
      <c r="AK1158" s="270"/>
      <c r="AL1158" s="270" t="s">
        <v>19</v>
      </c>
      <c r="AM1158" s="270"/>
      <c r="AN1158" s="270"/>
      <c r="AO1158" s="274"/>
      <c r="AP1158" s="989" t="s">
        <v>275</v>
      </c>
      <c r="AQ1158" s="989"/>
      <c r="AR1158" s="989"/>
      <c r="AS1158" s="989"/>
      <c r="AT1158" s="989"/>
      <c r="AU1158" s="989"/>
      <c r="AV1158" s="989"/>
      <c r="AW1158" s="989"/>
      <c r="AX1158" s="989"/>
      <c r="AY1158">
        <f>$AY$1156</f>
        <v>0</v>
      </c>
    </row>
    <row r="1159" spans="1:51" ht="26.25" customHeight="1" x14ac:dyDescent="0.2">
      <c r="A1159" s="992">
        <v>1</v>
      </c>
      <c r="B1159" s="992">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2">
        <v>2</v>
      </c>
      <c r="B1160" s="992">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2">
        <v>3</v>
      </c>
      <c r="B1161" s="992">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2">
        <v>4</v>
      </c>
      <c r="B1162" s="992">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2">
        <v>5</v>
      </c>
      <c r="B1163" s="992">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2">
        <v>6</v>
      </c>
      <c r="B1164" s="992">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2">
        <v>7</v>
      </c>
      <c r="B1165" s="992">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2">
        <v>8</v>
      </c>
      <c r="B1166" s="992">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2">
        <v>9</v>
      </c>
      <c r="B1167" s="992">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2">
        <v>10</v>
      </c>
      <c r="B1168" s="992">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2">
        <v>11</v>
      </c>
      <c r="B1169" s="992">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2">
        <v>12</v>
      </c>
      <c r="B1170" s="992">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2">
        <v>13</v>
      </c>
      <c r="B1171" s="992">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2">
        <v>14</v>
      </c>
      <c r="B1172" s="992">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2">
        <v>15</v>
      </c>
      <c r="B1173" s="992">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2">
        <v>16</v>
      </c>
      <c r="B1174" s="992">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2">
        <v>17</v>
      </c>
      <c r="B1175" s="992">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2">
        <v>18</v>
      </c>
      <c r="B1176" s="992">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2">
        <v>19</v>
      </c>
      <c r="B1177" s="992">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2">
        <v>20</v>
      </c>
      <c r="B1178" s="992">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2">
        <v>21</v>
      </c>
      <c r="B1179" s="992">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2">
        <v>22</v>
      </c>
      <c r="B1180" s="992">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2">
        <v>23</v>
      </c>
      <c r="B1181" s="992">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2">
        <v>24</v>
      </c>
      <c r="B1182" s="992">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2">
        <v>25</v>
      </c>
      <c r="B1183" s="992">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2">
        <v>26</v>
      </c>
      <c r="B1184" s="992">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2">
        <v>27</v>
      </c>
      <c r="B1185" s="992">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2">
        <v>28</v>
      </c>
      <c r="B1186" s="992">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2">
        <v>29</v>
      </c>
      <c r="B1187" s="992">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2">
        <v>30</v>
      </c>
      <c r="B1188" s="992">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90" t="s">
        <v>274</v>
      </c>
      <c r="K1191" s="991"/>
      <c r="L1191" s="991"/>
      <c r="M1191" s="991"/>
      <c r="N1191" s="991"/>
      <c r="O1191" s="991"/>
      <c r="P1191" s="134" t="s">
        <v>25</v>
      </c>
      <c r="Q1191" s="134"/>
      <c r="R1191" s="134"/>
      <c r="S1191" s="134"/>
      <c r="T1191" s="134"/>
      <c r="U1191" s="134"/>
      <c r="V1191" s="134"/>
      <c r="W1191" s="134"/>
      <c r="X1191" s="134"/>
      <c r="Y1191" s="272" t="s">
        <v>319</v>
      </c>
      <c r="Z1191" s="273"/>
      <c r="AA1191" s="273"/>
      <c r="AB1191" s="273"/>
      <c r="AC1191" s="990" t="s">
        <v>310</v>
      </c>
      <c r="AD1191" s="990"/>
      <c r="AE1191" s="990"/>
      <c r="AF1191" s="990"/>
      <c r="AG1191" s="990"/>
      <c r="AH1191" s="272" t="s">
        <v>236</v>
      </c>
      <c r="AI1191" s="270"/>
      <c r="AJ1191" s="270"/>
      <c r="AK1191" s="270"/>
      <c r="AL1191" s="270" t="s">
        <v>19</v>
      </c>
      <c r="AM1191" s="270"/>
      <c r="AN1191" s="270"/>
      <c r="AO1191" s="274"/>
      <c r="AP1191" s="989" t="s">
        <v>275</v>
      </c>
      <c r="AQ1191" s="989"/>
      <c r="AR1191" s="989"/>
      <c r="AS1191" s="989"/>
      <c r="AT1191" s="989"/>
      <c r="AU1191" s="989"/>
      <c r="AV1191" s="989"/>
      <c r="AW1191" s="989"/>
      <c r="AX1191" s="989"/>
      <c r="AY1191">
        <f>$AY$1189</f>
        <v>0</v>
      </c>
    </row>
    <row r="1192" spans="1:51" ht="26.25" customHeight="1" x14ac:dyDescent="0.2">
      <c r="A1192" s="992">
        <v>1</v>
      </c>
      <c r="B1192" s="992">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2">
        <v>2</v>
      </c>
      <c r="B1193" s="992">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2">
        <v>3</v>
      </c>
      <c r="B1194" s="992">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2">
        <v>4</v>
      </c>
      <c r="B1195" s="992">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2">
        <v>5</v>
      </c>
      <c r="B1196" s="992">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2">
        <v>6</v>
      </c>
      <c r="B1197" s="992">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2">
        <v>7</v>
      </c>
      <c r="B1198" s="992">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2">
        <v>8</v>
      </c>
      <c r="B1199" s="992">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2">
        <v>9</v>
      </c>
      <c r="B1200" s="992">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2">
        <v>10</v>
      </c>
      <c r="B1201" s="992">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2">
        <v>11</v>
      </c>
      <c r="B1202" s="992">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2">
        <v>12</v>
      </c>
      <c r="B1203" s="992">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2">
        <v>13</v>
      </c>
      <c r="B1204" s="992">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2">
        <v>14</v>
      </c>
      <c r="B1205" s="992">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2">
        <v>15</v>
      </c>
      <c r="B1206" s="992">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2">
        <v>16</v>
      </c>
      <c r="B1207" s="992">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2">
        <v>17</v>
      </c>
      <c r="B1208" s="992">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2">
        <v>18</v>
      </c>
      <c r="B1209" s="992">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2">
        <v>19</v>
      </c>
      <c r="B1210" s="992">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2">
        <v>20</v>
      </c>
      <c r="B1211" s="992">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2">
        <v>21</v>
      </c>
      <c r="B1212" s="992">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2">
        <v>22</v>
      </c>
      <c r="B1213" s="992">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2">
        <v>23</v>
      </c>
      <c r="B1214" s="992">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2">
        <v>24</v>
      </c>
      <c r="B1215" s="992">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2">
        <v>25</v>
      </c>
      <c r="B1216" s="992">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2">
        <v>26</v>
      </c>
      <c r="B1217" s="992">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2">
        <v>27</v>
      </c>
      <c r="B1218" s="992">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2">
        <v>28</v>
      </c>
      <c r="B1219" s="992">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2">
        <v>29</v>
      </c>
      <c r="B1220" s="992">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2">
        <v>30</v>
      </c>
      <c r="B1221" s="992">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90" t="s">
        <v>274</v>
      </c>
      <c r="K1224" s="991"/>
      <c r="L1224" s="991"/>
      <c r="M1224" s="991"/>
      <c r="N1224" s="991"/>
      <c r="O1224" s="991"/>
      <c r="P1224" s="134" t="s">
        <v>25</v>
      </c>
      <c r="Q1224" s="134"/>
      <c r="R1224" s="134"/>
      <c r="S1224" s="134"/>
      <c r="T1224" s="134"/>
      <c r="U1224" s="134"/>
      <c r="V1224" s="134"/>
      <c r="W1224" s="134"/>
      <c r="X1224" s="134"/>
      <c r="Y1224" s="272" t="s">
        <v>319</v>
      </c>
      <c r="Z1224" s="273"/>
      <c r="AA1224" s="273"/>
      <c r="AB1224" s="273"/>
      <c r="AC1224" s="990" t="s">
        <v>310</v>
      </c>
      <c r="AD1224" s="990"/>
      <c r="AE1224" s="990"/>
      <c r="AF1224" s="990"/>
      <c r="AG1224" s="990"/>
      <c r="AH1224" s="272" t="s">
        <v>236</v>
      </c>
      <c r="AI1224" s="270"/>
      <c r="AJ1224" s="270"/>
      <c r="AK1224" s="270"/>
      <c r="AL1224" s="270" t="s">
        <v>19</v>
      </c>
      <c r="AM1224" s="270"/>
      <c r="AN1224" s="270"/>
      <c r="AO1224" s="274"/>
      <c r="AP1224" s="989" t="s">
        <v>275</v>
      </c>
      <c r="AQ1224" s="989"/>
      <c r="AR1224" s="989"/>
      <c r="AS1224" s="989"/>
      <c r="AT1224" s="989"/>
      <c r="AU1224" s="989"/>
      <c r="AV1224" s="989"/>
      <c r="AW1224" s="989"/>
      <c r="AX1224" s="989"/>
      <c r="AY1224">
        <f>$AY$1222</f>
        <v>0</v>
      </c>
    </row>
    <row r="1225" spans="1:51" ht="26.25" customHeight="1" x14ac:dyDescent="0.2">
      <c r="A1225" s="992">
        <v>1</v>
      </c>
      <c r="B1225" s="992">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2">
        <v>2</v>
      </c>
      <c r="B1226" s="992">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2">
        <v>3</v>
      </c>
      <c r="B1227" s="992">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2">
        <v>4</v>
      </c>
      <c r="B1228" s="992">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2">
        <v>5</v>
      </c>
      <c r="B1229" s="992">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2">
        <v>6</v>
      </c>
      <c r="B1230" s="992">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2">
        <v>7</v>
      </c>
      <c r="B1231" s="992">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2">
        <v>8</v>
      </c>
      <c r="B1232" s="992">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2">
        <v>9</v>
      </c>
      <c r="B1233" s="992">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2">
        <v>10</v>
      </c>
      <c r="B1234" s="992">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2">
        <v>11</v>
      </c>
      <c r="B1235" s="992">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2">
        <v>12</v>
      </c>
      <c r="B1236" s="992">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2">
        <v>13</v>
      </c>
      <c r="B1237" s="992">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2">
        <v>14</v>
      </c>
      <c r="B1238" s="992">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2">
        <v>15</v>
      </c>
      <c r="B1239" s="992">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2">
        <v>16</v>
      </c>
      <c r="B1240" s="992">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2">
        <v>17</v>
      </c>
      <c r="B1241" s="992">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2">
        <v>18</v>
      </c>
      <c r="B1242" s="992">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2">
        <v>19</v>
      </c>
      <c r="B1243" s="992">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2">
        <v>20</v>
      </c>
      <c r="B1244" s="992">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2">
        <v>21</v>
      </c>
      <c r="B1245" s="992">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2">
        <v>22</v>
      </c>
      <c r="B1246" s="992">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2">
        <v>23</v>
      </c>
      <c r="B1247" s="992">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2">
        <v>24</v>
      </c>
      <c r="B1248" s="992">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2">
        <v>25</v>
      </c>
      <c r="B1249" s="992">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2">
        <v>26</v>
      </c>
      <c r="B1250" s="992">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2">
        <v>27</v>
      </c>
      <c r="B1251" s="992">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2">
        <v>28</v>
      </c>
      <c r="B1252" s="992">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2">
        <v>29</v>
      </c>
      <c r="B1253" s="992">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2">
        <v>30</v>
      </c>
      <c r="B1254" s="992">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90" t="s">
        <v>274</v>
      </c>
      <c r="K1257" s="991"/>
      <c r="L1257" s="991"/>
      <c r="M1257" s="991"/>
      <c r="N1257" s="991"/>
      <c r="O1257" s="991"/>
      <c r="P1257" s="134" t="s">
        <v>25</v>
      </c>
      <c r="Q1257" s="134"/>
      <c r="R1257" s="134"/>
      <c r="S1257" s="134"/>
      <c r="T1257" s="134"/>
      <c r="U1257" s="134"/>
      <c r="V1257" s="134"/>
      <c r="W1257" s="134"/>
      <c r="X1257" s="134"/>
      <c r="Y1257" s="272" t="s">
        <v>319</v>
      </c>
      <c r="Z1257" s="273"/>
      <c r="AA1257" s="273"/>
      <c r="AB1257" s="273"/>
      <c r="AC1257" s="990" t="s">
        <v>310</v>
      </c>
      <c r="AD1257" s="990"/>
      <c r="AE1257" s="990"/>
      <c r="AF1257" s="990"/>
      <c r="AG1257" s="990"/>
      <c r="AH1257" s="272" t="s">
        <v>236</v>
      </c>
      <c r="AI1257" s="270"/>
      <c r="AJ1257" s="270"/>
      <c r="AK1257" s="270"/>
      <c r="AL1257" s="270" t="s">
        <v>19</v>
      </c>
      <c r="AM1257" s="270"/>
      <c r="AN1257" s="270"/>
      <c r="AO1257" s="274"/>
      <c r="AP1257" s="989" t="s">
        <v>275</v>
      </c>
      <c r="AQ1257" s="989"/>
      <c r="AR1257" s="989"/>
      <c r="AS1257" s="989"/>
      <c r="AT1257" s="989"/>
      <c r="AU1257" s="989"/>
      <c r="AV1257" s="989"/>
      <c r="AW1257" s="989"/>
      <c r="AX1257" s="989"/>
      <c r="AY1257">
        <f>$AY$1255</f>
        <v>0</v>
      </c>
    </row>
    <row r="1258" spans="1:51" ht="26.25" customHeight="1" x14ac:dyDescent="0.2">
      <c r="A1258" s="992">
        <v>1</v>
      </c>
      <c r="B1258" s="992">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2">
        <v>2</v>
      </c>
      <c r="B1259" s="992">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2">
        <v>3</v>
      </c>
      <c r="B1260" s="992">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2">
        <v>4</v>
      </c>
      <c r="B1261" s="992">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2">
        <v>5</v>
      </c>
      <c r="B1262" s="992">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2">
        <v>6</v>
      </c>
      <c r="B1263" s="992">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2">
        <v>7</v>
      </c>
      <c r="B1264" s="992">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2">
        <v>8</v>
      </c>
      <c r="B1265" s="992">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2">
        <v>9</v>
      </c>
      <c r="B1266" s="992">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2">
        <v>10</v>
      </c>
      <c r="B1267" s="992">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2">
        <v>11</v>
      </c>
      <c r="B1268" s="992">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2">
        <v>12</v>
      </c>
      <c r="B1269" s="992">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2">
        <v>13</v>
      </c>
      <c r="B1270" s="992">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2">
        <v>14</v>
      </c>
      <c r="B1271" s="992">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2">
        <v>15</v>
      </c>
      <c r="B1272" s="992">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2">
        <v>16</v>
      </c>
      <c r="B1273" s="992">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2">
        <v>17</v>
      </c>
      <c r="B1274" s="992">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2">
        <v>18</v>
      </c>
      <c r="B1275" s="992">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2">
        <v>19</v>
      </c>
      <c r="B1276" s="992">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2">
        <v>20</v>
      </c>
      <c r="B1277" s="992">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2">
        <v>21</v>
      </c>
      <c r="B1278" s="992">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2">
        <v>22</v>
      </c>
      <c r="B1279" s="992">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2">
        <v>23</v>
      </c>
      <c r="B1280" s="992">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2">
        <v>24</v>
      </c>
      <c r="B1281" s="992">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2">
        <v>25</v>
      </c>
      <c r="B1282" s="992">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2">
        <v>26</v>
      </c>
      <c r="B1283" s="992">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2">
        <v>27</v>
      </c>
      <c r="B1284" s="992">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2">
        <v>28</v>
      </c>
      <c r="B1285" s="992">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2">
        <v>29</v>
      </c>
      <c r="B1286" s="992">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2">
        <v>30</v>
      </c>
      <c r="B1287" s="992">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90" t="s">
        <v>274</v>
      </c>
      <c r="K1290" s="991"/>
      <c r="L1290" s="991"/>
      <c r="M1290" s="991"/>
      <c r="N1290" s="991"/>
      <c r="O1290" s="991"/>
      <c r="P1290" s="134" t="s">
        <v>25</v>
      </c>
      <c r="Q1290" s="134"/>
      <c r="R1290" s="134"/>
      <c r="S1290" s="134"/>
      <c r="T1290" s="134"/>
      <c r="U1290" s="134"/>
      <c r="V1290" s="134"/>
      <c r="W1290" s="134"/>
      <c r="X1290" s="134"/>
      <c r="Y1290" s="272" t="s">
        <v>319</v>
      </c>
      <c r="Z1290" s="273"/>
      <c r="AA1290" s="273"/>
      <c r="AB1290" s="273"/>
      <c r="AC1290" s="990" t="s">
        <v>310</v>
      </c>
      <c r="AD1290" s="990"/>
      <c r="AE1290" s="990"/>
      <c r="AF1290" s="990"/>
      <c r="AG1290" s="990"/>
      <c r="AH1290" s="272" t="s">
        <v>236</v>
      </c>
      <c r="AI1290" s="270"/>
      <c r="AJ1290" s="270"/>
      <c r="AK1290" s="270"/>
      <c r="AL1290" s="270" t="s">
        <v>19</v>
      </c>
      <c r="AM1290" s="270"/>
      <c r="AN1290" s="270"/>
      <c r="AO1290" s="274"/>
      <c r="AP1290" s="989" t="s">
        <v>275</v>
      </c>
      <c r="AQ1290" s="989"/>
      <c r="AR1290" s="989"/>
      <c r="AS1290" s="989"/>
      <c r="AT1290" s="989"/>
      <c r="AU1290" s="989"/>
      <c r="AV1290" s="989"/>
      <c r="AW1290" s="989"/>
      <c r="AX1290" s="989"/>
      <c r="AY1290">
        <f>$AY$1288</f>
        <v>0</v>
      </c>
    </row>
    <row r="1291" spans="1:51" ht="26.25" customHeight="1" x14ac:dyDescent="0.2">
      <c r="A1291" s="992">
        <v>1</v>
      </c>
      <c r="B1291" s="992">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2">
        <v>2</v>
      </c>
      <c r="B1292" s="992">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2">
        <v>3</v>
      </c>
      <c r="B1293" s="992">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2">
        <v>4</v>
      </c>
      <c r="B1294" s="992">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2">
        <v>5</v>
      </c>
      <c r="B1295" s="992">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2">
        <v>6</v>
      </c>
      <c r="B1296" s="992">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2">
        <v>7</v>
      </c>
      <c r="B1297" s="992">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2">
        <v>8</v>
      </c>
      <c r="B1298" s="992">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2">
        <v>9</v>
      </c>
      <c r="B1299" s="992">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2">
        <v>10</v>
      </c>
      <c r="B1300" s="992">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2">
        <v>11</v>
      </c>
      <c r="B1301" s="992">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2">
        <v>12</v>
      </c>
      <c r="B1302" s="992">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2">
        <v>13</v>
      </c>
      <c r="B1303" s="992">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2">
        <v>14</v>
      </c>
      <c r="B1304" s="992">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2">
        <v>15</v>
      </c>
      <c r="B1305" s="992">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2">
        <v>16</v>
      </c>
      <c r="B1306" s="992">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2">
        <v>17</v>
      </c>
      <c r="B1307" s="992">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2">
        <v>18</v>
      </c>
      <c r="B1308" s="992">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2">
        <v>19</v>
      </c>
      <c r="B1309" s="992">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2">
        <v>20</v>
      </c>
      <c r="B1310" s="992">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2">
        <v>21</v>
      </c>
      <c r="B1311" s="992">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2">
        <v>22</v>
      </c>
      <c r="B1312" s="992">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2">
        <v>23</v>
      </c>
      <c r="B1313" s="992">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2">
        <v>24</v>
      </c>
      <c r="B1314" s="992">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2">
        <v>25</v>
      </c>
      <c r="B1315" s="992">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2">
        <v>26</v>
      </c>
      <c r="B1316" s="992">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2">
        <v>27</v>
      </c>
      <c r="B1317" s="992">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2">
        <v>28</v>
      </c>
      <c r="B1318" s="992">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2">
        <v>29</v>
      </c>
      <c r="B1319" s="992">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2">
        <v>30</v>
      </c>
      <c r="B1320" s="992">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2022-09-01T06:27:15Z</dcterms:created>
  <dcterms:modified xsi:type="dcterms:W3CDTF">2022-10-12T04:20:13Z</dcterms:modified>
</cp:coreProperties>
</file>