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C9FF31A-2C01-4D69-87FB-989CE0A56FC0}"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41" i="11"/>
  <c r="AY338" i="11"/>
  <c r="AY340" i="11"/>
  <c r="AY336"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9" i="11"/>
  <c r="AY178"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4" i="11" l="1"/>
  <c r="AY175" i="11"/>
  <c r="AY212" i="11"/>
  <c r="AY100" i="11"/>
  <c r="AY210" i="11"/>
  <c r="AY211" i="11"/>
  <c r="AY213" i="11"/>
  <c r="AY114" i="11"/>
  <c r="AY152" i="11"/>
  <c r="AY142" i="11"/>
  <c r="AY201" i="11"/>
  <c r="AY153" i="11"/>
  <c r="AY202" i="11"/>
  <c r="AY118" i="11"/>
  <c r="AY203" i="11"/>
  <c r="AY204" i="11"/>
  <c r="AY154" i="11"/>
  <c r="AY119" i="11"/>
  <c r="AY155" i="11"/>
  <c r="AY205" i="11"/>
  <c r="AY193" i="11"/>
  <c r="AY206" i="11"/>
  <c r="AY115"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96" i="11" l="1"/>
  <c r="AY97" i="11"/>
  <c r="AY80" i="11"/>
  <c r="AY81"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<sst xmlns="http://schemas.openxmlformats.org/spreadsheetml/2006/main" count="2411" uniqueCount="832">
  <si>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</si>
  <si>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</si>
  <si>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</si>
  <si>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</si>
  <si>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</si>
  <si>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</si>
  <si>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</si>
  <si>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</si>
  <si>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</si>
  <si>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</si>
  <si>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</si>
  <si>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</si>
  <si>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</si>
  <si>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</si>
  <si>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</si>
  <si>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</si>
  <si>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</si>
  <si>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</si>
  <si>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</si>
  <si>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</si>
  <si>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</si>
  <si>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</si>
  <si>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</si>
  <si>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</si>
  <si>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</si>
  <si>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</si>
  <si>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</si>
  <si>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</si>
  <si>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</si>
  <si>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</si>
  <si>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</si>
  <si>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</si>
  <si>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</si>
  <si>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</si>
  <si>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</si>
  <si>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</si>
  <si>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</si>
  <si>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</si>
  <si>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</si>
  <si>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</si>
  <si>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</si>
  <si>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</si>
  <si>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</si>
  <si>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</si>
  <si>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</si>
  <si>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</si>
  <si>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</si>
  <si>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</si>
  <si>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</si>
  <si>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</si>
  <si>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</si>
  <si>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</si>
  <si>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</si>
  <si>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</si>
  <si>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</si>
  <si>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</si>
  <si>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</si>
  <si>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</si>
  <si>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</si>
  <si>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</si>
  <si>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</si>
  <si>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</si>
  <si>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</si>
  <si>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</si>
  <si>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</si>
  <si>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</si>
  <si>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</si>
  <si>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</si>
  <si>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</si>
  <si>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</si>
  <si>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</si>
  <si>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</si>
  <si>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</si>
  <si>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</si>
  <si>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</si>
  <si>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</si>
  <si>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</si>
  <si>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</si>
  <si>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</si>
  <si>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</si>
  <si>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</si>
  <si>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</si>
  <si>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</si>
  <si>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</si>
  <si>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</si>
  <si>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</si>
  <si>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</si>
  <si>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</si>
  <si>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</si>
  <si>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</si>
  <si>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</si>
  <si>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</si>
  <si>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</si>
  <si>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</si>
  <si>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</si>
  <si>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</si>
  <si>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</si>
  <si>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</si>
  <si>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</si>
  <si>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</si>
  <si>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</si>
  <si>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</si>
  <si>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</si>
  <si>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</si>
  <si>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</si>
  <si>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</si>
  <si>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</si>
  <si>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</si>
  <si>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</si>
  <si>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</si>
  <si>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</si>
  <si>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</si>
  <si>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</si>
  <si>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</si>
  <si>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</si>
  <si>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</si>
  <si>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</si>
  <si>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</si>
  <si>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</si>
  <si>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</si>
  <si>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</si>
  <si>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</si>
  <si>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</si>
  <si>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</si>
  <si>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</si>
  <si>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</si>
  <si>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</si>
  <si>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</si>
  <si>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</si>
  <si>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</si>
  <si>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</si>
  <si>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</si>
  <si>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</si>
  <si>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</si>
  <si>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</si>
  <si>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</si>
  <si>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</si>
  <si>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</si>
  <si>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</si>
  <si>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</si>
  <si>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</si>
  <si>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</si>
  <si>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</si>
  <si>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</si>
  <si>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</si>
  <si>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</si>
  <si>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</si>
  <si>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</si>
  <si>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</si>
  <si>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</si>
  <si>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</si>
  <si>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</si>
  <si>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</si>
  <si>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</si>
  <si>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</si>
  <si>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</si>
  <si>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</si>
  <si>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</si>
  <si>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</si>
  <si>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</si>
  <si>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</si>
  <si>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</si>
  <si>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</si>
  <si>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</si>
  <si>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</si>
  <si>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</si>
  <si>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</si>
  <si>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</si>
  <si>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</si>
  <si>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</si>
  <si>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</si>
  <si>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</si>
  <si>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</si>
  <si>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</si>
  <si>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</si>
  <si>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</si>
  <si>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</si>
  <si>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</si>
  <si>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</si>
  <si>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</si>
  <si>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</si>
  <si>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</si>
  <si>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</si>
  <si>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</si>
  <si>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</si>
  <si>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</si>
  <si>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</si>
  <si>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</si>
  <si>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</si>
  <si>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</si>
  <si>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</si>
  <si>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</si>
  <si>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</si>
  <si>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</si>
  <si>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</si>
  <si>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</si>
  <si>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</si>
  <si>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</si>
  <si>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</si>
  <si>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</si>
  <si>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</si>
  <si>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</si>
  <si>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</si>
  <si>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</si>
  <si>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</si>
  <si>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</si>
  <si>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</si>
  <si>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</si>
  <si>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</si>
  <si>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</si>
  <si>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</si>
  <si>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</si>
  <si>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</si>
  <si>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</si>
  <si>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</si>
  <si>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</si>
  <si>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</si>
  <si>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</si>
  <si>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</si>
  <si>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</si>
  <si>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</si>
  <si>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</si>
  <si>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</si>
  <si>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</si>
  <si>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</si>
  <si>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</si>
  <si>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</si>
  <si>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</si>
  <si>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</si>
  <si>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</si>
  <si>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</si>
  <si>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</si>
  <si>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</si>
  <si>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</si>
  <si>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</si>
  <si>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</si>
  <si>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</si>
  <si>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</si>
  <si>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</si>
  <si>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</si>
  <si>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</si>
  <si>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</si>
  <si>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</si>
  <si>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</si>
  <si>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</si>
  <si>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</si>
  <si>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</si>
  <si>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</si>
  <si>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</si>
  <si>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</si>
  <si>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</si>
  <si>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</si>
  <si>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</si>
  <si>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</si>
  <si>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</si>
  <si>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</si>
  <si>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</si>
  <si>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</si>
  <si>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</si>
  <si>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</si>
  <si>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</si>
  <si>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</si>
  <si>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</si>
  <si>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</si>
  <si>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</si>
  <si>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</si>
  <si>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</si>
  <si>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</si>
  <si>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</si>
  <si>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</si>
  <si>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</si>
  <si>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</si>
  <si>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</si>
  <si>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</si>
  <si>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</si>
  <si>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</si>
  <si>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</si>
  <si>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</si>
  <si>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</si>
  <si>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</si>
  <si>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</si>
  <si>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</si>
  <si>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</si>
  <si>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</si>
  <si>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</si>
  <si>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</si>
  <si>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</si>
  <si>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</si>
  <si>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</si>
  <si>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</si>
  <si>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</si>
  <si>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</si>
  <si>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</si>
  <si>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</si>
  <si>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</si>
  <si>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</si>
  <si>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</si>
  <si>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</si>
  <si>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</si>
  <si>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</si>
  <si>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</si>
  <si>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</si>
  <si>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</si>
  <si>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</si>
  <si>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</si>
  <si>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</si>
  <si>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</si>
  <si>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</si>
  <si>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</si>
  <si>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</si>
  <si>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</si>
  <si>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</si>
  <si>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</si>
  <si>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</si>
  <si>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</si>
  <si>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</si>
  <si>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</si>
  <si>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</si>
  <si>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</si>
  <si>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</si>
  <si>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</si>
  <si>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</si>
  <si>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</si>
  <si>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</si>
  <si>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</si>
  <si>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</si>
  <si>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</si>
  <si>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</si>
  <si>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</si>
  <si>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</si>
  <si>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</si>
  <si>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</si>
  <si>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</si>
  <si>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</si>
  <si>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</si>
  <si>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</si>
  <si>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</si>
  <si>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</si>
  <si>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</si>
  <si>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</si>
  <si>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</si>
  <si>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</si>
  <si>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</si>
  <si>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</si>
  <si>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</si>
  <si>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</si>
  <si>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</si>
  <si>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</si>
  <si>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</si>
  <si>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</si>
  <si>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</si>
  <si>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</si>
  <si>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</si>
  <si>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</si>
  <si>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</si>
  <si>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</si>
  <si>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</si>
  <si>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</si>
  <si>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</si>
  <si>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</si>
  <si>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</si>
  <si>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</si>
  <si>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</si>
  <si>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</si>
  <si>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</si>
  <si>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</si>
  <si>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</si>
  <si>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</si>
  <si>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</si>
  <si>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</si>
  <si>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</si>
  <si>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</si>
  <si>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</si>
  <si>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</si>
  <si>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</si>
  <si>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</si>
  <si>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</si>
  <si>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</si>
  <si>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</si>
  <si>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</si>
  <si>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</si>
  <si>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</si>
  <si>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</si>
  <si>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</si>
  <si>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</si>
  <si>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</si>
  <si>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</si>
  <si>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</si>
  <si>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</si>
  <si>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</si>
  <si>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</si>
  <si>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</si>
  <si>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</si>
  <si>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</si>
  <si>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</si>
  <si>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</si>
  <si>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</si>
  <si>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</si>
  <si>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</si>
  <si>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</si>
  <si>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</si>
  <si>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</si>
  <si>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</si>
  <si>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</si>
  <si>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</si>
  <si>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</si>
  <si>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</si>
  <si>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</si>
  <si>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</si>
  <si>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</si>
  <si>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</si>
  <si>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</si>
  <si>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</si>
  <si>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</si>
  <si>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</si>
  <si>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</si>
  <si>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</si>
  <si>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</si>
  <si>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</si>
  <si>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</si>
  <si>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</si>
  <si>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</si>
  <si>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</si>
  <si>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</si>
  <si>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</si>
  <si>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</si>
  <si>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</si>
  <si>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</si>
  <si>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</si>
  <si>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</si>
  <si>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</si>
  <si>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</si>
  <si>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</si>
  <si>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</si>
  <si>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</si>
  <si>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</si>
  <si>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</si>
  <si>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</si>
  <si>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</si>
  <si>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</si>
  <si>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</si>
  <si>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</si>
  <si>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</si>
  <si>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</si>
  <si>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</si>
  <si>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</si>
  <si>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</si>
  <si>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</si>
  <si>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</si>
  <si>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</si>
  <si>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</si>
  <si>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</si>
  <si>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</si>
  <si>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</si>
  <si>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</si>
  <si>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</si>
  <si>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</si>
  <si>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</si>
  <si>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</si>
  <si>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</si>
  <si>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</si>
  <si>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</si>
  <si>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</si>
  <si>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</si>
  <si>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</si>
  <si>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</si>
  <si>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</si>
  <si>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</si>
  <si>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</si>
  <si>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</si>
  <si>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</si>
  <si>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</si>
  <si>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</si>
  <si>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</si>
  <si>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</si>
  <si>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</si>
  <si>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</si>
  <si>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</si>
  <si>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</si>
  <si>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</si>
  <si>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</si>
  <si>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</si>
  <si>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</si>
  <si>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</si>
  <si>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</si>
  <si>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</si>
  <si>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</si>
  <si>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</si>
  <si>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</si>
  <si>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</si>
  <si>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</si>
  <si>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</si>
  <si>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</si>
  <si>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</si>
  <si>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</si>
  <si>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</si>
  <si>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</si>
  <si>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</si>
  <si>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</si>
  <si>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</si>
  <si>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</si>
  <si>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</si>
  <si>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</si>
  <si>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</si>
  <si>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</si>
  <si>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</si>
  <si>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</si>
  <si>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</si>
  <si>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</si>
  <si>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</si>
  <si>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</si>
  <si>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</si>
  <si>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</si>
  <si>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</si>
  <si>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</si>
  <si>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</si>
  <si>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</si>
  <si>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</si>
  <si>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</si>
  <si>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</si>
  <si>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</si>
  <si>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</si>
  <si>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</si>
  <si>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</si>
  <si>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</si>
  <si>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</si>
  <si>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</si>
  <si>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</si>
  <si>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</si>
  <si>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</si>
  <si>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</si>
  <si>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</si>
  <si>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</si>
  <si>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</si>
  <si>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</si>
  <si>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</si>
  <si>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</si>
  <si>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</si>
  <si>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</si>
  <si>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</si>
  <si>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</si>
  <si>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</si>
  <si>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</si>
  <si>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</si>
  <si>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</si>
  <si>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</si>
  <si>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</si>
  <si>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</si>
  <si>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</si>
  <si>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</si>
  <si>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</si>
  <si>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</si>
  <si>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</si>
  <si>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</si>
  <si>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</si>
  <si>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</si>
  <si>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</si>
  <si>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</si>
  <si>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</si>
  <si>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</si>
  <si>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</si>
  <si>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</si>
  <si>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</si>
  <si>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</si>
  <si>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</si>
  <si>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</si>
  <si>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</si>
  <si>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</si>
  <si>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</si>
  <si>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</si>
  <si>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</si>
  <si>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</si>
  <si>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</si>
  <si>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</si>
  <si>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</si>
  <si>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</si>
  <si>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</si>
  <si>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</si>
  <si>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</si>
  <si>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</si>
  <si>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</si>
  <si>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</si>
  <si>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</si>
  <si>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</si>
  <si>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</si>
  <si>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</si>
  <si>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</si>
  <si>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</si>
  <si>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</si>
  <si>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</si>
  <si>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</si>
  <si>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</si>
  <si>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</si>
  <si>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</si>
  <si>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</si>
  <si>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</si>
  <si>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</si>
  <si>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</si>
  <si>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</si>
  <si>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</si>
  <si>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</si>
  <si>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</si>
  <si>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</si>
  <si>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</si>
  <si>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</si>
  <si>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</si>
  <si>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</si>
  <si>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</si>
  <si>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</si>
  <si>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</si>
  <si>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</si>
  <si>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</si>
  <si>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</si>
  <si>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</si>
  <si>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</si>
  <si>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</si>
  <si>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</si>
  <si>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</si>
  <si>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</si>
  <si>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</si>
  <si>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</si>
  <si>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</si>
  <si>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</si>
  <si>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</si>
  <si>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</si>
  <si>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</si>
  <si>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</si>
  <si>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</si>
  <si>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</si>
  <si>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</si>
  <si>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</si>
  <si>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</si>
  <si>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</si>
  <si>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</si>
  <si>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</si>
  <si>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</si>
  <si>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</si>
  <si>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</si>
  <si>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</si>
  <si>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</si>
  <si>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</si>
  <si>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</si>
  <si>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</si>
  <si>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</si>
  <si>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</si>
  <si>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</si>
  <si>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</si>
  <si>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</si>
  <si>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</si>
  <si>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</si>
  <si>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</si>
  <si>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</si>
  <si>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</si>
  <si>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</si>
  <si>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</si>
  <si>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</si>
  <si>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</si>
  <si>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</si>
  <si>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</si>
  <si>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</si>
  <si>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</si>
  <si>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</si>
  <si>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</si>
  <si>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</si>
  <si>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</si>
  <si>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</si>
  <si>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</si>
  <si>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</si>
  <si>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</si>
  <si>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</si>
  <si>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</si>
  <si>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</si>
  <si>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</si>
  <si>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</si>
  <si>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</si>
  <si>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</si>
  <si>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</si>
  <si>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</si>
  <si>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</si>
  <si>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</si>
  <si>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</si>
  <si>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</si>
  <si>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</si>
  <si>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</si>
  <si>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</si>
  <si>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</si>
  <si>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</si>
  <si>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</si>
  <si>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</si>
  <si>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</si>
  <si>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</si>
  <si>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司法解剖等の実施</t>
  </si>
  <si>
    <t>刑事局</t>
    <phoneticPr fontId="5"/>
  </si>
  <si>
    <t>不明</t>
  </si>
  <si>
    <t>終了予定なし</t>
  </si>
  <si>
    <t>犯罪鑑識官</t>
    <phoneticPr fontId="5"/>
  </si>
  <si>
    <t>警察法第37条第1項第4号
警察法施行令第2条第4号</t>
  </si>
  <si>
    <t>-</t>
  </si>
  <si>
    <t>　犯罪によることが明らかな死体及びその疑いがある死体について、医師の立会いによる検視、ＣＴによる死亡時画像診断、簡易薬毒物検査、司法解剖等により死因を確実に究明するとともに、歯牙鑑定等により身元確認を行い、殺人等の重要犯罪の確実な立証及びその見逃しの絶無を期する。</t>
  </si>
  <si>
    <t>　警察が取り扱う死体について、重要犯罪の確実な立証及びその見逃し防止のために必要となる、医師の立会いによる検視、歯牙鑑定、ＣＴによる死亡時画像診断、簡易薬毒物検査、司法解剖等を実施する。</t>
  </si>
  <si>
    <t>重要犯罪の検挙の促進</t>
  </si>
  <si>
    <t>重要犯罪の検挙件数(暦年)</t>
  </si>
  <si>
    <t>件</t>
  </si>
  <si>
    <t>司法解剖の実施数（暦年）
※　警察庁刑事局捜査第一課調べ</t>
  </si>
  <si>
    <t>司法解剖のみに係る執行額／警察庁予算による司法解剖数　　　　</t>
    <phoneticPr fontId="5"/>
  </si>
  <si>
    <t>円</t>
  </si>
  <si>
    <t>執行額（百万円）/解剖数</t>
    <phoneticPr fontId="5"/>
  </si>
  <si>
    <t>2,266/8,629</t>
  </si>
  <si>
    <t>2,281/8,415</t>
  </si>
  <si>
    <t>／　</t>
    <phoneticPr fontId="5"/>
  </si>
  <si>
    <t>64</t>
  </si>
  <si>
    <t>49</t>
  </si>
  <si>
    <t>21</t>
  </si>
  <si>
    <t>22</t>
  </si>
  <si>
    <t>27</t>
  </si>
  <si>
    <t>28</t>
  </si>
  <si>
    <t>29</t>
  </si>
  <si>
    <t>○</t>
    <phoneticPr fontId="5"/>
  </si>
  <si>
    <t>-</t>
    <phoneticPr fontId="5"/>
  </si>
  <si>
    <t>重要犯罪の検挙の促進</t>
    <phoneticPr fontId="5"/>
  </si>
  <si>
    <t>重要犯罪の確実な立証及びその見逃し防止のために必要性が認められる場合に司法解剖等を確実に実施することを目的とした事業であるため、定量的な目標の設定は困難。</t>
  </si>
  <si>
    <t>（成果目標）重要犯罪の検挙の促進
（達成状況）警察が取り扱う死体について、医師の立会いによる検視、司法解剖等を確実に実施し、犯罪の確実な立証及び犯罪死の見逃し事案の絶無を図ることにより、殺人等の重要犯罪の検挙の促進に寄与している。</t>
  </si>
  <si>
    <t>２　犯罪捜査の的確な推進</t>
    <rPh sb="2" eb="6">
      <t>ハンザイソウサ</t>
    </rPh>
    <rPh sb="7" eb="9">
      <t>テキカク</t>
    </rPh>
    <rPh sb="10" eb="12">
      <t>スイシン</t>
    </rPh>
    <phoneticPr fontId="5"/>
  </si>
  <si>
    <t>-</t>
    <phoneticPr fontId="5"/>
  </si>
  <si>
    <t>無</t>
  </si>
  <si>
    <t>有</t>
  </si>
  <si>
    <t>‐</t>
  </si>
  <si>
    <t>重要犯罪の検挙は広く国民から期待されている。</t>
  </si>
  <si>
    <t>法令に基づき国庫支弁としている。</t>
  </si>
  <si>
    <t>犯罪の確実な立証を図る上で不可欠なものである。</t>
  </si>
  <si>
    <t>司法解剖経費の支出については、死因究明を行う上で適切な相手方を選定している。</t>
  </si>
  <si>
    <t>基準単価を見直すなどコスト削減に配意している。</t>
  </si>
  <si>
    <t>死因究明等に必要なものに限定している。</t>
  </si>
  <si>
    <t>効率化のため、日本法医学会と協議を重ね、検討を行っている。</t>
  </si>
  <si>
    <t>犯罪の確実な立証を図る上で最適な手段・方法により実施している。</t>
  </si>
  <si>
    <t>犯罪の立証に活用している。</t>
  </si>
  <si>
    <t>　都道府県警察等に予算配分している経費について、支出先・使途を把握しており、効率性、有効性に配意して実施していると認められる。</t>
  </si>
  <si>
    <t>　本事業は犯罪の確実な立証を図る上で不可欠なものであるが、効率性にも配意し今後も継続して実施していく必要がある。</t>
  </si>
  <si>
    <t>実施年：平成26年度
シート番号・事業名：22番・司法解剖の実施
公開プロセスの結果：　事業全体の抜本的な改善、事業内容の一部改善（一つの結論に至らず）
取りまとめコメント：
・　契約方式について工夫が必要。現状のままだと多くの検査を行い、時間を掛けた方が報酬が増える仕組みである。効率的に行うインセンティブを与える形にするべき。
・　DNA型検査など警察でできる検査は、鑑定嘱託機関に任せないで、警察が引き受けることを検討するべき。
対応状況：
・　司法解剖の時間数や各種検査の検査項目数等にそれぞれ上限設定を行った。
・　平成27年度からＤＮＡ型検査は原則、警察機関で行うこととした。
・　平成30年度も継続して、薬毒物定性検査及び薬毒物定量検査は可能な限り、鑑定嘱託機関に委託せず、警察機関で行うこととした。
・　平成30年度から死体鑑定謝金を定額制とし、鑑定謝金に係る事務等の合理化を図った。</t>
  </si>
  <si>
    <t>予算配分</t>
    <rPh sb="0" eb="2">
      <t>ヨサン</t>
    </rPh>
    <rPh sb="2" eb="4">
      <t>ハイブン</t>
    </rPh>
    <phoneticPr fontId="5"/>
  </si>
  <si>
    <t>司法解剖等に必要な経費</t>
    <rPh sb="0" eb="2">
      <t>シホウ</t>
    </rPh>
    <rPh sb="2" eb="4">
      <t>カイボウ</t>
    </rPh>
    <rPh sb="4" eb="5">
      <t>トウ</t>
    </rPh>
    <rPh sb="6" eb="8">
      <t>ヒツヨウ</t>
    </rPh>
    <rPh sb="9" eb="11">
      <t>ケイヒ</t>
    </rPh>
    <phoneticPr fontId="5"/>
  </si>
  <si>
    <t>A.北海道警察</t>
    <rPh sb="2" eb="5">
      <t>ホッカイドウ</t>
    </rPh>
    <rPh sb="5" eb="7">
      <t>ケイサツ</t>
    </rPh>
    <phoneticPr fontId="5"/>
  </si>
  <si>
    <t>C.個人Ａ</t>
    <rPh sb="2" eb="4">
      <t>コジン</t>
    </rPh>
    <phoneticPr fontId="5"/>
  </si>
  <si>
    <t>諸謝金</t>
    <rPh sb="0" eb="1">
      <t>ショ</t>
    </rPh>
    <rPh sb="1" eb="3">
      <t>シャキン</t>
    </rPh>
    <phoneticPr fontId="5"/>
  </si>
  <si>
    <t>司法解剖等に伴う謝金</t>
  </si>
  <si>
    <t>司法解剖等に伴う謝金</t>
    <rPh sb="0" eb="2">
      <t>シホウ</t>
    </rPh>
    <rPh sb="2" eb="4">
      <t>カイボウ</t>
    </rPh>
    <rPh sb="4" eb="5">
      <t>トウ</t>
    </rPh>
    <rPh sb="6" eb="7">
      <t>トモナ</t>
    </rPh>
    <rPh sb="8" eb="10">
      <t>シャキン</t>
    </rPh>
    <phoneticPr fontId="5"/>
  </si>
  <si>
    <t>D.国立大学法人北海道大学</t>
    <rPh sb="2" eb="4">
      <t>コクリツ</t>
    </rPh>
    <rPh sb="4" eb="6">
      <t>ダイガク</t>
    </rPh>
    <rPh sb="6" eb="8">
      <t>ホウジン</t>
    </rPh>
    <rPh sb="8" eb="11">
      <t>ホッカイドウ</t>
    </rPh>
    <rPh sb="11" eb="13">
      <t>ダイガク</t>
    </rPh>
    <phoneticPr fontId="5"/>
  </si>
  <si>
    <t>委託費</t>
    <rPh sb="0" eb="3">
      <t>イタクヒ</t>
    </rPh>
    <phoneticPr fontId="5"/>
  </si>
  <si>
    <t>司法解剖等に伴う検査委託</t>
  </si>
  <si>
    <t>司法解剖等に伴う検査委託</t>
    <rPh sb="0" eb="2">
      <t>シホウ</t>
    </rPh>
    <rPh sb="2" eb="4">
      <t>カイボウ</t>
    </rPh>
    <rPh sb="4" eb="5">
      <t>トウ</t>
    </rPh>
    <rPh sb="6" eb="7">
      <t>トモナ</t>
    </rPh>
    <rPh sb="8" eb="10">
      <t>ケンサ</t>
    </rPh>
    <rPh sb="10" eb="12">
      <t>イタク</t>
    </rPh>
    <phoneticPr fontId="5"/>
  </si>
  <si>
    <t>支出委任</t>
    <rPh sb="0" eb="2">
      <t>シシュツ</t>
    </rPh>
    <rPh sb="2" eb="4">
      <t>イニン</t>
    </rPh>
    <phoneticPr fontId="5"/>
  </si>
  <si>
    <t>司法解剖等に伴う検査に必要な経費</t>
  </si>
  <si>
    <t>E.防衛医科大学校</t>
    <rPh sb="2" eb="4">
      <t>ボウエイ</t>
    </rPh>
    <rPh sb="4" eb="6">
      <t>イカ</t>
    </rPh>
    <rPh sb="6" eb="9">
      <t>ダイガッコウ</t>
    </rPh>
    <phoneticPr fontId="5"/>
  </si>
  <si>
    <t>F. 株式会社日栄東海</t>
    <rPh sb="3" eb="7">
      <t>カブシキガイシャ</t>
    </rPh>
    <rPh sb="7" eb="8">
      <t>ニチ</t>
    </rPh>
    <rPh sb="8" eb="9">
      <t>エイ</t>
    </rPh>
    <rPh sb="9" eb="11">
      <t>トウカイ</t>
    </rPh>
    <phoneticPr fontId="5"/>
  </si>
  <si>
    <t>物品購入</t>
    <rPh sb="0" eb="2">
      <t>ブッピン</t>
    </rPh>
    <rPh sb="2" eb="4">
      <t>コウニュウ</t>
    </rPh>
    <phoneticPr fontId="5"/>
  </si>
  <si>
    <t>アファーマジェンほかの購入</t>
    <rPh sb="11" eb="13">
      <t>コウニュウ</t>
    </rPh>
    <phoneticPr fontId="5"/>
  </si>
  <si>
    <t>北海道警察</t>
    <rPh sb="0" eb="5">
      <t>ホッカイドウケイサツ</t>
    </rPh>
    <phoneticPr fontId="5"/>
  </si>
  <si>
    <t>千葉県警察</t>
    <rPh sb="0" eb="3">
      <t>チバケン</t>
    </rPh>
    <rPh sb="3" eb="5">
      <t>ケイサツ</t>
    </rPh>
    <phoneticPr fontId="5"/>
  </si>
  <si>
    <t>大阪府警察</t>
    <rPh sb="0" eb="3">
      <t>オオサカフ</t>
    </rPh>
    <rPh sb="3" eb="5">
      <t>ケイサツ</t>
    </rPh>
    <phoneticPr fontId="5"/>
  </si>
  <si>
    <t>神奈川県警察</t>
    <rPh sb="0" eb="4">
      <t>カナガワケン</t>
    </rPh>
    <rPh sb="4" eb="6">
      <t>ケイサツ</t>
    </rPh>
    <phoneticPr fontId="5"/>
  </si>
  <si>
    <t>福岡県警察</t>
    <rPh sb="0" eb="3">
      <t>フクオカケン</t>
    </rPh>
    <rPh sb="3" eb="5">
      <t>ケイサツ</t>
    </rPh>
    <phoneticPr fontId="5"/>
  </si>
  <si>
    <t>長崎県警察</t>
    <rPh sb="0" eb="3">
      <t>ナガサキケン</t>
    </rPh>
    <rPh sb="3" eb="5">
      <t>ケイサツ</t>
    </rPh>
    <phoneticPr fontId="5"/>
  </si>
  <si>
    <t>埼玉県警察</t>
    <rPh sb="0" eb="3">
      <t>サイタマケン</t>
    </rPh>
    <rPh sb="3" eb="5">
      <t>ケイサツ</t>
    </rPh>
    <phoneticPr fontId="5"/>
  </si>
  <si>
    <t>京都府警察</t>
    <rPh sb="0" eb="3">
      <t>キョウトフ</t>
    </rPh>
    <rPh sb="3" eb="5">
      <t>ケイサツ</t>
    </rPh>
    <phoneticPr fontId="5"/>
  </si>
  <si>
    <t>長野県警察</t>
    <rPh sb="0" eb="3">
      <t>ナガノケン</t>
    </rPh>
    <rPh sb="3" eb="5">
      <t>ケイサツ</t>
    </rPh>
    <phoneticPr fontId="5"/>
  </si>
  <si>
    <t>茨城県警察</t>
    <rPh sb="0" eb="3">
      <t>イバラキケン</t>
    </rPh>
    <rPh sb="3" eb="5">
      <t>ケイサツ</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</si>
  <si>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</si>
  <si>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</si>
  <si>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</si>
  <si>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</si>
  <si>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</si>
  <si>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</si>
  <si>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</si>
  <si>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</si>
  <si>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</si>
  <si>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</si>
  <si>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国立大学法人北海道大学</t>
    <rPh sb="0" eb="11">
      <t>コクリツダイガクホウジンホッカイドウダイガク</t>
    </rPh>
    <phoneticPr fontId="5"/>
  </si>
  <si>
    <t>国立大学法人旭川医科大学</t>
    <rPh sb="0" eb="2">
      <t>コクリツ</t>
    </rPh>
    <rPh sb="2" eb="4">
      <t>ダイガク</t>
    </rPh>
    <rPh sb="4" eb="6">
      <t>ホウジン</t>
    </rPh>
    <rPh sb="6" eb="8">
      <t>アサヒカワ</t>
    </rPh>
    <rPh sb="8" eb="12">
      <t>イカダイガク</t>
    </rPh>
    <phoneticPr fontId="5"/>
  </si>
  <si>
    <t>社会医療法人製鉄記念室蘭病院</t>
    <rPh sb="0" eb="2">
      <t>シャカイ</t>
    </rPh>
    <rPh sb="2" eb="4">
      <t>イリョウ</t>
    </rPh>
    <rPh sb="4" eb="6">
      <t>ホウジン</t>
    </rPh>
    <rPh sb="6" eb="8">
      <t>セイテツ</t>
    </rPh>
    <rPh sb="8" eb="10">
      <t>キネン</t>
    </rPh>
    <rPh sb="10" eb="12">
      <t>ムロラン</t>
    </rPh>
    <rPh sb="12" eb="14">
      <t>ビョウイン</t>
    </rPh>
    <phoneticPr fontId="5"/>
  </si>
  <si>
    <t>札幌臨床検査センター株式会社</t>
    <rPh sb="0" eb="2">
      <t>サッポロ</t>
    </rPh>
    <rPh sb="2" eb="4">
      <t>リンショウ</t>
    </rPh>
    <rPh sb="4" eb="6">
      <t>ケンサ</t>
    </rPh>
    <rPh sb="10" eb="14">
      <t>カブシキガイシャ</t>
    </rPh>
    <phoneticPr fontId="5"/>
  </si>
  <si>
    <t>社会医療法人母恋</t>
    <rPh sb="0" eb="2">
      <t>シャカイ</t>
    </rPh>
    <rPh sb="2" eb="4">
      <t>イリョウ</t>
    </rPh>
    <rPh sb="4" eb="6">
      <t>ホウジン</t>
    </rPh>
    <rPh sb="6" eb="8">
      <t>ボコイ</t>
    </rPh>
    <phoneticPr fontId="5"/>
  </si>
  <si>
    <t>医療法人徳洲会</t>
    <rPh sb="0" eb="2">
      <t>イリョウ</t>
    </rPh>
    <rPh sb="2" eb="4">
      <t>ホウジン</t>
    </rPh>
    <rPh sb="4" eb="5">
      <t>トク</t>
    </rPh>
    <rPh sb="5" eb="6">
      <t>シュウ</t>
    </rPh>
    <rPh sb="6" eb="7">
      <t>カイ</t>
    </rPh>
    <phoneticPr fontId="5"/>
  </si>
  <si>
    <t>苫小牧市</t>
    <rPh sb="0" eb="4">
      <t>トマコマイシ</t>
    </rPh>
    <phoneticPr fontId="5"/>
  </si>
  <si>
    <t>日本赤十字社</t>
    <rPh sb="0" eb="2">
      <t>ニホン</t>
    </rPh>
    <rPh sb="2" eb="6">
      <t>セキジュウジシャ</t>
    </rPh>
    <phoneticPr fontId="5"/>
  </si>
  <si>
    <t>株式会社日栄東海</t>
    <rPh sb="0" eb="4">
      <t>カブシキガイシャ</t>
    </rPh>
    <rPh sb="4" eb="8">
      <t>ニチエイトウカイ</t>
    </rPh>
    <phoneticPr fontId="5"/>
  </si>
  <si>
    <t>ジャパンカスタム株式会社</t>
    <rPh sb="8" eb="12">
      <t>カブシキガイシャ</t>
    </rPh>
    <phoneticPr fontId="5"/>
  </si>
  <si>
    <t>株式会社イノメディックス</t>
    <rPh sb="0" eb="4">
      <t>カブシキガイシャ</t>
    </rPh>
    <phoneticPr fontId="5"/>
  </si>
  <si>
    <t>株式会社コジマ</t>
    <rPh sb="0" eb="4">
      <t>カブシキガイシャ</t>
    </rPh>
    <phoneticPr fontId="5"/>
  </si>
  <si>
    <t>株式会社オマタ</t>
    <rPh sb="0" eb="4">
      <t>カブシキガイシャ</t>
    </rPh>
    <phoneticPr fontId="5"/>
  </si>
  <si>
    <t>株式会社ヘルス</t>
    <rPh sb="0" eb="4">
      <t>カブシキガイシャ</t>
    </rPh>
    <phoneticPr fontId="5"/>
  </si>
  <si>
    <t>吉田文具店</t>
    <rPh sb="0" eb="2">
      <t>ヨシダ</t>
    </rPh>
    <rPh sb="2" eb="5">
      <t>ブングテン</t>
    </rPh>
    <phoneticPr fontId="5"/>
  </si>
  <si>
    <t>防衛医科大学校</t>
    <rPh sb="0" eb="7">
      <t>ボウエイイカダイガッコウ</t>
    </rPh>
    <phoneticPr fontId="5"/>
  </si>
  <si>
    <t>司法解剖等に伴う検査に必要な経費の支出委任</t>
  </si>
  <si>
    <t>アルミバットほかの購入</t>
    <rPh sb="9" eb="11">
      <t>コウニュウ</t>
    </rPh>
    <phoneticPr fontId="5"/>
  </si>
  <si>
    <t>サージカルマスクほかの購入</t>
    <rPh sb="11" eb="13">
      <t>コウニュウ</t>
    </rPh>
    <phoneticPr fontId="5"/>
  </si>
  <si>
    <t>オーソクイックチェイサーHCV Abほかの購入</t>
    <rPh sb="21" eb="23">
      <t>コウニュウ</t>
    </rPh>
    <phoneticPr fontId="5"/>
  </si>
  <si>
    <t>アンダーウェアほかの購入</t>
    <rPh sb="10" eb="12">
      <t>コウニュウ</t>
    </rPh>
    <phoneticPr fontId="5"/>
  </si>
  <si>
    <t>ＳＳＤほかの購入</t>
    <rPh sb="6" eb="8">
      <t>コウニュウ</t>
    </rPh>
    <phoneticPr fontId="5"/>
  </si>
  <si>
    <t>アルコールタオルほかの購入</t>
    <rPh sb="11" eb="13">
      <t>コウニュウ</t>
    </rPh>
    <phoneticPr fontId="5"/>
  </si>
  <si>
    <t>マジックテープほかの購入</t>
    <rPh sb="10" eb="12">
      <t>コウニュウ</t>
    </rPh>
    <phoneticPr fontId="5"/>
  </si>
  <si>
    <t>ドクターシューズほかの購入</t>
    <rPh sb="11" eb="13">
      <t>コウニュウ</t>
    </rPh>
    <phoneticPr fontId="5"/>
  </si>
  <si>
    <t>廃インクボックスほかの購入</t>
    <rPh sb="0" eb="1">
      <t>ハイ</t>
    </rPh>
    <rPh sb="11" eb="13">
      <t>コウニュウ</t>
    </rPh>
    <phoneticPr fontId="5"/>
  </si>
  <si>
    <t>B.北海道和光純薬株式会社</t>
    <rPh sb="2" eb="5">
      <t>ホッカイドウ</t>
    </rPh>
    <rPh sb="5" eb="7">
      <t>ワコウ</t>
    </rPh>
    <rPh sb="7" eb="9">
      <t>ジュンヤク</t>
    </rPh>
    <rPh sb="9" eb="13">
      <t>カブシキガイシャ</t>
    </rPh>
    <phoneticPr fontId="5"/>
  </si>
  <si>
    <t>尿中乱用薬物検査試薬ほかの購入</t>
    <rPh sb="13" eb="15">
      <t>コウニュウ</t>
    </rPh>
    <phoneticPr fontId="5"/>
  </si>
  <si>
    <t>尿中乱用薬物検査試薬ほかの購入</t>
    <phoneticPr fontId="5"/>
  </si>
  <si>
    <t>北海道和光純薬株式会社</t>
    <rPh sb="0" eb="3">
      <t>ホッカイドウ</t>
    </rPh>
    <rPh sb="3" eb="5">
      <t>ワコウ</t>
    </rPh>
    <rPh sb="5" eb="7">
      <t>ジュンヤク</t>
    </rPh>
    <rPh sb="7" eb="11">
      <t>カブシキガイシャ</t>
    </rPh>
    <phoneticPr fontId="5"/>
  </si>
  <si>
    <t>有限会社川尻工業</t>
    <rPh sb="0" eb="4">
      <t>ユウゲンガイシャ</t>
    </rPh>
    <rPh sb="4" eb="6">
      <t>カワジリ</t>
    </rPh>
    <rPh sb="6" eb="8">
      <t>コウギョウ</t>
    </rPh>
    <phoneticPr fontId="5"/>
  </si>
  <si>
    <t>尿中乱用薬物検査試薬の購入</t>
    <phoneticPr fontId="5"/>
  </si>
  <si>
    <t>血中シアン検知管ほかの購入</t>
    <phoneticPr fontId="5"/>
  </si>
  <si>
    <t>-</t>
    <phoneticPr fontId="5"/>
  </si>
  <si>
    <t>物品購入</t>
    <rPh sb="0" eb="4">
      <t>ブッピンコウニュウ</t>
    </rPh>
    <phoneticPr fontId="5"/>
  </si>
  <si>
    <t>北海ケミー株式会社</t>
    <rPh sb="0" eb="2">
      <t>ホッカイ</t>
    </rPh>
    <rPh sb="5" eb="9">
      <t>カブシキガイシャ</t>
    </rPh>
    <phoneticPr fontId="5"/>
  </si>
  <si>
    <t>北海道公立大学法人札幌医科大学</t>
    <rPh sb="0" eb="2">
      <t>ホッカイ</t>
    </rPh>
    <rPh sb="2" eb="3">
      <t>ミチ</t>
    </rPh>
    <rPh sb="3" eb="5">
      <t>コウリツ</t>
    </rPh>
    <rPh sb="5" eb="7">
      <t>ダイガク</t>
    </rPh>
    <rPh sb="7" eb="9">
      <t>ホウジン</t>
    </rPh>
    <rPh sb="9" eb="11">
      <t>サッポロ</t>
    </rPh>
    <rPh sb="11" eb="15">
      <t>イカダイガク</t>
    </rPh>
    <phoneticPr fontId="5"/>
  </si>
  <si>
    <t>社会福祉法人北海道社会事業協会</t>
    <rPh sb="0" eb="2">
      <t>シャカイ</t>
    </rPh>
    <rPh sb="2" eb="4">
      <t>フクシ</t>
    </rPh>
    <rPh sb="4" eb="6">
      <t>ホウジン</t>
    </rPh>
    <rPh sb="6" eb="8">
      <t>ホッカイ</t>
    </rPh>
    <rPh sb="8" eb="9">
      <t>ミチ</t>
    </rPh>
    <rPh sb="9" eb="11">
      <t>シャカイ</t>
    </rPh>
    <rPh sb="11" eb="13">
      <t>ジギョウ</t>
    </rPh>
    <rPh sb="13" eb="15">
      <t>キョウカイ</t>
    </rPh>
    <phoneticPr fontId="5"/>
  </si>
  <si>
    <t>利根化学株式会社</t>
    <rPh sb="0" eb="2">
      <t>トネ</t>
    </rPh>
    <rPh sb="2" eb="4">
      <t>カガク</t>
    </rPh>
    <rPh sb="4" eb="8">
      <t>カブシキガイシャ</t>
    </rPh>
    <phoneticPr fontId="5"/>
  </si>
  <si>
    <t>堀内電機株式会社</t>
    <rPh sb="0" eb="2">
      <t>ホリウチ</t>
    </rPh>
    <rPh sb="2" eb="4">
      <t>デンキ</t>
    </rPh>
    <rPh sb="4" eb="8">
      <t>カブシキガイシャ</t>
    </rPh>
    <phoneticPr fontId="5"/>
  </si>
  <si>
    <t>2,360/8,682</t>
    <phoneticPr fontId="5"/>
  </si>
  <si>
    <t>株式会社LSIメディエンス</t>
    <rPh sb="0" eb="4">
      <t>カブシキガイシャ</t>
    </rPh>
    <phoneticPr fontId="5"/>
  </si>
  <si>
    <t>血液生化学検査ほかの検査委託</t>
    <rPh sb="0" eb="2">
      <t>ケツエキ</t>
    </rPh>
    <rPh sb="2" eb="3">
      <t>ショウ</t>
    </rPh>
    <rPh sb="3" eb="5">
      <t>カガク</t>
    </rPh>
    <rPh sb="5" eb="7">
      <t>ケンサ</t>
    </rPh>
    <rPh sb="10" eb="12">
      <t>ケンサ</t>
    </rPh>
    <rPh sb="12" eb="14">
      <t>イタク</t>
    </rPh>
    <phoneticPr fontId="5"/>
  </si>
  <si>
    <t>組織学検査ほかの検査委託</t>
    <rPh sb="0" eb="5">
      <t>ソシキガクケンサ</t>
    </rPh>
    <rPh sb="8" eb="10">
      <t>ケンサ</t>
    </rPh>
    <rPh sb="10" eb="12">
      <t>イタク</t>
    </rPh>
    <phoneticPr fontId="5"/>
  </si>
  <si>
    <t>-</t>
    <phoneticPr fontId="5"/>
  </si>
  <si>
    <t>警察装備費</t>
    <rPh sb="0" eb="2">
      <t>ケイサツ</t>
    </rPh>
    <rPh sb="2" eb="5">
      <t>ソウビヒ</t>
    </rPh>
    <phoneticPr fontId="5"/>
  </si>
  <si>
    <t>-</t>
    <phoneticPr fontId="5"/>
  </si>
  <si>
    <t>点検対象外</t>
    <rPh sb="0" eb="2">
      <t>テンケン</t>
    </rPh>
    <rPh sb="2" eb="5">
      <t>タイショウガイ</t>
    </rPh>
    <phoneticPr fontId="5"/>
  </si>
  <si>
    <t>引き続き、適切かつ効率的な事業実施に努めること。</t>
  </si>
  <si>
    <t>各県の実施状況を調査の上、個別の業務指導を行い、引き続き、適切かつ効率的な事業実施に努める。</t>
  </si>
  <si>
    <t>実績反映による増</t>
    <rPh sb="0" eb="2">
      <t>ジッセキ</t>
    </rPh>
    <rPh sb="2" eb="4">
      <t>ハンエイ</t>
    </rPh>
    <rPh sb="7" eb="8">
      <t>ゾウ</t>
    </rPh>
    <phoneticPr fontId="5"/>
  </si>
  <si>
    <t>都道府県警察において、司法解剖、薬毒物検査、死亡時画像診断等を実施するために必要な経費を措置するとともに、継続した予算措置のため、措置した予算が的確、適正に執行されるべく、都道府県警察に対し、必要な助言、指導を行うことにより、犯罪死見逃しの絶無を図る。</t>
    <phoneticPr fontId="5"/>
  </si>
  <si>
    <t>犯罪鑑識官
金澤　正和</t>
    <rPh sb="6" eb="8">
      <t>カナザワ</t>
    </rPh>
    <rPh sb="9" eb="11">
      <t>マサカズ</t>
    </rPh>
    <phoneticPr fontId="5"/>
  </si>
  <si>
    <t>https://www.npa.go.jp/policies/evaluation/04jigo-hyouka/jisseki_hyouka/r4_jizen_bunseki.pdf</t>
    <phoneticPr fontId="5"/>
  </si>
  <si>
    <t>8ページ～9ページ</t>
    <phoneticPr fontId="5"/>
  </si>
  <si>
    <t>２－１　重要犯罪・重要窃盗犯の検挙向上</t>
    <rPh sb="4" eb="8">
      <t>ジュウヨウハンザイ</t>
    </rPh>
    <rPh sb="9" eb="14">
      <t>ジュウヨウセットウハン</t>
    </rPh>
    <rPh sb="15" eb="19">
      <t>ケンキョコウジョウ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</si>
</sst>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17460</xdr:colOff>
      <xdr:row>268</xdr:row>
      <xdr:rowOff>341688</xdr:rowOff>
    </xdr:from>
    <xdr:to>
      <xdr:col>32</xdr:col>
      <xdr:colOff>75428</xdr:colOff>
      <xdr:row>271</xdr:row>
      <xdr:rowOff>280301</xdr:rowOff>
    </xdr:to>
    <xdr:sp macro="" textlink="">
      <xdr:nvSpPr>
        <xdr:cNvPr id="2" name="テキスト ボックス 9">
          <a:extLst>
            <a:ext uri="{FF2B5EF4-FFF2-40B4-BE49-F238E27FC236}">
              <a16:creationId xmlns:a16="http://schemas.microsoft.com/office/drawing/2014/main" id="{80BAE699-417D-49EA-A9C6-8A0CFB788604}"/>
            </a:ext>
          </a:extLst>
        </xdr:cNvPr>
        <xdr:cNvSpPr txBox="1">
          <a:spLocks noChangeArrowheads="1"/>
        </xdr:cNvSpPr>
      </xdr:nvSpPr>
      <xdr:spPr bwMode="auto">
        <a:xfrm>
          <a:off x="4406580" y="44080488"/>
          <a:ext cx="1521008" cy="1013033"/>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en-US" altLang="ja-JP" sz="1400">
              <a:solidFill>
                <a:sysClr val="windowText" lastClr="000000"/>
              </a:solidFill>
              <a:latin typeface="+mn-ea"/>
            </a:rPr>
            <a:t>2,417</a:t>
          </a:r>
          <a:r>
            <a:rPr lang="ja-JP" altLang="en-US" sz="1400">
              <a:solidFill>
                <a:sysClr val="windowText" lastClr="000000"/>
              </a:solidFill>
              <a:latin typeface="+mn-ea"/>
            </a:rPr>
            <a:t>百万円</a:t>
          </a:r>
          <a:endParaRPr lang="en-US" altLang="ja-JP" sz="1400">
            <a:solidFill>
              <a:sysClr val="windowText" lastClr="000000"/>
            </a:solidFill>
            <a:latin typeface="+mn-ea"/>
          </a:endParaRPr>
        </a:p>
      </xdr:txBody>
    </xdr:sp>
    <xdr:clientData/>
  </xdr:twoCellAnchor>
  <xdr:twoCellAnchor>
    <xdr:from>
      <xdr:col>22</xdr:col>
      <xdr:colOff>124597</xdr:colOff>
      <xdr:row>272</xdr:row>
      <xdr:rowOff>12929</xdr:rowOff>
    </xdr:from>
    <xdr:to>
      <xdr:col>35</xdr:col>
      <xdr:colOff>87394</xdr:colOff>
      <xdr:row>273</xdr:row>
      <xdr:rowOff>62106</xdr:rowOff>
    </xdr:to>
    <xdr:sp macro="" textlink="">
      <xdr:nvSpPr>
        <xdr:cNvPr id="3" name="大かっこ 2">
          <a:extLst>
            <a:ext uri="{FF2B5EF4-FFF2-40B4-BE49-F238E27FC236}">
              <a16:creationId xmlns:a16="http://schemas.microsoft.com/office/drawing/2014/main" id="{A8964399-4392-46FF-97DA-0576730D2979}"/>
            </a:ext>
          </a:extLst>
        </xdr:cNvPr>
        <xdr:cNvSpPr>
          <a:spLocks noChangeArrowheads="1"/>
        </xdr:cNvSpPr>
      </xdr:nvSpPr>
      <xdr:spPr bwMode="auto">
        <a:xfrm>
          <a:off x="4147957" y="45184289"/>
          <a:ext cx="2340237" cy="399697"/>
        </a:xfrm>
        <a:prstGeom prst="bracketPair">
          <a:avLst>
            <a:gd name="adj" fmla="val 11667"/>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latin typeface="+mn-ea"/>
            </a:rPr>
            <a:t>司法解剖等に必要な経費を予算配分</a:t>
          </a:r>
          <a:endParaRPr lang="en-US" altLang="ja-JP" sz="1000">
            <a:latin typeface="+mn-ea"/>
          </a:endParaRPr>
        </a:p>
      </xdr:txBody>
    </xdr:sp>
    <xdr:clientData/>
  </xdr:twoCellAnchor>
  <xdr:twoCellAnchor>
    <xdr:from>
      <xdr:col>20</xdr:col>
      <xdr:colOff>116568</xdr:colOff>
      <xdr:row>273</xdr:row>
      <xdr:rowOff>179062</xdr:rowOff>
    </xdr:from>
    <xdr:to>
      <xdr:col>42</xdr:col>
      <xdr:colOff>167588</xdr:colOff>
      <xdr:row>275</xdr:row>
      <xdr:rowOff>231975</xdr:rowOff>
    </xdr:to>
    <xdr:grpSp>
      <xdr:nvGrpSpPr>
        <xdr:cNvPr id="4" name="グループ化 3">
          <a:extLst>
            <a:ext uri="{FF2B5EF4-FFF2-40B4-BE49-F238E27FC236}">
              <a16:creationId xmlns:a16="http://schemas.microsoft.com/office/drawing/2014/main" id="{F1654FFF-95D6-49D7-B9F6-2D72C773AC4A}"/>
            </a:ext>
          </a:extLst>
        </xdr:cNvPr>
        <xdr:cNvGrpSpPr/>
      </xdr:nvGrpSpPr>
      <xdr:grpSpPr>
        <a:xfrm>
          <a:off x="3774168" y="40702222"/>
          <a:ext cx="4074380" cy="769193"/>
          <a:chOff x="3493375" y="47085543"/>
          <a:chExt cx="4012049" cy="771369"/>
        </a:xfrm>
      </xdr:grpSpPr>
      <xdr:cxnSp macro="">
        <xdr:nvCxnSpPr>
          <xdr:cNvPr id="5" name="直線コネクタ 4">
            <a:extLst>
              <a:ext uri="{FF2B5EF4-FFF2-40B4-BE49-F238E27FC236}">
                <a16:creationId xmlns:a16="http://schemas.microsoft.com/office/drawing/2014/main" id="{E003FFC7-6D7F-4BCC-BE54-E45428B978AC}"/>
              </a:ext>
            </a:extLst>
          </xdr:cNvPr>
          <xdr:cNvCxnSpPr/>
        </xdr:nvCxnSpPr>
        <xdr:spPr bwMode="auto">
          <a:xfrm flipV="1">
            <a:off x="4795817" y="47085543"/>
            <a:ext cx="0" cy="217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F1892297-F06A-43D9-AEBB-6F36BF3B433C}"/>
              </a:ext>
            </a:extLst>
          </xdr:cNvPr>
          <xdr:cNvCxnSpPr/>
        </xdr:nvCxnSpPr>
        <xdr:spPr>
          <a:xfrm flipV="1">
            <a:off x="3498794" y="47303335"/>
            <a:ext cx="4006630" cy="63"/>
          </a:xfrm>
          <a:prstGeom prst="line">
            <a:avLst/>
          </a:prstGeom>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75EE8387-D725-405F-9E27-FDE623A2DD81}"/>
              </a:ext>
            </a:extLst>
          </xdr:cNvPr>
          <xdr:cNvCxnSpPr/>
        </xdr:nvCxnSpPr>
        <xdr:spPr>
          <a:xfrm flipV="1">
            <a:off x="3493375" y="47299238"/>
            <a:ext cx="35" cy="557674"/>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E9F6390-85D6-4D9B-A8C2-738221C40AEF}"/>
              </a:ext>
            </a:extLst>
          </xdr:cNvPr>
          <xdr:cNvCxnSpPr/>
        </xdr:nvCxnSpPr>
        <xdr:spPr>
          <a:xfrm flipV="1">
            <a:off x="7504539" y="47295996"/>
            <a:ext cx="35" cy="557674"/>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97209</xdr:colOff>
      <xdr:row>275</xdr:row>
      <xdr:rowOff>199283</xdr:rowOff>
    </xdr:from>
    <xdr:to>
      <xdr:col>47</xdr:col>
      <xdr:colOff>133127</xdr:colOff>
      <xdr:row>280</xdr:row>
      <xdr:rowOff>329460</xdr:rowOff>
    </xdr:to>
    <xdr:grpSp>
      <xdr:nvGrpSpPr>
        <xdr:cNvPr id="9" name="グループ化 8">
          <a:extLst>
            <a:ext uri="{FF2B5EF4-FFF2-40B4-BE49-F238E27FC236}">
              <a16:creationId xmlns:a16="http://schemas.microsoft.com/office/drawing/2014/main" id="{1A2CDCD9-8F76-4554-8021-F2685FE12B45}"/>
            </a:ext>
          </a:extLst>
        </xdr:cNvPr>
        <xdr:cNvGrpSpPr/>
      </xdr:nvGrpSpPr>
      <xdr:grpSpPr>
        <a:xfrm>
          <a:off x="7046649" y="41438723"/>
          <a:ext cx="1681838" cy="1913257"/>
          <a:chOff x="6228517" y="47938593"/>
          <a:chExt cx="1702269" cy="1916511"/>
        </a:xfrm>
      </xdr:grpSpPr>
      <xdr:sp macro="" textlink="">
        <xdr:nvSpPr>
          <xdr:cNvPr id="10" name="Text Box 98">
            <a:extLst>
              <a:ext uri="{FF2B5EF4-FFF2-40B4-BE49-F238E27FC236}">
                <a16:creationId xmlns:a16="http://schemas.microsoft.com/office/drawing/2014/main" id="{135879EA-8214-482A-9139-12D78DFBAAE0}"/>
              </a:ext>
            </a:extLst>
          </xdr:cNvPr>
          <xdr:cNvSpPr txBox="1">
            <a:spLocks noChangeArrowheads="1"/>
          </xdr:cNvSpPr>
        </xdr:nvSpPr>
        <xdr:spPr bwMode="auto">
          <a:xfrm>
            <a:off x="6228517" y="47938593"/>
            <a:ext cx="1534975" cy="393253"/>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支出委任</a:t>
            </a:r>
            <a:r>
              <a:rPr lang="en-US" altLang="ja-JP" sz="1100" b="1">
                <a:latin typeface="+mn-ea"/>
              </a:rPr>
              <a:t>【</a:t>
            </a:r>
            <a:r>
              <a:rPr lang="ja-JP" altLang="en-US" sz="1100" b="1">
                <a:latin typeface="+mn-ea"/>
              </a:rPr>
              <a:t>その他</a:t>
            </a:r>
            <a:r>
              <a:rPr lang="en-US" altLang="ja-JP" sz="1100" b="1">
                <a:latin typeface="+mn-ea"/>
              </a:rPr>
              <a:t>】</a:t>
            </a:r>
          </a:p>
        </xdr:txBody>
      </xdr:sp>
      <xdr:sp macro="" textlink="">
        <xdr:nvSpPr>
          <xdr:cNvPr id="11" name="テキスト ボックス 9">
            <a:extLst>
              <a:ext uri="{FF2B5EF4-FFF2-40B4-BE49-F238E27FC236}">
                <a16:creationId xmlns:a16="http://schemas.microsoft.com/office/drawing/2014/main" id="{9F9E5EF9-C3B6-4AA4-9CE4-97CF4A42D4BD}"/>
              </a:ext>
            </a:extLst>
          </xdr:cNvPr>
          <xdr:cNvSpPr txBox="1">
            <a:spLocks noChangeArrowheads="1"/>
          </xdr:cNvSpPr>
        </xdr:nvSpPr>
        <xdr:spPr bwMode="auto">
          <a:xfrm>
            <a:off x="6324718" y="48446993"/>
            <a:ext cx="1606068" cy="1408111"/>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latin typeface="+mn-ea"/>
              </a:rPr>
              <a:t>E.</a:t>
            </a:r>
            <a:r>
              <a:rPr lang="ja-JP" altLang="en-US" sz="1400">
                <a:latin typeface="+mn-ea"/>
              </a:rPr>
              <a:t>防衛医科大学校</a:t>
            </a:r>
            <a:endParaRPr lang="en-US" altLang="ja-JP" sz="1400">
              <a:solidFill>
                <a:schemeClr val="tx1"/>
              </a:solidFill>
              <a:latin typeface="+mn-ea"/>
            </a:endParaRPr>
          </a:p>
          <a:p>
            <a:pPr algn="ctr"/>
            <a:r>
              <a:rPr lang="ja-JP" altLang="en-US" sz="1400">
                <a:solidFill>
                  <a:schemeClr val="tx1"/>
                </a:solidFill>
                <a:latin typeface="+mn-ea"/>
              </a:rPr>
              <a:t>８百万円</a:t>
            </a:r>
            <a:endParaRPr lang="en-US" altLang="ja-JP" sz="1400">
              <a:solidFill>
                <a:schemeClr val="tx1"/>
              </a:solidFill>
              <a:latin typeface="+mn-ea"/>
            </a:endParaRPr>
          </a:p>
        </xdr:txBody>
      </xdr:sp>
    </xdr:grpSp>
    <xdr:clientData/>
  </xdr:twoCellAnchor>
  <xdr:twoCellAnchor>
    <xdr:from>
      <xdr:col>43</xdr:col>
      <xdr:colOff>120042</xdr:colOff>
      <xdr:row>281</xdr:row>
      <xdr:rowOff>50887</xdr:rowOff>
    </xdr:from>
    <xdr:to>
      <xdr:col>43</xdr:col>
      <xdr:colOff>120042</xdr:colOff>
      <xdr:row>282</xdr:row>
      <xdr:rowOff>314705</xdr:rowOff>
    </xdr:to>
    <xdr:cxnSp macro="">
      <xdr:nvCxnSpPr>
        <xdr:cNvPr id="12" name="直線矢印コネクタ 75">
          <a:extLst>
            <a:ext uri="{FF2B5EF4-FFF2-40B4-BE49-F238E27FC236}">
              <a16:creationId xmlns:a16="http://schemas.microsoft.com/office/drawing/2014/main" id="{41AED40A-9E5E-4AD3-8336-EC3EA2AD1ECB}"/>
            </a:ext>
          </a:extLst>
        </xdr:cNvPr>
        <xdr:cNvCxnSpPr>
          <a:cxnSpLocks noChangeShapeType="1"/>
        </xdr:cNvCxnSpPr>
      </xdr:nvCxnSpPr>
      <xdr:spPr bwMode="auto">
        <a:xfrm>
          <a:off x="7983882" y="48430267"/>
          <a:ext cx="0" cy="61433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173728</xdr:colOff>
      <xdr:row>282</xdr:row>
      <xdr:rowOff>283028</xdr:rowOff>
    </xdr:from>
    <xdr:to>
      <xdr:col>48</xdr:col>
      <xdr:colOff>152402</xdr:colOff>
      <xdr:row>287</xdr:row>
      <xdr:rowOff>646736</xdr:rowOff>
    </xdr:to>
    <xdr:grpSp>
      <xdr:nvGrpSpPr>
        <xdr:cNvPr id="13" name="グループ化 12">
          <a:extLst>
            <a:ext uri="{FF2B5EF4-FFF2-40B4-BE49-F238E27FC236}">
              <a16:creationId xmlns:a16="http://schemas.microsoft.com/office/drawing/2014/main" id="{60410D2B-ED6E-4552-8DCB-5AB787904945}"/>
            </a:ext>
          </a:extLst>
        </xdr:cNvPr>
        <xdr:cNvGrpSpPr/>
      </xdr:nvGrpSpPr>
      <xdr:grpSpPr>
        <a:xfrm>
          <a:off x="7123168" y="44014208"/>
          <a:ext cx="1807474" cy="2764008"/>
          <a:chOff x="6933756" y="50498828"/>
          <a:chExt cx="1829246" cy="2769451"/>
        </a:xfrm>
      </xdr:grpSpPr>
      <xdr:sp macro="" textlink="">
        <xdr:nvSpPr>
          <xdr:cNvPr id="14" name="Text Box 98">
            <a:extLst>
              <a:ext uri="{FF2B5EF4-FFF2-40B4-BE49-F238E27FC236}">
                <a16:creationId xmlns:a16="http://schemas.microsoft.com/office/drawing/2014/main" id="{6079330E-D094-45EE-8279-54ACF9598A55}"/>
              </a:ext>
            </a:extLst>
          </xdr:cNvPr>
          <xdr:cNvSpPr txBox="1">
            <a:spLocks noChangeArrowheads="1"/>
          </xdr:cNvSpPr>
        </xdr:nvSpPr>
        <xdr:spPr bwMode="auto">
          <a:xfrm>
            <a:off x="6933756" y="50498828"/>
            <a:ext cx="1829246" cy="57675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b="1">
                <a:latin typeface="+mn-ea"/>
              </a:rPr>
              <a:t>物品購入等</a:t>
            </a:r>
            <a:endParaRPr lang="en-US" altLang="ja-JP" sz="1000" b="1">
              <a:latin typeface="+mn-ea"/>
            </a:endParaRPr>
          </a:p>
          <a:p>
            <a:pPr algn="ctr">
              <a:lnSpc>
                <a:spcPts val="1300"/>
              </a:lnSpc>
            </a:pPr>
            <a:r>
              <a:rPr lang="en-US" altLang="ja-JP" sz="900" b="1">
                <a:latin typeface="+mn-ea"/>
              </a:rPr>
              <a:t>【</a:t>
            </a:r>
            <a:r>
              <a:rPr lang="ja-JP" altLang="en-US" sz="900" b="1">
                <a:latin typeface="+mn-ea"/>
              </a:rPr>
              <a:t>一般競争契約（最低価格）等</a:t>
            </a:r>
            <a:r>
              <a:rPr lang="en-US" altLang="ja-JP" sz="900" b="1">
                <a:latin typeface="+mn-ea"/>
              </a:rPr>
              <a:t>】</a:t>
            </a:r>
            <a:endParaRPr lang="ja-JP" altLang="en-US" sz="1100" b="1">
              <a:latin typeface="+mn-ea"/>
            </a:endParaRPr>
          </a:p>
        </xdr:txBody>
      </xdr:sp>
      <xdr:sp macro="" textlink="">
        <xdr:nvSpPr>
          <xdr:cNvPr id="15" name="テキスト ボックス 9">
            <a:extLst>
              <a:ext uri="{FF2B5EF4-FFF2-40B4-BE49-F238E27FC236}">
                <a16:creationId xmlns:a16="http://schemas.microsoft.com/office/drawing/2014/main" id="{E4F77333-3A87-44C5-B36D-304FD5F421A4}"/>
              </a:ext>
            </a:extLst>
          </xdr:cNvPr>
          <xdr:cNvSpPr txBox="1">
            <a:spLocks noChangeArrowheads="1"/>
          </xdr:cNvSpPr>
        </xdr:nvSpPr>
        <xdr:spPr bwMode="auto">
          <a:xfrm>
            <a:off x="7057962" y="51057051"/>
            <a:ext cx="1565222" cy="1126431"/>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j-ea"/>
                <a:ea typeface="+mj-ea"/>
              </a:rPr>
              <a:t>F.</a:t>
            </a:r>
            <a:r>
              <a:rPr lang="ja-JP" altLang="en-US" sz="1400">
                <a:solidFill>
                  <a:schemeClr val="tx1"/>
                </a:solidFill>
                <a:latin typeface="+mj-ea"/>
                <a:ea typeface="+mj-ea"/>
              </a:rPr>
              <a:t>民間会社（</a:t>
            </a:r>
            <a:r>
              <a:rPr lang="en-US" altLang="ja-JP" sz="1400">
                <a:solidFill>
                  <a:schemeClr val="tx1"/>
                </a:solidFill>
                <a:latin typeface="+mj-ea"/>
                <a:ea typeface="+mj-ea"/>
              </a:rPr>
              <a:t>14</a:t>
            </a:r>
            <a:r>
              <a:rPr lang="ja-JP" altLang="en-US" sz="1400">
                <a:solidFill>
                  <a:schemeClr val="tx1"/>
                </a:solidFill>
                <a:latin typeface="+mj-ea"/>
                <a:ea typeface="+mj-ea"/>
              </a:rPr>
              <a:t>者）</a:t>
            </a:r>
            <a:endParaRPr lang="en-US" altLang="ja-JP" sz="1400">
              <a:solidFill>
                <a:schemeClr val="tx1"/>
              </a:solidFill>
              <a:latin typeface="+mj-ea"/>
              <a:ea typeface="+mj-ea"/>
            </a:endParaRPr>
          </a:p>
          <a:p>
            <a:pPr algn="ctr"/>
            <a:r>
              <a:rPr lang="ja-JP" altLang="en-US" sz="1400">
                <a:solidFill>
                  <a:schemeClr val="tx1"/>
                </a:solidFill>
                <a:latin typeface="+mj-ea"/>
                <a:ea typeface="+mj-ea"/>
              </a:rPr>
              <a:t>８百万円</a:t>
            </a:r>
            <a:endParaRPr lang="en-US" altLang="ja-JP" sz="1400">
              <a:solidFill>
                <a:schemeClr val="tx1"/>
              </a:solidFill>
              <a:latin typeface="+mj-ea"/>
              <a:ea typeface="+mj-ea"/>
            </a:endParaRPr>
          </a:p>
        </xdr:txBody>
      </xdr:sp>
      <xdr:sp macro="" textlink="">
        <xdr:nvSpPr>
          <xdr:cNvPr id="16" name="大かっこ 15">
            <a:extLst>
              <a:ext uri="{FF2B5EF4-FFF2-40B4-BE49-F238E27FC236}">
                <a16:creationId xmlns:a16="http://schemas.microsoft.com/office/drawing/2014/main" id="{AE29105B-ADB3-4E40-BBEF-FE68A1F8911B}"/>
              </a:ext>
            </a:extLst>
          </xdr:cNvPr>
          <xdr:cNvSpPr>
            <a:spLocks noChangeArrowheads="1"/>
          </xdr:cNvSpPr>
        </xdr:nvSpPr>
        <xdr:spPr bwMode="auto">
          <a:xfrm>
            <a:off x="7111050" y="52287950"/>
            <a:ext cx="1459063" cy="980329"/>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000"/>
              </a:lnSpc>
            </a:pPr>
            <a:r>
              <a:rPr lang="ja-JP" altLang="en-US" sz="1000"/>
              <a:t>埼玉県警察に依頼された司法解剖に伴う検査等に必要な物品の納入等</a:t>
            </a:r>
            <a:endParaRPr lang="ja-JP" sz="1000"/>
          </a:p>
        </xdr:txBody>
      </xdr:sp>
    </xdr:grpSp>
    <xdr:clientData/>
  </xdr:twoCellAnchor>
  <xdr:twoCellAnchor>
    <xdr:from>
      <xdr:col>18</xdr:col>
      <xdr:colOff>70438</xdr:colOff>
      <xdr:row>285</xdr:row>
      <xdr:rowOff>650765</xdr:rowOff>
    </xdr:from>
    <xdr:to>
      <xdr:col>27</xdr:col>
      <xdr:colOff>7460</xdr:colOff>
      <xdr:row>290</xdr:row>
      <xdr:rowOff>231542</xdr:rowOff>
    </xdr:to>
    <xdr:grpSp>
      <xdr:nvGrpSpPr>
        <xdr:cNvPr id="17" name="グループ化 16">
          <a:extLst>
            <a:ext uri="{FF2B5EF4-FFF2-40B4-BE49-F238E27FC236}">
              <a16:creationId xmlns:a16="http://schemas.microsoft.com/office/drawing/2014/main" id="{B0BC5922-3FC1-4EB7-8ED4-AFAF18C228B6}"/>
            </a:ext>
          </a:extLst>
        </xdr:cNvPr>
        <xdr:cNvGrpSpPr/>
      </xdr:nvGrpSpPr>
      <xdr:grpSpPr>
        <a:xfrm>
          <a:off x="3362278" y="45456365"/>
          <a:ext cx="1582942" cy="2163957"/>
          <a:chOff x="2802754" y="51933050"/>
          <a:chExt cx="1602536" cy="2238482"/>
        </a:xfrm>
      </xdr:grpSpPr>
      <xdr:sp macro="" textlink="">
        <xdr:nvSpPr>
          <xdr:cNvPr id="18" name="Text Box 98">
            <a:extLst>
              <a:ext uri="{FF2B5EF4-FFF2-40B4-BE49-F238E27FC236}">
                <a16:creationId xmlns:a16="http://schemas.microsoft.com/office/drawing/2014/main" id="{1F0592CF-C3CB-4E19-AEB3-1739EB68A384}"/>
              </a:ext>
            </a:extLst>
          </xdr:cNvPr>
          <xdr:cNvSpPr txBox="1">
            <a:spLocks noChangeArrowheads="1"/>
          </xdr:cNvSpPr>
        </xdr:nvSpPr>
        <xdr:spPr bwMode="auto">
          <a:xfrm>
            <a:off x="2802754" y="51933050"/>
            <a:ext cx="1457490" cy="540000"/>
          </a:xfrm>
          <a:prstGeom prst="rect">
            <a:avLst/>
          </a:prstGeom>
          <a:noFill/>
          <a:ln w="9525" algn="ctr">
            <a:noFill/>
            <a:miter lim="800000"/>
            <a:headEnd/>
            <a:tailEnd/>
          </a:ln>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諸謝金</a:t>
            </a:r>
            <a:endParaRPr lang="en-US" altLang="ja-JP" sz="1100" b="1">
              <a:latin typeface="+mn-ea"/>
            </a:endParaRPr>
          </a:p>
          <a:p>
            <a:pPr algn="ctr"/>
            <a:r>
              <a:rPr lang="en-US" altLang="ja-JP" sz="1100" b="1">
                <a:latin typeface="+mn-ea"/>
              </a:rPr>
              <a:t>【</a:t>
            </a:r>
            <a:r>
              <a:rPr lang="ja-JP" altLang="en-US" sz="1100" b="1">
                <a:latin typeface="+mn-ea"/>
              </a:rPr>
              <a:t>その他</a:t>
            </a:r>
            <a:r>
              <a:rPr lang="en-US" altLang="ja-JP" sz="1100" b="1">
                <a:latin typeface="+mn-ea"/>
              </a:rPr>
              <a:t>】</a:t>
            </a:r>
            <a:endParaRPr lang="ja-JP" altLang="en-US" sz="1100" b="1">
              <a:latin typeface="+mn-ea"/>
            </a:endParaRPr>
          </a:p>
        </xdr:txBody>
      </xdr:sp>
      <xdr:sp macro="" textlink="">
        <xdr:nvSpPr>
          <xdr:cNvPr id="19" name="テキスト ボックス 18">
            <a:extLst>
              <a:ext uri="{FF2B5EF4-FFF2-40B4-BE49-F238E27FC236}">
                <a16:creationId xmlns:a16="http://schemas.microsoft.com/office/drawing/2014/main" id="{20E9DD1D-0E11-4EFC-BEEF-F27EA76A5361}"/>
              </a:ext>
            </a:extLst>
          </xdr:cNvPr>
          <xdr:cNvSpPr txBox="1">
            <a:spLocks noChangeArrowheads="1"/>
          </xdr:cNvSpPr>
        </xdr:nvSpPr>
        <xdr:spPr bwMode="auto">
          <a:xfrm>
            <a:off x="2845976" y="52431674"/>
            <a:ext cx="1559314" cy="1086210"/>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j-ea"/>
                <a:ea typeface="+mj-ea"/>
              </a:rPr>
              <a:t>C.</a:t>
            </a:r>
            <a:r>
              <a:rPr lang="ja-JP" altLang="en-US" sz="1400">
                <a:latin typeface="+mj-ea"/>
                <a:ea typeface="+mj-ea"/>
              </a:rPr>
              <a:t>医師</a:t>
            </a:r>
            <a:r>
              <a:rPr lang="ja-JP" altLang="en-US" sz="1400">
                <a:solidFill>
                  <a:schemeClr val="tx1"/>
                </a:solidFill>
                <a:latin typeface="+mj-ea"/>
                <a:ea typeface="+mj-ea"/>
              </a:rPr>
              <a:t>等（</a:t>
            </a:r>
            <a:r>
              <a:rPr lang="en-US" altLang="ja-JP" sz="1400">
                <a:solidFill>
                  <a:schemeClr val="tx1"/>
                </a:solidFill>
                <a:latin typeface="+mj-ea"/>
                <a:ea typeface="+mj-ea"/>
              </a:rPr>
              <a:t>20</a:t>
            </a:r>
            <a:r>
              <a:rPr lang="ja-JP" altLang="en-US" sz="1400">
                <a:solidFill>
                  <a:schemeClr val="tx1"/>
                </a:solidFill>
                <a:latin typeface="+mj-ea"/>
                <a:ea typeface="+mj-ea"/>
              </a:rPr>
              <a:t>者）</a:t>
            </a:r>
            <a:endParaRPr lang="en-US" altLang="ja-JP" sz="1400">
              <a:solidFill>
                <a:schemeClr val="tx1"/>
              </a:solidFill>
              <a:latin typeface="+mj-ea"/>
              <a:ea typeface="+mj-ea"/>
            </a:endParaRPr>
          </a:p>
          <a:p>
            <a:pPr algn="ctr"/>
            <a:r>
              <a:rPr lang="en-US" altLang="ja-JP" sz="1400">
                <a:solidFill>
                  <a:schemeClr val="tx1"/>
                </a:solidFill>
                <a:latin typeface="+mj-ea"/>
                <a:ea typeface="+mj-ea"/>
              </a:rPr>
              <a:t>39</a:t>
            </a:r>
            <a:r>
              <a:rPr lang="ja-JP" altLang="en-US" sz="1400">
                <a:solidFill>
                  <a:schemeClr val="tx1"/>
                </a:solidFill>
                <a:latin typeface="+mj-ea"/>
                <a:ea typeface="+mj-ea"/>
              </a:rPr>
              <a:t>百万円</a:t>
            </a:r>
            <a:endParaRPr lang="en-US" altLang="ja-JP" sz="1400">
              <a:solidFill>
                <a:schemeClr val="tx1"/>
              </a:solidFill>
              <a:latin typeface="+mj-ea"/>
              <a:ea typeface="+mj-ea"/>
            </a:endParaRPr>
          </a:p>
        </xdr:txBody>
      </xdr:sp>
      <xdr:sp macro="" textlink="">
        <xdr:nvSpPr>
          <xdr:cNvPr id="20" name="大かっこ 19">
            <a:extLst>
              <a:ext uri="{FF2B5EF4-FFF2-40B4-BE49-F238E27FC236}">
                <a16:creationId xmlns:a16="http://schemas.microsoft.com/office/drawing/2014/main" id="{452E65AB-6951-4303-8CE1-990378DE6642}"/>
              </a:ext>
            </a:extLst>
          </xdr:cNvPr>
          <xdr:cNvSpPr>
            <a:spLocks noChangeArrowheads="1"/>
          </xdr:cNvSpPr>
        </xdr:nvSpPr>
        <xdr:spPr bwMode="auto">
          <a:xfrm>
            <a:off x="2957013" y="53597452"/>
            <a:ext cx="1293695" cy="574080"/>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chemeClr val="tx1"/>
                </a:solidFill>
                <a:latin typeface="+mn-lt"/>
                <a:ea typeface="+mn-ea"/>
                <a:cs typeface="+mn-cs"/>
              </a:rPr>
              <a:t>司法解剖等に伴う</a:t>
            </a:r>
            <a:endParaRPr kumimoji="1" lang="en-US" altLang="ja-JP" sz="1000" kern="1200">
              <a:solidFill>
                <a:schemeClr val="tx1"/>
              </a:solidFill>
              <a:latin typeface="+mn-lt"/>
              <a:ea typeface="+mn-ea"/>
              <a:cs typeface="+mn-cs"/>
            </a:endParaRPr>
          </a:p>
          <a:p>
            <a:pPr algn="ctr"/>
            <a:r>
              <a:rPr kumimoji="1" lang="ja-JP" altLang="en-US" sz="1000" kern="1200">
                <a:solidFill>
                  <a:schemeClr val="tx1"/>
                </a:solidFill>
                <a:latin typeface="+mn-lt"/>
                <a:ea typeface="+mn-ea"/>
                <a:cs typeface="+mn-cs"/>
              </a:rPr>
              <a:t>鑑定の実施</a:t>
            </a:r>
            <a:endParaRPr lang="ja-JP" sz="1000"/>
          </a:p>
        </xdr:txBody>
      </xdr:sp>
    </xdr:grpSp>
    <xdr:clientData/>
  </xdr:twoCellAnchor>
  <xdr:twoCellAnchor>
    <xdr:from>
      <xdr:col>29</xdr:col>
      <xdr:colOff>24322</xdr:colOff>
      <xdr:row>285</xdr:row>
      <xdr:rowOff>619201</xdr:rowOff>
    </xdr:from>
    <xdr:to>
      <xdr:col>37</xdr:col>
      <xdr:colOff>119828</xdr:colOff>
      <xdr:row>290</xdr:row>
      <xdr:rowOff>241348</xdr:rowOff>
    </xdr:to>
    <xdr:grpSp>
      <xdr:nvGrpSpPr>
        <xdr:cNvPr id="21" name="グループ化 20">
          <a:extLst>
            <a:ext uri="{FF2B5EF4-FFF2-40B4-BE49-F238E27FC236}">
              <a16:creationId xmlns:a16="http://schemas.microsoft.com/office/drawing/2014/main" id="{5D62CFD8-DF90-40D4-B163-BBF6347D85DC}"/>
            </a:ext>
          </a:extLst>
        </xdr:cNvPr>
        <xdr:cNvGrpSpPr/>
      </xdr:nvGrpSpPr>
      <xdr:grpSpPr>
        <a:xfrm>
          <a:off x="5327842" y="45424801"/>
          <a:ext cx="1558546" cy="2205327"/>
          <a:chOff x="4944664" y="51968160"/>
          <a:chExt cx="1575963" cy="2304714"/>
        </a:xfrm>
      </xdr:grpSpPr>
      <xdr:sp macro="" textlink="">
        <xdr:nvSpPr>
          <xdr:cNvPr id="22" name="Text Box 98">
            <a:extLst>
              <a:ext uri="{FF2B5EF4-FFF2-40B4-BE49-F238E27FC236}">
                <a16:creationId xmlns:a16="http://schemas.microsoft.com/office/drawing/2014/main" id="{0B1FD7BF-EA93-4BED-84DB-27A11C72CCE1}"/>
              </a:ext>
            </a:extLst>
          </xdr:cNvPr>
          <xdr:cNvSpPr txBox="1">
            <a:spLocks noChangeArrowheads="1"/>
          </xdr:cNvSpPr>
        </xdr:nvSpPr>
        <xdr:spPr bwMode="auto">
          <a:xfrm>
            <a:off x="4950992" y="51968160"/>
            <a:ext cx="1547893" cy="531676"/>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委託費</a:t>
            </a:r>
            <a:endParaRPr lang="en-US" altLang="ja-JP" sz="1100" b="1">
              <a:latin typeface="+mn-ea"/>
            </a:endParaRPr>
          </a:p>
          <a:p>
            <a:pPr algn="ctr"/>
            <a:r>
              <a:rPr lang="en-US" altLang="ja-JP" sz="1100" b="1">
                <a:latin typeface="+mn-ea"/>
              </a:rPr>
              <a:t>【</a:t>
            </a:r>
            <a:r>
              <a:rPr lang="ja-JP" altLang="en-US" sz="1100" b="1">
                <a:latin typeface="+mn-ea"/>
              </a:rPr>
              <a:t>随意契約（その他）</a:t>
            </a:r>
            <a:r>
              <a:rPr lang="en-US" altLang="ja-JP" sz="1100" b="1">
                <a:latin typeface="+mn-ea"/>
              </a:rPr>
              <a:t>】</a:t>
            </a:r>
            <a:endParaRPr lang="ja-JP" altLang="en-US" sz="1100" b="1">
              <a:latin typeface="+mn-ea"/>
            </a:endParaRPr>
          </a:p>
        </xdr:txBody>
      </xdr:sp>
      <xdr:sp macro="" textlink="">
        <xdr:nvSpPr>
          <xdr:cNvPr id="23" name="テキスト ボックス 9">
            <a:extLst>
              <a:ext uri="{FF2B5EF4-FFF2-40B4-BE49-F238E27FC236}">
                <a16:creationId xmlns:a16="http://schemas.microsoft.com/office/drawing/2014/main" id="{73DE22DC-2E40-4A6B-8F64-6EDEB742F5A9}"/>
              </a:ext>
            </a:extLst>
          </xdr:cNvPr>
          <xdr:cNvSpPr txBox="1">
            <a:spLocks noChangeArrowheads="1"/>
          </xdr:cNvSpPr>
        </xdr:nvSpPr>
        <xdr:spPr bwMode="auto">
          <a:xfrm>
            <a:off x="4944664" y="52521908"/>
            <a:ext cx="1575963" cy="1086210"/>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kern="1200">
                <a:solidFill>
                  <a:schemeClr val="tx1"/>
                </a:solidFill>
                <a:latin typeface="+mj-ea"/>
                <a:ea typeface="+mj-ea"/>
                <a:cs typeface="+mn-cs"/>
              </a:rPr>
              <a:t>D.</a:t>
            </a:r>
            <a:r>
              <a:rPr kumimoji="1" lang="ja-JP" altLang="ja-JP" sz="1400" kern="1200">
                <a:solidFill>
                  <a:schemeClr val="tx1"/>
                </a:solidFill>
                <a:latin typeface="+mj-ea"/>
                <a:ea typeface="+mj-ea"/>
                <a:cs typeface="+mn-cs"/>
              </a:rPr>
              <a:t>大学</a:t>
            </a:r>
            <a:r>
              <a:rPr kumimoji="1" lang="ja-JP" altLang="en-US" sz="1400" kern="1200">
                <a:solidFill>
                  <a:schemeClr val="tx1"/>
                </a:solidFill>
                <a:latin typeface="+mj-ea"/>
                <a:ea typeface="+mj-ea"/>
                <a:cs typeface="+mn-cs"/>
              </a:rPr>
              <a:t>等</a:t>
            </a:r>
            <a:r>
              <a:rPr kumimoji="1" lang="ja-JP" altLang="ja-JP" sz="1400" kern="1200">
                <a:solidFill>
                  <a:schemeClr val="tx1"/>
                </a:solidFill>
                <a:latin typeface="+mj-ea"/>
                <a:ea typeface="+mj-ea"/>
                <a:cs typeface="+mn-cs"/>
              </a:rPr>
              <a:t>（</a:t>
            </a:r>
            <a:r>
              <a:rPr kumimoji="1" lang="en-US" altLang="ja-JP" sz="1400" kern="1200">
                <a:solidFill>
                  <a:schemeClr val="tx1"/>
                </a:solidFill>
                <a:latin typeface="+mj-ea"/>
                <a:ea typeface="+mj-ea"/>
                <a:cs typeface="+mn-cs"/>
              </a:rPr>
              <a:t>18</a:t>
            </a:r>
            <a:r>
              <a:rPr kumimoji="1" lang="ja-JP" altLang="ja-JP" sz="1400" kern="1200">
                <a:solidFill>
                  <a:schemeClr val="tx1"/>
                </a:solidFill>
                <a:latin typeface="+mj-ea"/>
                <a:ea typeface="+mj-ea"/>
                <a:cs typeface="+mn-cs"/>
              </a:rPr>
              <a:t>機関）</a:t>
            </a:r>
            <a:endParaRPr kumimoji="1" lang="en-US" altLang="ja-JP" sz="1400" kern="1200">
              <a:solidFill>
                <a:schemeClr val="tx1"/>
              </a:solidFill>
              <a:latin typeface="+mj-ea"/>
              <a:ea typeface="+mj-ea"/>
              <a:cs typeface="+mn-cs"/>
            </a:endParaRPr>
          </a:p>
          <a:p>
            <a:pPr algn="ctr"/>
            <a:r>
              <a:rPr kumimoji="1" lang="en-US" altLang="ja-JP" sz="1400" kern="1200">
                <a:solidFill>
                  <a:schemeClr val="tx1"/>
                </a:solidFill>
                <a:latin typeface="+mj-ea"/>
                <a:ea typeface="+mj-ea"/>
                <a:cs typeface="+mn-cs"/>
              </a:rPr>
              <a:t>185</a:t>
            </a:r>
            <a:r>
              <a:rPr kumimoji="1" lang="ja-JP" altLang="ja-JP" sz="1400" kern="1200">
                <a:solidFill>
                  <a:schemeClr val="tx1"/>
                </a:solidFill>
                <a:latin typeface="+mj-ea"/>
                <a:ea typeface="+mj-ea"/>
                <a:cs typeface="+mn-cs"/>
              </a:rPr>
              <a:t>百万円</a:t>
            </a:r>
            <a:endParaRPr lang="en-US" altLang="ja-JP" sz="1400">
              <a:solidFill>
                <a:schemeClr val="tx1"/>
              </a:solidFill>
              <a:latin typeface="+mj-ea"/>
              <a:ea typeface="+mj-ea"/>
            </a:endParaRPr>
          </a:p>
        </xdr:txBody>
      </xdr:sp>
      <xdr:sp macro="" textlink="">
        <xdr:nvSpPr>
          <xdr:cNvPr id="24" name="大かっこ 23">
            <a:extLst>
              <a:ext uri="{FF2B5EF4-FFF2-40B4-BE49-F238E27FC236}">
                <a16:creationId xmlns:a16="http://schemas.microsoft.com/office/drawing/2014/main" id="{DA0CB409-FC68-42E8-BCE1-BA2C672AFEA2}"/>
              </a:ext>
            </a:extLst>
          </xdr:cNvPr>
          <xdr:cNvSpPr>
            <a:spLocks noChangeArrowheads="1"/>
          </xdr:cNvSpPr>
        </xdr:nvSpPr>
        <xdr:spPr bwMode="auto">
          <a:xfrm>
            <a:off x="5044707" y="53698792"/>
            <a:ext cx="1397636" cy="574082"/>
          </a:xfrm>
          <a:prstGeom prst="bracketPair">
            <a:avLst>
              <a:gd name="adj" fmla="val 16667"/>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chemeClr val="tx1"/>
                </a:solidFill>
                <a:latin typeface="+mn-lt"/>
                <a:ea typeface="+mn-ea"/>
                <a:cs typeface="+mn-cs"/>
              </a:rPr>
              <a:t>司法解剖等に伴う</a:t>
            </a:r>
            <a:endParaRPr kumimoji="1" lang="en-US" altLang="ja-JP" sz="1000" kern="1200">
              <a:solidFill>
                <a:schemeClr val="tx1"/>
              </a:solidFill>
              <a:latin typeface="+mn-lt"/>
              <a:ea typeface="+mn-ea"/>
              <a:cs typeface="+mn-cs"/>
            </a:endParaRPr>
          </a:p>
          <a:p>
            <a:pPr algn="ctr"/>
            <a:r>
              <a:rPr kumimoji="1" lang="ja-JP" altLang="en-US" sz="1000" kern="1200">
                <a:solidFill>
                  <a:schemeClr val="tx1"/>
                </a:solidFill>
                <a:latin typeface="+mn-lt"/>
                <a:ea typeface="+mn-ea"/>
                <a:cs typeface="+mn-cs"/>
              </a:rPr>
              <a:t>検査等の実施</a:t>
            </a:r>
            <a:endParaRPr lang="ja-JP" sz="1000"/>
          </a:p>
        </xdr:txBody>
      </xdr:sp>
    </xdr:grpSp>
    <xdr:clientData/>
  </xdr:twoCellAnchor>
  <xdr:twoCellAnchor>
    <xdr:from>
      <xdr:col>10</xdr:col>
      <xdr:colOff>154132</xdr:colOff>
      <xdr:row>275</xdr:row>
      <xdr:rowOff>240640</xdr:rowOff>
    </xdr:from>
    <xdr:to>
      <xdr:col>31</xdr:col>
      <xdr:colOff>30486</xdr:colOff>
      <xdr:row>283</xdr:row>
      <xdr:rowOff>17407</xdr:rowOff>
    </xdr:to>
    <xdr:grpSp>
      <xdr:nvGrpSpPr>
        <xdr:cNvPr id="25" name="グループ化 24">
          <a:extLst>
            <a:ext uri="{FF2B5EF4-FFF2-40B4-BE49-F238E27FC236}">
              <a16:creationId xmlns:a16="http://schemas.microsoft.com/office/drawing/2014/main" id="{C6B5D099-23C1-4BBD-93F6-AB2CD05E5F79}"/>
            </a:ext>
          </a:extLst>
        </xdr:cNvPr>
        <xdr:cNvGrpSpPr/>
      </xdr:nvGrpSpPr>
      <xdr:grpSpPr>
        <a:xfrm>
          <a:off x="1982932" y="41480080"/>
          <a:ext cx="3716834" cy="2626647"/>
          <a:chOff x="2026750" y="47952734"/>
          <a:chExt cx="3761575" cy="2628812"/>
        </a:xfrm>
      </xdr:grpSpPr>
      <xdr:sp macro="" textlink="">
        <xdr:nvSpPr>
          <xdr:cNvPr id="26" name="Text Box 98">
            <a:extLst>
              <a:ext uri="{FF2B5EF4-FFF2-40B4-BE49-F238E27FC236}">
                <a16:creationId xmlns:a16="http://schemas.microsoft.com/office/drawing/2014/main" id="{73F7C0F1-F2EA-4958-AD2D-F91602035F88}"/>
              </a:ext>
            </a:extLst>
          </xdr:cNvPr>
          <xdr:cNvSpPr txBox="1">
            <a:spLocks noChangeArrowheads="1"/>
          </xdr:cNvSpPr>
        </xdr:nvSpPr>
        <xdr:spPr bwMode="auto">
          <a:xfrm>
            <a:off x="3230448" y="47952734"/>
            <a:ext cx="1461283" cy="393253"/>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100" b="1">
                <a:latin typeface="+mn-ea"/>
              </a:rPr>
              <a:t>予算配分</a:t>
            </a:r>
            <a:r>
              <a:rPr lang="en-US" altLang="ja-JP" sz="1100" b="1">
                <a:latin typeface="+mn-ea"/>
              </a:rPr>
              <a:t>【</a:t>
            </a:r>
            <a:r>
              <a:rPr lang="ja-JP" altLang="en-US" sz="1100" b="1">
                <a:latin typeface="+mn-ea"/>
              </a:rPr>
              <a:t>その他</a:t>
            </a:r>
            <a:r>
              <a:rPr lang="en-US" altLang="ja-JP" sz="1100" b="1">
                <a:latin typeface="+mn-ea"/>
              </a:rPr>
              <a:t>】</a:t>
            </a:r>
            <a:endParaRPr lang="ja-JP" altLang="en-US" sz="1100" b="1">
              <a:latin typeface="+mn-ea"/>
            </a:endParaRPr>
          </a:p>
        </xdr:txBody>
      </xdr:sp>
      <xdr:sp macro="" textlink="">
        <xdr:nvSpPr>
          <xdr:cNvPr id="27" name="テキスト ボックス 26">
            <a:extLst>
              <a:ext uri="{FF2B5EF4-FFF2-40B4-BE49-F238E27FC236}">
                <a16:creationId xmlns:a16="http://schemas.microsoft.com/office/drawing/2014/main" id="{94771EA7-8DC8-484B-9D4C-83F85D29B04B}"/>
              </a:ext>
            </a:extLst>
          </xdr:cNvPr>
          <xdr:cNvSpPr txBox="1">
            <a:spLocks noChangeArrowheads="1"/>
          </xdr:cNvSpPr>
        </xdr:nvSpPr>
        <xdr:spPr bwMode="auto">
          <a:xfrm>
            <a:off x="2026750" y="48462080"/>
            <a:ext cx="3761575" cy="2119466"/>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sp macro="" textlink="">
        <xdr:nvSpPr>
          <xdr:cNvPr id="28" name="テキスト ボックス 27">
            <a:extLst>
              <a:ext uri="{FF2B5EF4-FFF2-40B4-BE49-F238E27FC236}">
                <a16:creationId xmlns:a16="http://schemas.microsoft.com/office/drawing/2014/main" id="{318E89DB-DA3C-4E41-AD7F-D7EF0441EC9F}"/>
              </a:ext>
            </a:extLst>
          </xdr:cNvPr>
          <xdr:cNvSpPr txBox="1">
            <a:spLocks noChangeArrowheads="1"/>
          </xdr:cNvSpPr>
        </xdr:nvSpPr>
        <xdr:spPr bwMode="auto">
          <a:xfrm>
            <a:off x="2202862" y="48781856"/>
            <a:ext cx="1628421" cy="122336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北海道警察</a:t>
            </a:r>
            <a:endParaRPr lang="en-US" altLang="ja-JP" sz="1400">
              <a:solidFill>
                <a:schemeClr val="tx1"/>
              </a:solidFill>
              <a:latin typeface="+mn-ea"/>
            </a:endParaRPr>
          </a:p>
          <a:p>
            <a:pPr algn="ctr"/>
            <a:r>
              <a:rPr lang="en-US" altLang="ja-JP" sz="1400">
                <a:solidFill>
                  <a:schemeClr val="tx1"/>
                </a:solidFill>
                <a:latin typeface="+mn-ea"/>
              </a:rPr>
              <a:t>228</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29" name="テキスト ボックス 8">
            <a:extLst>
              <a:ext uri="{FF2B5EF4-FFF2-40B4-BE49-F238E27FC236}">
                <a16:creationId xmlns:a16="http://schemas.microsoft.com/office/drawing/2014/main" id="{2B8ABFC7-104B-44B1-BC04-48266F5634D0}"/>
              </a:ext>
            </a:extLst>
          </xdr:cNvPr>
          <xdr:cNvSpPr txBox="1">
            <a:spLocks noChangeArrowheads="1"/>
          </xdr:cNvSpPr>
        </xdr:nvSpPr>
        <xdr:spPr bwMode="auto">
          <a:xfrm>
            <a:off x="4001570" y="48781856"/>
            <a:ext cx="1640848" cy="122336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都道府県警察</a:t>
            </a:r>
            <a:endParaRPr lang="en-US" altLang="ja-JP" sz="1400">
              <a:solidFill>
                <a:schemeClr val="tx1"/>
              </a:solidFill>
              <a:latin typeface="+mn-ea"/>
            </a:endParaRPr>
          </a:p>
          <a:p>
            <a:pPr algn="ctr"/>
            <a:r>
              <a:rPr lang="ja-JP" altLang="en-US" sz="1400">
                <a:solidFill>
                  <a:schemeClr val="tx1"/>
                </a:solidFill>
                <a:latin typeface="+mn-ea"/>
              </a:rPr>
              <a:t>（</a:t>
            </a:r>
            <a:r>
              <a:rPr lang="en-US" altLang="ja-JP" sz="1400">
                <a:solidFill>
                  <a:schemeClr val="tx1"/>
                </a:solidFill>
                <a:latin typeface="+mn-ea"/>
              </a:rPr>
              <a:t>50</a:t>
            </a:r>
            <a:r>
              <a:rPr lang="ja-JP" altLang="en-US" sz="1400">
                <a:solidFill>
                  <a:schemeClr val="tx1"/>
                </a:solidFill>
                <a:latin typeface="+mn-ea"/>
              </a:rPr>
              <a:t>機関）</a:t>
            </a:r>
            <a:endParaRPr lang="en-US" altLang="ja-JP" sz="1400">
              <a:solidFill>
                <a:schemeClr val="tx1"/>
              </a:solidFill>
              <a:latin typeface="+mn-ea"/>
            </a:endParaRPr>
          </a:p>
          <a:p>
            <a:pPr algn="ctr"/>
            <a:r>
              <a:rPr lang="en-US" altLang="ja-JP" sz="1400">
                <a:solidFill>
                  <a:schemeClr val="tx1"/>
                </a:solidFill>
                <a:latin typeface="+mn-ea"/>
              </a:rPr>
              <a:t>2,181</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30" name="Text Box 98">
            <a:extLst>
              <a:ext uri="{FF2B5EF4-FFF2-40B4-BE49-F238E27FC236}">
                <a16:creationId xmlns:a16="http://schemas.microsoft.com/office/drawing/2014/main" id="{9FDA0573-802E-413F-9DA3-27F2F983C62D}"/>
              </a:ext>
            </a:extLst>
          </xdr:cNvPr>
          <xdr:cNvSpPr txBox="1">
            <a:spLocks noChangeArrowheads="1"/>
          </xdr:cNvSpPr>
        </xdr:nvSpPr>
        <xdr:spPr bwMode="auto">
          <a:xfrm>
            <a:off x="3101063" y="48423012"/>
            <a:ext cx="1532164" cy="411834"/>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latin typeface="+mn-ea"/>
              </a:rPr>
              <a:t>A.</a:t>
            </a:r>
            <a:r>
              <a:rPr lang="ja-JP" altLang="en-US" sz="1200" b="1">
                <a:latin typeface="+mn-ea"/>
              </a:rPr>
              <a:t>都道府県警察</a:t>
            </a:r>
          </a:p>
        </xdr:txBody>
      </xdr:sp>
    </xdr:grpSp>
    <xdr:clientData/>
  </xdr:twoCellAnchor>
  <xdr:twoCellAnchor>
    <xdr:from>
      <xdr:col>12</xdr:col>
      <xdr:colOff>43543</xdr:colOff>
      <xdr:row>281</xdr:row>
      <xdr:rowOff>147419</xdr:rowOff>
    </xdr:from>
    <xdr:to>
      <xdr:col>33</xdr:col>
      <xdr:colOff>65314</xdr:colOff>
      <xdr:row>285</xdr:row>
      <xdr:rowOff>648511</xdr:rowOff>
    </xdr:to>
    <xdr:grpSp>
      <xdr:nvGrpSpPr>
        <xdr:cNvPr id="31" name="グループ化 30">
          <a:extLst>
            <a:ext uri="{FF2B5EF4-FFF2-40B4-BE49-F238E27FC236}">
              <a16:creationId xmlns:a16="http://schemas.microsoft.com/office/drawing/2014/main" id="{41690134-A7CC-4B6A-A278-61780122EBE8}"/>
            </a:ext>
          </a:extLst>
        </xdr:cNvPr>
        <xdr:cNvGrpSpPr/>
      </xdr:nvGrpSpPr>
      <xdr:grpSpPr>
        <a:xfrm>
          <a:off x="2238103" y="43528079"/>
          <a:ext cx="3862251" cy="1926032"/>
          <a:chOff x="2764972" y="50047507"/>
          <a:chExt cx="3907971" cy="1927128"/>
        </a:xfrm>
      </xdr:grpSpPr>
      <xdr:cxnSp macro="">
        <xdr:nvCxnSpPr>
          <xdr:cNvPr id="32" name="直線コネクタ 31">
            <a:extLst>
              <a:ext uri="{FF2B5EF4-FFF2-40B4-BE49-F238E27FC236}">
                <a16:creationId xmlns:a16="http://schemas.microsoft.com/office/drawing/2014/main" id="{A1535F76-47F9-4BA8-9781-FD800D26C60F}"/>
              </a:ext>
            </a:extLst>
          </xdr:cNvPr>
          <xdr:cNvCxnSpPr/>
        </xdr:nvCxnSpPr>
        <xdr:spPr>
          <a:xfrm flipH="1">
            <a:off x="3613842" y="50831942"/>
            <a:ext cx="273" cy="609914"/>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3" name="グループ化 32">
            <a:extLst>
              <a:ext uri="{FF2B5EF4-FFF2-40B4-BE49-F238E27FC236}">
                <a16:creationId xmlns:a16="http://schemas.microsoft.com/office/drawing/2014/main" id="{BD1465C8-4BE9-4348-8114-6F6ECA6F2017}"/>
              </a:ext>
            </a:extLst>
          </xdr:cNvPr>
          <xdr:cNvGrpSpPr/>
        </xdr:nvGrpSpPr>
        <xdr:grpSpPr>
          <a:xfrm>
            <a:off x="2764972" y="50047507"/>
            <a:ext cx="3907971" cy="1927128"/>
            <a:chOff x="1240972" y="50036621"/>
            <a:chExt cx="3907971" cy="1927128"/>
          </a:xfrm>
        </xdr:grpSpPr>
        <xdr:cxnSp macro="">
          <xdr:nvCxnSpPr>
            <xdr:cNvPr id="34" name="直線コネクタ 33">
              <a:extLst>
                <a:ext uri="{FF2B5EF4-FFF2-40B4-BE49-F238E27FC236}">
                  <a16:creationId xmlns:a16="http://schemas.microsoft.com/office/drawing/2014/main" id="{B32DE704-B14F-4B1A-A591-1AC2177FE117}"/>
                </a:ext>
              </a:extLst>
            </xdr:cNvPr>
            <xdr:cNvCxnSpPr/>
          </xdr:nvCxnSpPr>
          <xdr:spPr>
            <a:xfrm>
              <a:off x="2101003" y="50036621"/>
              <a:ext cx="0" cy="34354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5" name="グループ化 34">
              <a:extLst>
                <a:ext uri="{FF2B5EF4-FFF2-40B4-BE49-F238E27FC236}">
                  <a16:creationId xmlns:a16="http://schemas.microsoft.com/office/drawing/2014/main" id="{CCE37C8F-1997-47D4-B40D-09CF5EE3AD23}"/>
                </a:ext>
              </a:extLst>
            </xdr:cNvPr>
            <xdr:cNvGrpSpPr/>
          </xdr:nvGrpSpPr>
          <xdr:grpSpPr>
            <a:xfrm>
              <a:off x="1240972" y="50375802"/>
              <a:ext cx="3907971" cy="1587947"/>
              <a:chOff x="1240972" y="50375802"/>
              <a:chExt cx="3907971" cy="1587947"/>
            </a:xfrm>
          </xdr:grpSpPr>
          <xdr:cxnSp macro="">
            <xdr:nvCxnSpPr>
              <xdr:cNvPr id="36" name="直線コネクタ 35">
                <a:extLst>
                  <a:ext uri="{FF2B5EF4-FFF2-40B4-BE49-F238E27FC236}">
                    <a16:creationId xmlns:a16="http://schemas.microsoft.com/office/drawing/2014/main" id="{5D878267-B4E6-4FA6-8684-D77D48C841B1}"/>
                  </a:ext>
                </a:extLst>
              </xdr:cNvPr>
              <xdr:cNvCxnSpPr/>
            </xdr:nvCxnSpPr>
            <xdr:spPr>
              <a:xfrm>
                <a:off x="1240972" y="51424264"/>
                <a:ext cx="3907971" cy="10876"/>
              </a:xfrm>
              <a:prstGeom prst="line">
                <a:avLst/>
              </a:prstGeom>
              <a:ln w="127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34E78550-AC77-47AC-9CAB-F34E24216EC4}"/>
                  </a:ext>
                </a:extLst>
              </xdr:cNvPr>
              <xdr:cNvCxnSpPr/>
            </xdr:nvCxnSpPr>
            <xdr:spPr>
              <a:xfrm flipH="1" flipV="1">
                <a:off x="3018591" y="51453845"/>
                <a:ext cx="7638" cy="503668"/>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50739322-23BF-4D56-917E-D67EF78D0414}"/>
                  </a:ext>
                </a:extLst>
              </xdr:cNvPr>
              <xdr:cNvCxnSpPr/>
            </xdr:nvCxnSpPr>
            <xdr:spPr>
              <a:xfrm flipV="1">
                <a:off x="5144814" y="51434999"/>
                <a:ext cx="0" cy="52875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9" name="円弧 38">
                <a:extLst>
                  <a:ext uri="{FF2B5EF4-FFF2-40B4-BE49-F238E27FC236}">
                    <a16:creationId xmlns:a16="http://schemas.microsoft.com/office/drawing/2014/main" id="{8FE95A9B-0910-4548-A793-85AE06E3F258}"/>
                  </a:ext>
                </a:extLst>
              </xdr:cNvPr>
              <xdr:cNvSpPr/>
            </xdr:nvSpPr>
            <xdr:spPr>
              <a:xfrm>
                <a:off x="1961087" y="50375802"/>
                <a:ext cx="320354" cy="432447"/>
              </a:xfrm>
              <a:prstGeom prst="arc">
                <a:avLst>
                  <a:gd name="adj1" fmla="val 15688910"/>
                  <a:gd name="adj2" fmla="val 586146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grpSp>
    </xdr:grpSp>
    <xdr:clientData/>
  </xdr:twoCellAnchor>
  <xdr:twoCellAnchor>
    <xdr:from>
      <xdr:col>6</xdr:col>
      <xdr:colOff>95477</xdr:colOff>
      <xdr:row>285</xdr:row>
      <xdr:rowOff>661666</xdr:rowOff>
    </xdr:from>
    <xdr:to>
      <xdr:col>17</xdr:col>
      <xdr:colOff>121920</xdr:colOff>
      <xdr:row>290</xdr:row>
      <xdr:rowOff>231558</xdr:rowOff>
    </xdr:to>
    <xdr:grpSp>
      <xdr:nvGrpSpPr>
        <xdr:cNvPr id="44" name="グループ化 43">
          <a:extLst>
            <a:ext uri="{FF2B5EF4-FFF2-40B4-BE49-F238E27FC236}">
              <a16:creationId xmlns:a16="http://schemas.microsoft.com/office/drawing/2014/main" id="{B12B351B-21DA-4FD2-BB6C-E203A9F14319}"/>
            </a:ext>
          </a:extLst>
        </xdr:cNvPr>
        <xdr:cNvGrpSpPr/>
      </xdr:nvGrpSpPr>
      <xdr:grpSpPr>
        <a:xfrm>
          <a:off x="1192757" y="45467266"/>
          <a:ext cx="2038123" cy="2153072"/>
          <a:chOff x="2630804" y="51854503"/>
          <a:chExt cx="2063551" cy="2227261"/>
        </a:xfrm>
      </xdr:grpSpPr>
      <xdr:sp macro="" textlink="">
        <xdr:nvSpPr>
          <xdr:cNvPr id="45" name="Text Box 98">
            <a:extLst>
              <a:ext uri="{FF2B5EF4-FFF2-40B4-BE49-F238E27FC236}">
                <a16:creationId xmlns:a16="http://schemas.microsoft.com/office/drawing/2014/main" id="{D829AD98-2E66-46C5-ADAE-BA96F105640F}"/>
              </a:ext>
            </a:extLst>
          </xdr:cNvPr>
          <xdr:cNvSpPr txBox="1">
            <a:spLocks noChangeArrowheads="1"/>
          </xdr:cNvSpPr>
        </xdr:nvSpPr>
        <xdr:spPr bwMode="auto">
          <a:xfrm>
            <a:off x="2630804" y="51854503"/>
            <a:ext cx="2063551" cy="540000"/>
          </a:xfrm>
          <a:prstGeom prst="rect">
            <a:avLst/>
          </a:prstGeom>
          <a:noFill/>
          <a:ln w="9525" algn="ctr">
            <a:noFill/>
            <a:miter lim="800000"/>
            <a:headEnd/>
            <a:tailEnd/>
          </a:ln>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050" b="1" kern="1200">
                <a:solidFill>
                  <a:schemeClr val="tx1"/>
                </a:solidFill>
                <a:effectLst/>
                <a:latin typeface="+mn-lt"/>
                <a:ea typeface="+mn-ea"/>
                <a:cs typeface="+mn-cs"/>
              </a:rPr>
              <a:t>物品購入</a:t>
            </a:r>
            <a:endParaRPr lang="ja-JP" altLang="ja-JP" sz="700">
              <a:effectLst/>
            </a:endParaRPr>
          </a:p>
          <a:p>
            <a:pPr algn="ctr"/>
            <a:r>
              <a:rPr kumimoji="1" lang="en-US" altLang="ja-JP" sz="1050" b="1" kern="1200">
                <a:solidFill>
                  <a:schemeClr val="tx1"/>
                </a:solidFill>
                <a:effectLst/>
                <a:latin typeface="+mn-lt"/>
                <a:ea typeface="+mn-ea"/>
                <a:cs typeface="+mn-cs"/>
              </a:rPr>
              <a:t>【</a:t>
            </a:r>
            <a:r>
              <a:rPr kumimoji="1" lang="ja-JP" altLang="en-US" sz="1050" b="1" kern="1200">
                <a:solidFill>
                  <a:schemeClr val="tx1"/>
                </a:solidFill>
                <a:effectLst/>
                <a:latin typeface="+mn-lt"/>
                <a:ea typeface="+mn-ea"/>
                <a:cs typeface="+mn-cs"/>
              </a:rPr>
              <a:t>随意契約（その他）</a:t>
            </a:r>
            <a:r>
              <a:rPr kumimoji="1" lang="en-US" altLang="ja-JP" sz="1050" b="1" kern="1200">
                <a:solidFill>
                  <a:schemeClr val="tx1"/>
                </a:solidFill>
                <a:effectLst/>
                <a:latin typeface="+mn-lt"/>
                <a:ea typeface="+mn-ea"/>
                <a:cs typeface="+mn-cs"/>
              </a:rPr>
              <a:t>】</a:t>
            </a:r>
            <a:endParaRPr lang="ja-JP" altLang="ja-JP" sz="700">
              <a:effectLst/>
            </a:endParaRPr>
          </a:p>
        </xdr:txBody>
      </xdr:sp>
      <xdr:sp macro="" textlink="">
        <xdr:nvSpPr>
          <xdr:cNvPr id="46" name="テキスト ボックス 45">
            <a:extLst>
              <a:ext uri="{FF2B5EF4-FFF2-40B4-BE49-F238E27FC236}">
                <a16:creationId xmlns:a16="http://schemas.microsoft.com/office/drawing/2014/main" id="{CB7C76E9-F148-423B-8C95-DD25ABF0A4C3}"/>
              </a:ext>
            </a:extLst>
          </xdr:cNvPr>
          <xdr:cNvSpPr txBox="1">
            <a:spLocks noChangeArrowheads="1"/>
          </xdr:cNvSpPr>
        </xdr:nvSpPr>
        <xdr:spPr bwMode="auto">
          <a:xfrm>
            <a:off x="2878634" y="52353126"/>
            <a:ext cx="1559314" cy="1074766"/>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solidFill>
                  <a:schemeClr val="tx1"/>
                </a:solidFill>
                <a:latin typeface="+mj-ea"/>
                <a:ea typeface="+mj-ea"/>
              </a:rPr>
              <a:t>B.</a:t>
            </a:r>
            <a:r>
              <a:rPr lang="ja-JP" altLang="en-US" sz="1400">
                <a:solidFill>
                  <a:schemeClr val="tx1"/>
                </a:solidFill>
                <a:latin typeface="+mj-ea"/>
                <a:ea typeface="+mj-ea"/>
              </a:rPr>
              <a:t>民間会社（</a:t>
            </a:r>
            <a:r>
              <a:rPr lang="en-US" altLang="ja-JP" sz="1400">
                <a:solidFill>
                  <a:schemeClr val="tx1"/>
                </a:solidFill>
                <a:latin typeface="+mj-ea"/>
                <a:ea typeface="+mj-ea"/>
              </a:rPr>
              <a:t>3</a:t>
            </a:r>
            <a:r>
              <a:rPr lang="ja-JP" altLang="en-US" sz="1400">
                <a:solidFill>
                  <a:schemeClr val="tx1"/>
                </a:solidFill>
                <a:latin typeface="+mj-ea"/>
                <a:ea typeface="+mj-ea"/>
              </a:rPr>
              <a:t>者）</a:t>
            </a:r>
            <a:endParaRPr lang="en-US" altLang="ja-JP" sz="1400">
              <a:solidFill>
                <a:schemeClr val="tx1"/>
              </a:solidFill>
              <a:latin typeface="+mj-ea"/>
              <a:ea typeface="+mj-ea"/>
            </a:endParaRPr>
          </a:p>
          <a:p>
            <a:pPr algn="ctr"/>
            <a:r>
              <a:rPr lang="en-US" altLang="ja-JP" sz="1400">
                <a:solidFill>
                  <a:schemeClr val="tx1"/>
                </a:solidFill>
                <a:latin typeface="+mj-ea"/>
                <a:ea typeface="+mj-ea"/>
              </a:rPr>
              <a:t>4</a:t>
            </a:r>
            <a:r>
              <a:rPr lang="ja-JP" altLang="en-US" sz="1400">
                <a:solidFill>
                  <a:schemeClr val="tx1"/>
                </a:solidFill>
                <a:latin typeface="+mj-ea"/>
                <a:ea typeface="+mj-ea"/>
              </a:rPr>
              <a:t>百万円</a:t>
            </a:r>
            <a:endParaRPr lang="en-US" altLang="ja-JP" sz="1400">
              <a:solidFill>
                <a:schemeClr val="tx1"/>
              </a:solidFill>
              <a:latin typeface="+mj-ea"/>
              <a:ea typeface="+mj-ea"/>
            </a:endParaRPr>
          </a:p>
        </xdr:txBody>
      </xdr:sp>
      <xdr:sp macro="" textlink="">
        <xdr:nvSpPr>
          <xdr:cNvPr id="47" name="大かっこ 46">
            <a:extLst>
              <a:ext uri="{FF2B5EF4-FFF2-40B4-BE49-F238E27FC236}">
                <a16:creationId xmlns:a16="http://schemas.microsoft.com/office/drawing/2014/main" id="{8520047B-925E-4797-9FCC-5B15D19A95BD}"/>
              </a:ext>
            </a:extLst>
          </xdr:cNvPr>
          <xdr:cNvSpPr>
            <a:spLocks noChangeArrowheads="1"/>
          </xdr:cNvSpPr>
        </xdr:nvSpPr>
        <xdr:spPr bwMode="auto">
          <a:xfrm>
            <a:off x="3000556" y="53507684"/>
            <a:ext cx="1293695" cy="574080"/>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kern="1200">
                <a:solidFill>
                  <a:schemeClr val="tx1"/>
                </a:solidFill>
                <a:effectLst/>
                <a:latin typeface="+mn-lt"/>
                <a:ea typeface="+mn-ea"/>
                <a:cs typeface="+mn-cs"/>
              </a:rPr>
              <a:t>司法解剖に伴う感染症対策に必要な物品の納入等</a:t>
            </a:r>
            <a:endParaRPr lang="ja-JP" altLang="ja-JP" sz="400">
              <a:effectLst/>
            </a:endParaRPr>
          </a:p>
        </xdr:txBody>
      </xdr:sp>
    </xdr:grpSp>
    <xdr:clientData/>
  </xdr:twoCellAnchor>
  <xdr:twoCellAnchor>
    <xdr:from>
      <xdr:col>12</xdr:col>
      <xdr:colOff>43543</xdr:colOff>
      <xdr:row>285</xdr:row>
      <xdr:rowOff>108213</xdr:rowOff>
    </xdr:from>
    <xdr:to>
      <xdr:col>12</xdr:col>
      <xdr:colOff>43543</xdr:colOff>
      <xdr:row>285</xdr:row>
      <xdr:rowOff>639889</xdr:rowOff>
    </xdr:to>
    <xdr:cxnSp macro="">
      <xdr:nvCxnSpPr>
        <xdr:cNvPr id="48" name="直線矢印コネクタ 47">
          <a:extLst>
            <a:ext uri="{FF2B5EF4-FFF2-40B4-BE49-F238E27FC236}">
              <a16:creationId xmlns:a16="http://schemas.microsoft.com/office/drawing/2014/main" id="{C0D5AA54-47AE-4D08-AAC2-5CB1C4C0486A}"/>
            </a:ext>
          </a:extLst>
        </xdr:cNvPr>
        <xdr:cNvCxnSpPr/>
      </xdr:nvCxnSpPr>
      <xdr:spPr>
        <a:xfrm flipV="1">
          <a:off x="2238103" y="49912533"/>
          <a:ext cx="0" cy="531676"/>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3" zoomScaleNormal="75" zoomScaleSheetLayoutView="100"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688</v>
      </c>
      <c r="AK2" s="187"/>
      <c r="AL2" s="187"/>
      <c r="AM2" s="187"/>
      <c r="AN2" s="90" t="s">
        <v>363</v>
      </c>
      <c r="AO2" s="187">
        <v>21</v>
      </c>
      <c r="AP2" s="187"/>
      <c r="AQ2" s="187"/>
      <c r="AR2" s="91" t="s">
        <v>363</v>
      </c>
      <c r="AS2" s="188">
        <v>30</v>
      </c>
      <c r="AT2" s="188"/>
      <c r="AU2" s="188"/>
      <c r="AV2" s="90" t="str">
        <f>IF(AW2="","","-")</f>
        <v/>
      </c>
      <c r="AW2" s="189"/>
      <c r="AX2" s="189"/>
    </row>
    <row r="3" spans="1:50" ht="21" customHeight="1" thickBot="1" x14ac:dyDescent="0.25">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828</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40.799999999999997" customHeight="1" x14ac:dyDescent="0.2">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2317</v>
      </c>
      <c r="Q13" s="232"/>
      <c r="R13" s="232"/>
      <c r="S13" s="232"/>
      <c r="T13" s="232"/>
      <c r="U13" s="232"/>
      <c r="V13" s="233"/>
      <c r="W13" s="231">
        <v>2393</v>
      </c>
      <c r="X13" s="232"/>
      <c r="Y13" s="232"/>
      <c r="Z13" s="232"/>
      <c r="AA13" s="232"/>
      <c r="AB13" s="232"/>
      <c r="AC13" s="233"/>
      <c r="AD13" s="231">
        <v>2422</v>
      </c>
      <c r="AE13" s="232"/>
      <c r="AF13" s="232"/>
      <c r="AG13" s="232"/>
      <c r="AH13" s="232"/>
      <c r="AI13" s="232"/>
      <c r="AJ13" s="233"/>
      <c r="AK13" s="231">
        <v>2383</v>
      </c>
      <c r="AL13" s="232"/>
      <c r="AM13" s="232"/>
      <c r="AN13" s="232"/>
      <c r="AO13" s="232"/>
      <c r="AP13" s="232"/>
      <c r="AQ13" s="233"/>
      <c r="AR13" s="243">
        <v>2466</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v>59</v>
      </c>
      <c r="X14" s="232"/>
      <c r="Y14" s="232"/>
      <c r="Z14" s="232"/>
      <c r="AA14" s="232"/>
      <c r="AB14" s="232"/>
      <c r="AC14" s="233"/>
      <c r="AD14" s="231" t="s">
        <v>697</v>
      </c>
      <c r="AE14" s="232"/>
      <c r="AF14" s="232"/>
      <c r="AG14" s="232"/>
      <c r="AH14" s="232"/>
      <c r="AI14" s="232"/>
      <c r="AJ14" s="233"/>
      <c r="AK14" s="231" t="s">
        <v>718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718</v>
      </c>
      <c r="AL15" s="232"/>
      <c r="AM15" s="232"/>
      <c r="AN15" s="232"/>
      <c r="AO15" s="232"/>
      <c r="AP15" s="232"/>
      <c r="AQ15" s="233"/>
      <c r="AR15" s="231" t="s">
        <v>822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718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9</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718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2326</v>
      </c>
      <c r="Q18" s="276"/>
      <c r="R18" s="276"/>
      <c r="S18" s="276"/>
      <c r="T18" s="276"/>
      <c r="U18" s="276"/>
      <c r="V18" s="277"/>
      <c r="W18" s="275">
        <f>SUM(W13:AC17)</f>
        <v>2452</v>
      </c>
      <c r="X18" s="276"/>
      <c r="Y18" s="276"/>
      <c r="Z18" s="276"/>
      <c r="AA18" s="276"/>
      <c r="AB18" s="276"/>
      <c r="AC18" s="277"/>
      <c r="AD18" s="275">
        <f>SUM(AD13:AJ17)</f>
        <v>2422</v>
      </c>
      <c r="AE18" s="276"/>
      <c r="AF18" s="276"/>
      <c r="AG18" s="276"/>
      <c r="AH18" s="276"/>
      <c r="AI18" s="276"/>
      <c r="AJ18" s="277"/>
      <c r="AK18" s="275">
        <f>SUM(AK13:AQ17)</f>
        <v>2383</v>
      </c>
      <c r="AL18" s="276"/>
      <c r="AM18" s="276"/>
      <c r="AN18" s="276"/>
      <c r="AO18" s="276"/>
      <c r="AP18" s="276"/>
      <c r="AQ18" s="277"/>
      <c r="AR18" s="275">
        <f>SUM(AR13:AX17)</f>
        <v>2466</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2326</v>
      </c>
      <c r="Q19" s="232"/>
      <c r="R19" s="232"/>
      <c r="S19" s="232"/>
      <c r="T19" s="232"/>
      <c r="U19" s="232"/>
      <c r="V19" s="233"/>
      <c r="W19" s="231">
        <v>2409</v>
      </c>
      <c r="X19" s="232"/>
      <c r="Y19" s="232"/>
      <c r="Z19" s="232"/>
      <c r="AA19" s="232"/>
      <c r="AB19" s="232"/>
      <c r="AC19" s="233"/>
      <c r="AD19" s="231">
        <v>2417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0.98246329526916798</v>
      </c>
      <c r="X20" s="307"/>
      <c r="Y20" s="307"/>
      <c r="Z20" s="307"/>
      <c r="AA20" s="307"/>
      <c r="AB20" s="307"/>
      <c r="AC20" s="307"/>
      <c r="AD20" s="307">
        <f>IF(AD18=0, "-", SUM(AD19)/AD18)</f>
        <v>0.99793559042113955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316</v>
      </c>
      <c r="H21" s="306"/>
      <c r="I21" s="306"/>
      <c r="J21" s="306"/>
      <c r="K21" s="306"/>
      <c r="L21" s="306"/>
      <c r="M21" s="306"/>
      <c r="N21" s="306"/>
      <c r="O21" s="306"/>
      <c r="P21" s="307">
        <f>IF(P19=0, "-", SUM(P19)/SUM(P13,P14))</f>
        <v>1.0038843331894691</v>
      </c>
      <c r="Q21" s="307"/>
      <c r="R21" s="307"/>
      <c r="S21" s="307"/>
      <c r="T21" s="307"/>
      <c r="U21" s="307"/>
      <c r="V21" s="307"/>
      <c r="W21" s="307">
        <f>IF(W19=0, "-", SUM(W19)/SUM(W13,W14))</f>
        <v>0.98246329526916798</v>
      </c>
      <c r="X21" s="307"/>
      <c r="Y21" s="307"/>
      <c r="Z21" s="307"/>
      <c r="AA21" s="307"/>
      <c r="AB21" s="307"/>
      <c r="AC21" s="307"/>
      <c r="AD21" s="307">
        <f>IF(AD19=0, "-", SUM(AD19)/SUM(AD13,AD14))</f>
        <v>0.99793559042113955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821</v>
      </c>
      <c r="H23" s="293"/>
      <c r="I23" s="293"/>
      <c r="J23" s="293"/>
      <c r="K23" s="293"/>
      <c r="L23" s="293"/>
      <c r="M23" s="293"/>
      <c r="N23" s="293"/>
      <c r="O23" s="294"/>
      <c r="P23" s="243">
        <v>1742</v>
      </c>
      <c r="Q23" s="244"/>
      <c r="R23" s="244"/>
      <c r="S23" s="244"/>
      <c r="T23" s="244"/>
      <c r="U23" s="244"/>
      <c r="V23" s="295"/>
      <c r="W23" s="243">
        <v>1806</v>
      </c>
      <c r="X23" s="244"/>
      <c r="Y23" s="244"/>
      <c r="Z23" s="244"/>
      <c r="AA23" s="244"/>
      <c r="AB23" s="244"/>
      <c r="AC23" s="295"/>
      <c r="AD23" s="296" t="s">
        <v>826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743</v>
      </c>
      <c r="H24" s="303"/>
      <c r="I24" s="303"/>
      <c r="J24" s="303"/>
      <c r="K24" s="303"/>
      <c r="L24" s="303"/>
      <c r="M24" s="303"/>
      <c r="N24" s="303"/>
      <c r="O24" s="304"/>
      <c r="P24" s="231">
        <v>641</v>
      </c>
      <c r="Q24" s="232"/>
      <c r="R24" s="232"/>
      <c r="S24" s="232"/>
      <c r="T24" s="232"/>
      <c r="U24" s="232"/>
      <c r="V24" s="233"/>
      <c r="W24" s="231">
        <v>660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2383</v>
      </c>
      <c r="Q29" s="346"/>
      <c r="R29" s="346"/>
      <c r="S29" s="346"/>
      <c r="T29" s="346"/>
      <c r="U29" s="346"/>
      <c r="V29" s="347"/>
      <c r="W29" s="348">
        <f>AR13</f>
        <v>2466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659</v>
      </c>
      <c r="B30" s="352"/>
      <c r="C30" s="352"/>
      <c r="D30" s="352"/>
      <c r="E30" s="352"/>
      <c r="F30" s="353"/>
      <c r="G30" s="354" t="s">
        <v>827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5" t="s">
        <v>495</v>
      </c>
      <c r="AR31" s="426"/>
      <c r="AS31" s="426"/>
      <c r="AT31" s="427"/>
      <c r="AU31" s="425" t="s">
        <v>673</v>
      </c>
      <c r="AV31" s="426"/>
      <c r="AW31" s="426"/>
      <c r="AX31" s="428"/>
    </row>
    <row r="32" spans="1:50" ht="23.25" customHeight="1" x14ac:dyDescent="0.2">
      <c r="A32" s="363"/>
      <c r="B32" s="332"/>
      <c r="C32" s="332"/>
      <c r="D32" s="332"/>
      <c r="E32" s="332"/>
      <c r="F32" s="333"/>
      <c r="G32" s="372" t="s">
        <v>719</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702</v>
      </c>
      <c r="AC32" s="385"/>
      <c r="AD32" s="385"/>
      <c r="AE32" s="386">
        <v>8629</v>
      </c>
      <c r="AF32" s="386"/>
      <c r="AG32" s="386"/>
      <c r="AH32" s="386"/>
      <c r="AI32" s="386">
        <v>8415</v>
      </c>
      <c r="AJ32" s="386"/>
      <c r="AK32" s="386"/>
      <c r="AL32" s="386"/>
      <c r="AM32" s="386">
        <v>8682</v>
      </c>
      <c r="AN32" s="386"/>
      <c r="AO32" s="386"/>
      <c r="AP32" s="386"/>
      <c r="AQ32" s="413" t="s">
        <v>809</v>
      </c>
      <c r="AR32" s="386"/>
      <c r="AS32" s="386"/>
      <c r="AT32" s="386"/>
      <c r="AU32" s="404" t="s">
        <v>809</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697</v>
      </c>
      <c r="AC33" s="385"/>
      <c r="AD33" s="385"/>
      <c r="AE33" s="386" t="s">
        <v>697</v>
      </c>
      <c r="AF33" s="386"/>
      <c r="AG33" s="386"/>
      <c r="AH33" s="386"/>
      <c r="AI33" s="386" t="s">
        <v>697</v>
      </c>
      <c r="AJ33" s="386"/>
      <c r="AK33" s="386"/>
      <c r="AL33" s="386"/>
      <c r="AM33" s="413" t="s">
        <v>809</v>
      </c>
      <c r="AN33" s="386"/>
      <c r="AO33" s="386"/>
      <c r="AP33" s="386"/>
      <c r="AQ33" s="413" t="s">
        <v>809</v>
      </c>
      <c r="AR33" s="386"/>
      <c r="AS33" s="386"/>
      <c r="AT33" s="386"/>
      <c r="AU33" s="404" t="s">
        <v>809</v>
      </c>
      <c r="AV33" s="420"/>
      <c r="AW33" s="420"/>
      <c r="AX33" s="421"/>
    </row>
    <row r="34" spans="1:51" ht="23.25" customHeight="1" x14ac:dyDescent="0.2">
      <c r="A34" s="451" t="s">
        <v>661</v>
      </c>
      <c r="B34" s="452"/>
      <c r="C34" s="452"/>
      <c r="D34" s="452"/>
      <c r="E34" s="452"/>
      <c r="F34" s="453"/>
      <c r="G34" s="238" t="s">
        <v>662</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496</v>
      </c>
      <c r="AF34" s="238"/>
      <c r="AG34" s="238"/>
      <c r="AH34" s="267"/>
      <c r="AI34" s="237" t="s">
        <v>648</v>
      </c>
      <c r="AJ34" s="238"/>
      <c r="AK34" s="238"/>
      <c r="AL34" s="267"/>
      <c r="AM34" s="237" t="s">
        <v>464</v>
      </c>
      <c r="AN34" s="238"/>
      <c r="AO34" s="238"/>
      <c r="AP34" s="267"/>
      <c r="AQ34" s="431" t="s">
        <v>674</v>
      </c>
      <c r="AR34" s="432"/>
      <c r="AS34" s="432"/>
      <c r="AT34" s="432"/>
      <c r="AU34" s="432"/>
      <c r="AV34" s="432"/>
      <c r="AW34" s="432"/>
      <c r="AX34" s="433"/>
    </row>
    <row r="35" spans="1:51" ht="23.25" customHeight="1" x14ac:dyDescent="0.2">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661</v>
      </c>
      <c r="Z35" s="435"/>
      <c r="AA35" s="436"/>
      <c r="AB35" s="437" t="s">
        <v>705</v>
      </c>
      <c r="AC35" s="438"/>
      <c r="AD35" s="439"/>
      <c r="AE35" s="413">
        <v>262603</v>
      </c>
      <c r="AF35" s="413"/>
      <c r="AG35" s="413"/>
      <c r="AH35" s="413"/>
      <c r="AI35" s="413">
        <v>271064</v>
      </c>
      <c r="AJ35" s="413"/>
      <c r="AK35" s="413"/>
      <c r="AL35" s="413"/>
      <c r="AM35" s="413">
        <v>271827</v>
      </c>
      <c r="AN35" s="413"/>
      <c r="AO35" s="413"/>
      <c r="AP35" s="413"/>
      <c r="AQ35" s="404" t="s">
        <v>809</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664</v>
      </c>
      <c r="Z36" s="414"/>
      <c r="AA36" s="415"/>
      <c r="AB36" s="440" t="s">
        <v>706</v>
      </c>
      <c r="AC36" s="441"/>
      <c r="AD36" s="442"/>
      <c r="AE36" s="443" t="s">
        <v>707</v>
      </c>
      <c r="AF36" s="443"/>
      <c r="AG36" s="443"/>
      <c r="AH36" s="443"/>
      <c r="AI36" s="443" t="s">
        <v>708</v>
      </c>
      <c r="AJ36" s="443"/>
      <c r="AK36" s="443"/>
      <c r="AL36" s="443"/>
      <c r="AM36" s="443" t="s">
        <v>816</v>
      </c>
      <c r="AN36" s="443"/>
      <c r="AO36" s="443"/>
      <c r="AP36" s="443"/>
      <c r="AQ36" s="443" t="s">
        <v>809</v>
      </c>
      <c r="AR36" s="443"/>
      <c r="AS36" s="443"/>
      <c r="AT36" s="443"/>
      <c r="AU36" s="443"/>
      <c r="AV36" s="443"/>
      <c r="AW36" s="443"/>
      <c r="AX36" s="445"/>
    </row>
    <row r="37" spans="1:51" ht="18.75" customHeight="1" x14ac:dyDescent="0.2">
      <c r="A37" s="481" t="s">
        <v>312</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496</v>
      </c>
      <c r="AF37" s="499"/>
      <c r="AG37" s="499"/>
      <c r="AH37" s="500"/>
      <c r="AI37" s="503" t="s">
        <v>648</v>
      </c>
      <c r="AJ37" s="503"/>
      <c r="AK37" s="503"/>
      <c r="AL37" s="498"/>
      <c r="AM37" s="503" t="s">
        <v>464</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t="s">
        <v>697</v>
      </c>
      <c r="AV38" s="450"/>
      <c r="AW38" s="339" t="s">
        <v>170</v>
      </c>
      <c r="AX38" s="344"/>
    </row>
    <row r="39" spans="1:51" ht="23.25" customHeight="1" x14ac:dyDescent="0.2">
      <c r="A39" s="487"/>
      <c r="B39" s="485"/>
      <c r="C39" s="485"/>
      <c r="D39" s="485"/>
      <c r="E39" s="485"/>
      <c r="F39" s="486"/>
      <c r="G39" s="389" t="s">
        <v>697</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697</v>
      </c>
      <c r="AC39" s="403"/>
      <c r="AD39" s="403"/>
      <c r="AE39" s="404" t="s">
        <v>697</v>
      </c>
      <c r="AF39" s="387"/>
      <c r="AG39" s="387"/>
      <c r="AH39" s="387"/>
      <c r="AI39" s="404" t="s">
        <v>697</v>
      </c>
      <c r="AJ39" s="387"/>
      <c r="AK39" s="387"/>
      <c r="AL39" s="387"/>
      <c r="AM39" s="404" t="s">
        <v>809</v>
      </c>
      <c r="AN39" s="387"/>
      <c r="AO39" s="387"/>
      <c r="AP39" s="387"/>
      <c r="AQ39" s="406" t="s">
        <v>697</v>
      </c>
      <c r="AR39" s="407"/>
      <c r="AS39" s="407"/>
      <c r="AT39" s="408"/>
      <c r="AU39" s="387" t="s">
        <v>697</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697</v>
      </c>
      <c r="AC40" s="462"/>
      <c r="AD40" s="462"/>
      <c r="AE40" s="404" t="s">
        <v>697</v>
      </c>
      <c r="AF40" s="387"/>
      <c r="AG40" s="387"/>
      <c r="AH40" s="387"/>
      <c r="AI40" s="404" t="s">
        <v>697</v>
      </c>
      <c r="AJ40" s="387"/>
      <c r="AK40" s="387"/>
      <c r="AL40" s="387"/>
      <c r="AM40" s="404" t="s">
        <v>809</v>
      </c>
      <c r="AN40" s="387"/>
      <c r="AO40" s="387"/>
      <c r="AP40" s="387"/>
      <c r="AQ40" s="406" t="s">
        <v>697</v>
      </c>
      <c r="AR40" s="407"/>
      <c r="AS40" s="407"/>
      <c r="AT40" s="408"/>
      <c r="AU40" s="387" t="s">
        <v>697</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697</v>
      </c>
      <c r="AF41" s="387"/>
      <c r="AG41" s="387"/>
      <c r="AH41" s="387"/>
      <c r="AI41" s="404" t="s">
        <v>697</v>
      </c>
      <c r="AJ41" s="387"/>
      <c r="AK41" s="387"/>
      <c r="AL41" s="387"/>
      <c r="AM41" s="404" t="s">
        <v>809</v>
      </c>
      <c r="AN41" s="387"/>
      <c r="AO41" s="387"/>
      <c r="AP41" s="387"/>
      <c r="AQ41" s="406" t="s">
        <v>697</v>
      </c>
      <c r="AR41" s="407"/>
      <c r="AS41" s="407"/>
      <c r="AT41" s="408"/>
      <c r="AU41" s="387" t="s">
        <v>697</v>
      </c>
      <c r="AV41" s="387"/>
      <c r="AW41" s="387"/>
      <c r="AX41" s="388"/>
    </row>
    <row r="42" spans="1:51" ht="23.25" customHeight="1" x14ac:dyDescent="0.2">
      <c r="A42" s="475" t="s">
        <v>339</v>
      </c>
      <c r="B42" s="470"/>
      <c r="C42" s="470"/>
      <c r="D42" s="470"/>
      <c r="E42" s="470"/>
      <c r="F42" s="471"/>
      <c r="G42" s="511" t="s">
        <v>697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2">
      <c r="A44" s="903"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27" t="s">
        <v>720</v>
      </c>
      <c r="H46" s="527"/>
      <c r="I46" s="527"/>
      <c r="J46" s="527"/>
      <c r="K46" s="527"/>
      <c r="L46" s="527"/>
      <c r="M46" s="527"/>
      <c r="N46" s="527"/>
      <c r="O46" s="527"/>
      <c r="P46" s="527"/>
      <c r="Q46" s="527"/>
      <c r="R46" s="527"/>
      <c r="S46" s="527"/>
      <c r="T46" s="527"/>
      <c r="U46" s="527"/>
      <c r="V46" s="527"/>
      <c r="W46" s="527"/>
      <c r="X46" s="527"/>
      <c r="Y46" s="527"/>
      <c r="Z46" s="527"/>
      <c r="AA46" s="528"/>
      <c r="AB46" s="533" t="s">
        <v>721</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496</v>
      </c>
      <c r="AF49" s="430"/>
      <c r="AG49" s="430"/>
      <c r="AH49" s="430"/>
      <c r="AI49" s="430" t="s">
        <v>648</v>
      </c>
      <c r="AJ49" s="430"/>
      <c r="AK49" s="430"/>
      <c r="AL49" s="430"/>
      <c r="AM49" s="430" t="s">
        <v>464</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697</v>
      </c>
      <c r="AR50" s="450"/>
      <c r="AS50" s="448" t="s">
        <v>224</v>
      </c>
      <c r="AT50" s="449"/>
      <c r="AU50" s="450" t="s">
        <v>697</v>
      </c>
      <c r="AV50" s="450"/>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700</v>
      </c>
      <c r="H51" s="154"/>
      <c r="I51" s="154"/>
      <c r="J51" s="154"/>
      <c r="K51" s="154"/>
      <c r="L51" s="154"/>
      <c r="M51" s="154"/>
      <c r="N51" s="154"/>
      <c r="O51" s="155"/>
      <c r="P51" s="154" t="s">
        <v>701</v>
      </c>
      <c r="Q51" s="463"/>
      <c r="R51" s="463"/>
      <c r="S51" s="463"/>
      <c r="T51" s="463"/>
      <c r="U51" s="463"/>
      <c r="V51" s="463"/>
      <c r="W51" s="463"/>
      <c r="X51" s="464"/>
      <c r="Y51" s="904" t="s">
        <v>58</v>
      </c>
      <c r="Z51" s="905"/>
      <c r="AA51" s="906"/>
      <c r="AB51" s="403" t="s">
        <v>702</v>
      </c>
      <c r="AC51" s="403"/>
      <c r="AD51" s="403"/>
      <c r="AE51" s="404">
        <v>8507</v>
      </c>
      <c r="AF51" s="387"/>
      <c r="AG51" s="387"/>
      <c r="AH51" s="387"/>
      <c r="AI51" s="404">
        <v>8369</v>
      </c>
      <c r="AJ51" s="387"/>
      <c r="AK51" s="387"/>
      <c r="AL51" s="387"/>
      <c r="AM51" s="404">
        <v>8240</v>
      </c>
      <c r="AN51" s="387"/>
      <c r="AO51" s="387"/>
      <c r="AP51" s="387"/>
      <c r="AQ51" s="406" t="s">
        <v>697</v>
      </c>
      <c r="AR51" s="407"/>
      <c r="AS51" s="407"/>
      <c r="AT51" s="408"/>
      <c r="AU51" s="387" t="s">
        <v>697</v>
      </c>
      <c r="AV51" s="387"/>
      <c r="AW51" s="387"/>
      <c r="AX51" s="388"/>
      <c r="AY51">
        <f t="shared" si="0"/>
        <v>1</v>
      </c>
    </row>
    <row r="52" spans="1:60" ht="23.25" customHeight="1" x14ac:dyDescent="0.2">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t="s">
        <v>702</v>
      </c>
      <c r="AC52" s="462"/>
      <c r="AD52" s="462"/>
      <c r="AE52" s="404" t="s">
        <v>697</v>
      </c>
      <c r="AF52" s="387"/>
      <c r="AG52" s="387"/>
      <c r="AH52" s="387"/>
      <c r="AI52" s="404" t="s">
        <v>697</v>
      </c>
      <c r="AJ52" s="387"/>
      <c r="AK52" s="387"/>
      <c r="AL52" s="387"/>
      <c r="AM52" s="404" t="s">
        <v>809</v>
      </c>
      <c r="AN52" s="387"/>
      <c r="AO52" s="387"/>
      <c r="AP52" s="387"/>
      <c r="AQ52" s="406" t="s">
        <v>697</v>
      </c>
      <c r="AR52" s="407"/>
      <c r="AS52" s="407"/>
      <c r="AT52" s="408"/>
      <c r="AU52" s="387" t="s">
        <v>697</v>
      </c>
      <c r="AV52" s="387"/>
      <c r="AW52" s="387"/>
      <c r="AX52" s="388"/>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t="s">
        <v>697</v>
      </c>
      <c r="AF53" s="579"/>
      <c r="AG53" s="579"/>
      <c r="AH53" s="579"/>
      <c r="AI53" s="578" t="s">
        <v>697</v>
      </c>
      <c r="AJ53" s="579"/>
      <c r="AK53" s="579"/>
      <c r="AL53" s="579"/>
      <c r="AM53" s="578" t="s">
        <v>809</v>
      </c>
      <c r="AN53" s="579"/>
      <c r="AO53" s="579"/>
      <c r="AP53" s="579"/>
      <c r="AQ53" s="406" t="s">
        <v>697</v>
      </c>
      <c r="AR53" s="407"/>
      <c r="AS53" s="407"/>
      <c r="AT53" s="408"/>
      <c r="AU53" s="387" t="s">
        <v>697</v>
      </c>
      <c r="AV53" s="387"/>
      <c r="AW53" s="387"/>
      <c r="AX53" s="388"/>
      <c r="AY53">
        <f t="shared" si="0"/>
        <v>1</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496</v>
      </c>
      <c r="AF54" s="430"/>
      <c r="AG54" s="430"/>
      <c r="AH54" s="430"/>
      <c r="AI54" s="430" t="s">
        <v>648</v>
      </c>
      <c r="AJ54" s="430"/>
      <c r="AK54" s="430"/>
      <c r="AL54" s="430"/>
      <c r="AM54" s="430" t="s">
        <v>464</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496</v>
      </c>
      <c r="AF59" s="430"/>
      <c r="AG59" s="430"/>
      <c r="AH59" s="430"/>
      <c r="AI59" s="430" t="s">
        <v>648</v>
      </c>
      <c r="AJ59" s="430"/>
      <c r="AK59" s="430"/>
      <c r="AL59" s="430"/>
      <c r="AM59" s="430" t="s">
        <v>464</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5" t="s">
        <v>495</v>
      </c>
      <c r="AR65" s="426"/>
      <c r="AS65" s="426"/>
      <c r="AT65" s="427"/>
      <c r="AU65" s="425" t="s">
        <v>673</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1" t="s">
        <v>661</v>
      </c>
      <c r="B68" s="452"/>
      <c r="C68" s="452"/>
      <c r="D68" s="452"/>
      <c r="E68" s="452"/>
      <c r="F68" s="453"/>
      <c r="G68" s="238" t="s">
        <v>662</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496</v>
      </c>
      <c r="AF68" s="430"/>
      <c r="AG68" s="430"/>
      <c r="AH68" s="430"/>
      <c r="AI68" s="430" t="s">
        <v>648</v>
      </c>
      <c r="AJ68" s="430"/>
      <c r="AK68" s="430"/>
      <c r="AL68" s="430"/>
      <c r="AM68" s="430" t="s">
        <v>464</v>
      </c>
      <c r="AN68" s="430"/>
      <c r="AO68" s="430"/>
      <c r="AP68" s="430"/>
      <c r="AQ68" s="431" t="s">
        <v>674</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709</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664</v>
      </c>
      <c r="Z70" s="414"/>
      <c r="AA70" s="415"/>
      <c r="AB70" s="440" t="s">
        <v>665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312</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496</v>
      </c>
      <c r="AF71" s="430"/>
      <c r="AG71" s="430"/>
      <c r="AH71" s="430"/>
      <c r="AI71" s="430" t="s">
        <v>648</v>
      </c>
      <c r="AJ71" s="430"/>
      <c r="AK71" s="430"/>
      <c r="AL71" s="430"/>
      <c r="AM71" s="430" t="s">
        <v>464</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339</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496</v>
      </c>
      <c r="AF83" s="430"/>
      <c r="AG83" s="430"/>
      <c r="AH83" s="430"/>
      <c r="AI83" s="430" t="s">
        <v>648</v>
      </c>
      <c r="AJ83" s="430"/>
      <c r="AK83" s="430"/>
      <c r="AL83" s="430"/>
      <c r="AM83" s="430" t="s">
        <v>464</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496</v>
      </c>
      <c r="AF88" s="430"/>
      <c r="AG88" s="430"/>
      <c r="AH88" s="430"/>
      <c r="AI88" s="430" t="s">
        <v>648</v>
      </c>
      <c r="AJ88" s="430"/>
      <c r="AK88" s="430"/>
      <c r="AL88" s="430"/>
      <c r="AM88" s="430" t="s">
        <v>464</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496</v>
      </c>
      <c r="AF93" s="430"/>
      <c r="AG93" s="430"/>
      <c r="AH93" s="430"/>
      <c r="AI93" s="430" t="s">
        <v>648</v>
      </c>
      <c r="AJ93" s="430"/>
      <c r="AK93" s="430"/>
      <c r="AL93" s="430"/>
      <c r="AM93" s="430" t="s">
        <v>464</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5" t="s">
        <v>495</v>
      </c>
      <c r="AR99" s="426"/>
      <c r="AS99" s="426"/>
      <c r="AT99" s="427"/>
      <c r="AU99" s="425" t="s">
        <v>673</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5" t="s">
        <v>661</v>
      </c>
      <c r="B102" s="356"/>
      <c r="C102" s="356"/>
      <c r="D102" s="356"/>
      <c r="E102" s="356"/>
      <c r="F102" s="476"/>
      <c r="G102" s="238" t="s">
        <v>662</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496</v>
      </c>
      <c r="AF102" s="430"/>
      <c r="AG102" s="430"/>
      <c r="AH102" s="430"/>
      <c r="AI102" s="430" t="s">
        <v>648</v>
      </c>
      <c r="AJ102" s="430"/>
      <c r="AK102" s="430"/>
      <c r="AL102" s="430"/>
      <c r="AM102" s="430" t="s">
        <v>464</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663</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664</v>
      </c>
      <c r="Z104" s="414"/>
      <c r="AA104" s="415"/>
      <c r="AB104" s="440" t="s">
        <v>665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312</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496</v>
      </c>
      <c r="AF105" s="430"/>
      <c r="AG105" s="430"/>
      <c r="AH105" s="430"/>
      <c r="AI105" s="430" t="s">
        <v>648</v>
      </c>
      <c r="AJ105" s="430"/>
      <c r="AK105" s="430"/>
      <c r="AL105" s="430"/>
      <c r="AM105" s="430" t="s">
        <v>464</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339</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496</v>
      </c>
      <c r="AF117" s="430"/>
      <c r="AG117" s="430"/>
      <c r="AH117" s="430"/>
      <c r="AI117" s="430" t="s">
        <v>648</v>
      </c>
      <c r="AJ117" s="430"/>
      <c r="AK117" s="430"/>
      <c r="AL117" s="430"/>
      <c r="AM117" s="430" t="s">
        <v>464</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496</v>
      </c>
      <c r="AF122" s="430"/>
      <c r="AG122" s="430"/>
      <c r="AH122" s="430"/>
      <c r="AI122" s="430" t="s">
        <v>648</v>
      </c>
      <c r="AJ122" s="430"/>
      <c r="AK122" s="430"/>
      <c r="AL122" s="430"/>
      <c r="AM122" s="430" t="s">
        <v>464</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496</v>
      </c>
      <c r="AF127" s="430"/>
      <c r="AG127" s="430"/>
      <c r="AH127" s="430"/>
      <c r="AI127" s="430" t="s">
        <v>648</v>
      </c>
      <c r="AJ127" s="430"/>
      <c r="AK127" s="430"/>
      <c r="AL127" s="430"/>
      <c r="AM127" s="430" t="s">
        <v>464</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5" t="s">
        <v>495</v>
      </c>
      <c r="AR133" s="426"/>
      <c r="AS133" s="426"/>
      <c r="AT133" s="427"/>
      <c r="AU133" s="425" t="s">
        <v>673</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5" t="s">
        <v>661</v>
      </c>
      <c r="B136" s="356"/>
      <c r="C136" s="356"/>
      <c r="D136" s="356"/>
      <c r="E136" s="356"/>
      <c r="F136" s="476"/>
      <c r="G136" s="238" t="s">
        <v>662</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496</v>
      </c>
      <c r="AF136" s="430"/>
      <c r="AG136" s="430"/>
      <c r="AH136" s="430"/>
      <c r="AI136" s="430" t="s">
        <v>648</v>
      </c>
      <c r="AJ136" s="430"/>
      <c r="AK136" s="430"/>
      <c r="AL136" s="430"/>
      <c r="AM136" s="430" t="s">
        <v>464</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663</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664</v>
      </c>
      <c r="Z138" s="414"/>
      <c r="AA138" s="415"/>
      <c r="AB138" s="440" t="s">
        <v>665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312</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496</v>
      </c>
      <c r="AF139" s="430"/>
      <c r="AG139" s="430"/>
      <c r="AH139" s="430"/>
      <c r="AI139" s="430" t="s">
        <v>648</v>
      </c>
      <c r="AJ139" s="430"/>
      <c r="AK139" s="430"/>
      <c r="AL139" s="430"/>
      <c r="AM139" s="430" t="s">
        <v>464</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339</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496</v>
      </c>
      <c r="AF151" s="430"/>
      <c r="AG151" s="430"/>
      <c r="AH151" s="430"/>
      <c r="AI151" s="430" t="s">
        <v>648</v>
      </c>
      <c r="AJ151" s="430"/>
      <c r="AK151" s="430"/>
      <c r="AL151" s="430"/>
      <c r="AM151" s="430" t="s">
        <v>464</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496</v>
      </c>
      <c r="AF156" s="430"/>
      <c r="AG156" s="430"/>
      <c r="AH156" s="430"/>
      <c r="AI156" s="430" t="s">
        <v>648</v>
      </c>
      <c r="AJ156" s="430"/>
      <c r="AK156" s="430"/>
      <c r="AL156" s="430"/>
      <c r="AM156" s="430" t="s">
        <v>464</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496</v>
      </c>
      <c r="AF161" s="430"/>
      <c r="AG161" s="430"/>
      <c r="AH161" s="430"/>
      <c r="AI161" s="430" t="s">
        <v>648</v>
      </c>
      <c r="AJ161" s="430"/>
      <c r="AK161" s="430"/>
      <c r="AL161" s="430"/>
      <c r="AM161" s="430" t="s">
        <v>464</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5" t="s">
        <v>495</v>
      </c>
      <c r="AR167" s="426"/>
      <c r="AS167" s="426"/>
      <c r="AT167" s="427"/>
      <c r="AU167" s="425" t="s">
        <v>673</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5" t="s">
        <v>661</v>
      </c>
      <c r="B170" s="356"/>
      <c r="C170" s="356"/>
      <c r="D170" s="356"/>
      <c r="E170" s="356"/>
      <c r="F170" s="476"/>
      <c r="G170" s="238" t="s">
        <v>662</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496</v>
      </c>
      <c r="AF170" s="430"/>
      <c r="AG170" s="430"/>
      <c r="AH170" s="430"/>
      <c r="AI170" s="430" t="s">
        <v>648</v>
      </c>
      <c r="AJ170" s="430"/>
      <c r="AK170" s="430"/>
      <c r="AL170" s="430"/>
      <c r="AM170" s="430" t="s">
        <v>464</v>
      </c>
      <c r="AN170" s="430"/>
      <c r="AO170" s="430"/>
      <c r="AP170" s="430"/>
      <c r="AQ170" s="431" t="s">
        <v>674</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663</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664</v>
      </c>
      <c r="Z172" s="414"/>
      <c r="AA172" s="415"/>
      <c r="AB172" s="440" t="s">
        <v>665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312</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496</v>
      </c>
      <c r="AF173" s="430"/>
      <c r="AG173" s="430"/>
      <c r="AH173" s="430"/>
      <c r="AI173" s="430" t="s">
        <v>648</v>
      </c>
      <c r="AJ173" s="430"/>
      <c r="AK173" s="430"/>
      <c r="AL173" s="430"/>
      <c r="AM173" s="430" t="s">
        <v>464</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339</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496</v>
      </c>
      <c r="AF185" s="430"/>
      <c r="AG185" s="430"/>
      <c r="AH185" s="430"/>
      <c r="AI185" s="430" t="s">
        <v>648</v>
      </c>
      <c r="AJ185" s="430"/>
      <c r="AK185" s="430"/>
      <c r="AL185" s="430"/>
      <c r="AM185" s="430" t="s">
        <v>464</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496</v>
      </c>
      <c r="AF190" s="430"/>
      <c r="AG190" s="430"/>
      <c r="AH190" s="430"/>
      <c r="AI190" s="430" t="s">
        <v>648</v>
      </c>
      <c r="AJ190" s="430"/>
      <c r="AK190" s="430"/>
      <c r="AL190" s="430"/>
      <c r="AM190" s="430" t="s">
        <v>464</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496</v>
      </c>
      <c r="AF195" s="430"/>
      <c r="AG195" s="430"/>
      <c r="AH195" s="430"/>
      <c r="AI195" s="430" t="s">
        <v>648</v>
      </c>
      <c r="AJ195" s="430"/>
      <c r="AK195" s="430"/>
      <c r="AL195" s="430"/>
      <c r="AM195" s="430" t="s">
        <v>464</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5" t="s">
        <v>313</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309</v>
      </c>
      <c r="X200" s="569"/>
      <c r="Y200" s="572"/>
      <c r="Z200" s="572"/>
      <c r="AA200" s="573"/>
      <c r="AB200" s="566" t="s">
        <v>11</v>
      </c>
      <c r="AC200" s="563"/>
      <c r="AD200" s="564"/>
      <c r="AE200" s="430" t="s">
        <v>496</v>
      </c>
      <c r="AF200" s="430"/>
      <c r="AG200" s="430"/>
      <c r="AH200" s="430"/>
      <c r="AI200" s="430" t="s">
        <v>648</v>
      </c>
      <c r="AJ200" s="430"/>
      <c r="AK200" s="430"/>
      <c r="AL200" s="430"/>
      <c r="AM200" s="430" t="s">
        <v>464</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329</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329</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330</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317</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328</v>
      </c>
      <c r="X205" s="590"/>
      <c r="Y205" s="554" t="s">
        <v>12</v>
      </c>
      <c r="Z205" s="554"/>
      <c r="AA205" s="555"/>
      <c r="AB205" s="556" t="s">
        <v>329</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329</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330</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313</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496</v>
      </c>
      <c r="AF208" s="151"/>
      <c r="AG208" s="151"/>
      <c r="AH208" s="151"/>
      <c r="AI208" s="430" t="s">
        <v>648</v>
      </c>
      <c r="AJ208" s="430"/>
      <c r="AK208" s="430"/>
      <c r="AL208" s="430"/>
      <c r="AM208" s="430" t="s">
        <v>464</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342</v>
      </c>
      <c r="B213" s="660"/>
      <c r="C213" s="660"/>
      <c r="D213" s="660"/>
      <c r="E213" s="584" t="s">
        <v>301</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656</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308</v>
      </c>
      <c r="AP214" s="676"/>
      <c r="AQ214" s="676"/>
      <c r="AR214" s="96"/>
      <c r="AS214" s="675"/>
      <c r="AT214" s="676"/>
      <c r="AU214" s="676"/>
      <c r="AV214" s="676"/>
      <c r="AW214" s="676"/>
      <c r="AX214" s="677"/>
      <c r="AY214">
        <f>COUNTIF($AR$214,"☑")</f>
        <v>0</v>
      </c>
    </row>
    <row r="215" spans="1:51" ht="46.2" customHeight="1" x14ac:dyDescent="0.2">
      <c r="A215" s="665" t="s">
        <v>362</v>
      </c>
      <c r="B215" s="666"/>
      <c r="C215" s="668" t="s">
        <v>227</v>
      </c>
      <c r="D215" s="666"/>
      <c r="E215" s="669" t="s">
        <v>243</v>
      </c>
      <c r="F215" s="670"/>
      <c r="G215" s="671" t="s">
        <v>722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46.2" customHeight="1" x14ac:dyDescent="0.2">
      <c r="A216" s="667"/>
      <c r="B216" s="655"/>
      <c r="C216" s="654"/>
      <c r="D216" s="655"/>
      <c r="E216" s="469" t="s">
        <v>242</v>
      </c>
      <c r="F216" s="471"/>
      <c r="G216" s="153" t="s">
        <v>831</v>
      </c>
      <c r="H216" s="154"/>
      <c r="I216" s="154"/>
      <c r="J216" s="154"/>
      <c r="K216" s="154"/>
      <c r="L216" s="154"/>
      <c r="M216" s="154"/>
      <c r="N216" s="154"/>
      <c r="O216" s="154"/>
      <c r="P216" s="154"/>
      <c r="Q216" s="154"/>
      <c r="R216" s="154"/>
      <c r="S216" s="154"/>
      <c r="T216" s="154"/>
      <c r="U216" s="154"/>
      <c r="V216" s="155"/>
      <c r="W216" s="643" t="s">
        <v>666</v>
      </c>
      <c r="X216" s="644"/>
      <c r="Y216" s="644"/>
      <c r="Z216" s="644"/>
      <c r="AA216" s="645"/>
      <c r="AB216" s="646" t="s">
        <v>829</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46.2" customHeight="1" thickBot="1" x14ac:dyDescent="0.2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667</v>
      </c>
      <c r="X217" s="650"/>
      <c r="Y217" s="650"/>
      <c r="Z217" s="650"/>
      <c r="AA217" s="651"/>
      <c r="AB217" s="646" t="s">
        <v>830</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7"/>
      <c r="B218" s="655"/>
      <c r="C218" s="652" t="s">
        <v>679</v>
      </c>
      <c r="D218" s="653"/>
      <c r="E218" s="469" t="s">
        <v>358</v>
      </c>
      <c r="F218" s="471"/>
      <c r="G218" s="633" t="s">
        <v>230</v>
      </c>
      <c r="H218" s="634"/>
      <c r="I218" s="634"/>
      <c r="J218" s="656" t="s">
        <v>723</v>
      </c>
      <c r="K218" s="657"/>
      <c r="L218" s="657"/>
      <c r="M218" s="657"/>
      <c r="N218" s="657"/>
      <c r="O218" s="657"/>
      <c r="P218" s="657"/>
      <c r="Q218" s="657"/>
      <c r="R218" s="657"/>
      <c r="S218" s="657"/>
      <c r="T218" s="658"/>
      <c r="U218" s="631" t="s">
        <v>723</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2">
      <c r="A219" s="667"/>
      <c r="B219" s="655"/>
      <c r="C219" s="654"/>
      <c r="D219" s="655"/>
      <c r="E219" s="331"/>
      <c r="F219" s="333"/>
      <c r="G219" s="633" t="s">
        <v>680</v>
      </c>
      <c r="H219" s="634"/>
      <c r="I219" s="634"/>
      <c r="J219" s="634"/>
      <c r="K219" s="634"/>
      <c r="L219" s="634"/>
      <c r="M219" s="634"/>
      <c r="N219" s="634"/>
      <c r="O219" s="634"/>
      <c r="P219" s="634"/>
      <c r="Q219" s="634"/>
      <c r="R219" s="634"/>
      <c r="S219" s="634"/>
      <c r="T219" s="634"/>
      <c r="U219" s="630" t="s">
        <v>723</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5">
      <c r="A220" s="667"/>
      <c r="B220" s="655"/>
      <c r="C220" s="654"/>
      <c r="D220" s="655"/>
      <c r="E220" s="334"/>
      <c r="F220" s="336"/>
      <c r="G220" s="633" t="s">
        <v>667</v>
      </c>
      <c r="H220" s="634"/>
      <c r="I220" s="634"/>
      <c r="J220" s="634"/>
      <c r="K220" s="634"/>
      <c r="L220" s="634"/>
      <c r="M220" s="634"/>
      <c r="N220" s="634"/>
      <c r="O220" s="634"/>
      <c r="P220" s="634"/>
      <c r="Q220" s="634"/>
      <c r="R220" s="634"/>
      <c r="S220" s="634"/>
      <c r="T220" s="634"/>
      <c r="U220" s="159" t="s">
        <v>723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689</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689</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689</v>
      </c>
      <c r="AE225" s="735"/>
      <c r="AF225" s="735"/>
      <c r="AG225" s="692" t="s">
        <v>729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689</v>
      </c>
      <c r="AE226" s="689"/>
      <c r="AF226" s="689"/>
      <c r="AG226" s="690" t="s">
        <v>730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79"/>
      <c r="B227" s="680"/>
      <c r="C227" s="694"/>
      <c r="D227" s="695"/>
      <c r="E227" s="698" t="s">
        <v>340</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726</v>
      </c>
      <c r="AE229" s="754"/>
      <c r="AF229" s="754"/>
      <c r="AG229" s="755" t="s">
        <v>697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689</v>
      </c>
      <c r="AE230" s="702"/>
      <c r="AF230" s="702"/>
      <c r="AG230" s="728" t="s">
        <v>731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726</v>
      </c>
      <c r="AE231" s="702"/>
      <c r="AF231" s="702"/>
      <c r="AG231" s="728" t="s">
        <v>697</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689</v>
      </c>
      <c r="AE232" s="702"/>
      <c r="AF232" s="702"/>
      <c r="AG232" s="728" t="s">
        <v>732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310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726</v>
      </c>
      <c r="AE233" s="735"/>
      <c r="AF233" s="735"/>
      <c r="AG233" s="750" t="s">
        <v>697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311</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726</v>
      </c>
      <c r="AE234" s="702"/>
      <c r="AF234" s="703"/>
      <c r="AG234" s="728" t="s">
        <v>697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298</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689</v>
      </c>
      <c r="AE235" s="743"/>
      <c r="AF235" s="744"/>
      <c r="AG235" s="745" t="s">
        <v>733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299</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726</v>
      </c>
      <c r="AE236" s="754"/>
      <c r="AF236" s="764"/>
      <c r="AG236" s="755" t="s">
        <v>697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689</v>
      </c>
      <c r="AE237" s="769"/>
      <c r="AF237" s="769"/>
      <c r="AG237" s="728" t="s">
        <v>734</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726</v>
      </c>
      <c r="AE238" s="702"/>
      <c r="AF238" s="702"/>
      <c r="AG238" s="728" t="s">
        <v>697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689</v>
      </c>
      <c r="AE239" s="702"/>
      <c r="AF239" s="702"/>
      <c r="AG239" s="758" t="s">
        <v>735</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726</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823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824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825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80.6" customHeight="1" thickBot="1" x14ac:dyDescent="0.25">
      <c r="A256" s="795" t="s">
        <v>738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314</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356</v>
      </c>
      <c r="B258" s="800"/>
      <c r="C258" s="800"/>
      <c r="D258" s="801"/>
      <c r="E258" s="785" t="s">
        <v>710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355</v>
      </c>
      <c r="B259" s="151"/>
      <c r="C259" s="151"/>
      <c r="D259" s="151"/>
      <c r="E259" s="785" t="s">
        <v>711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354</v>
      </c>
      <c r="B260" s="151"/>
      <c r="C260" s="151"/>
      <c r="D260" s="151"/>
      <c r="E260" s="785" t="s">
        <v>712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353</v>
      </c>
      <c r="B261" s="151"/>
      <c r="C261" s="151"/>
      <c r="D261" s="151"/>
      <c r="E261" s="785" t="s">
        <v>713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352</v>
      </c>
      <c r="B262" s="151"/>
      <c r="C262" s="151"/>
      <c r="D262" s="151"/>
      <c r="E262" s="785" t="s">
        <v>714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351</v>
      </c>
      <c r="B263" s="151"/>
      <c r="C263" s="151"/>
      <c r="D263" s="151"/>
      <c r="E263" s="785" t="s">
        <v>715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350</v>
      </c>
      <c r="B264" s="151"/>
      <c r="C264" s="151"/>
      <c r="D264" s="151"/>
      <c r="E264" s="785" t="s">
        <v>716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349</v>
      </c>
      <c r="B265" s="151"/>
      <c r="C265" s="151"/>
      <c r="D265" s="151"/>
      <c r="E265" s="785" t="s">
        <v>714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496</v>
      </c>
      <c r="B266" s="151"/>
      <c r="C266" s="151"/>
      <c r="D266" s="151"/>
      <c r="E266" s="804" t="s">
        <v>687</v>
      </c>
      <c r="F266" s="805"/>
      <c r="G266" s="805"/>
      <c r="H266" s="92" t="str">
        <f>IF(E266="","","-")</f>
        <v>-</v>
      </c>
      <c r="I266" s="805"/>
      <c r="J266" s="805"/>
      <c r="K266" s="92" t="str">
        <f>IF(I266="","","-")</f>
        <v/>
      </c>
      <c r="L266" s="121">
        <v>31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676</v>
      </c>
      <c r="B267" s="151"/>
      <c r="C267" s="151"/>
      <c r="D267" s="151"/>
      <c r="E267" s="804" t="s">
        <v>687</v>
      </c>
      <c r="F267" s="805"/>
      <c r="G267" s="805"/>
      <c r="H267" s="92"/>
      <c r="I267" s="805"/>
      <c r="J267" s="805"/>
      <c r="K267" s="92"/>
      <c r="L267" s="121">
        <v>30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464</v>
      </c>
      <c r="B268" s="151"/>
      <c r="C268" s="151"/>
      <c r="D268" s="151"/>
      <c r="E268" s="807">
        <v>2021</v>
      </c>
      <c r="F268" s="152"/>
      <c r="G268" s="805" t="s">
        <v>688</v>
      </c>
      <c r="H268" s="805"/>
      <c r="I268" s="805"/>
      <c r="J268" s="152">
        <v>20</v>
      </c>
      <c r="K268" s="152"/>
      <c r="L268" s="121">
        <v>30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345</v>
      </c>
      <c r="B308" s="812"/>
      <c r="C308" s="812"/>
      <c r="D308" s="812"/>
      <c r="E308" s="812"/>
      <c r="F308" s="813"/>
      <c r="G308" s="817" t="s">
        <v>741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802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739</v>
      </c>
      <c r="H310" s="839"/>
      <c r="I310" s="839"/>
      <c r="J310" s="839"/>
      <c r="K310" s="840"/>
      <c r="L310" s="841" t="s">
        <v>740</v>
      </c>
      <c r="M310" s="842"/>
      <c r="N310" s="842"/>
      <c r="O310" s="842"/>
      <c r="P310" s="842"/>
      <c r="Q310" s="842"/>
      <c r="R310" s="842"/>
      <c r="S310" s="842"/>
      <c r="T310" s="842"/>
      <c r="U310" s="842"/>
      <c r="V310" s="842"/>
      <c r="W310" s="842"/>
      <c r="X310" s="843"/>
      <c r="Y310" s="844">
        <v>228</v>
      </c>
      <c r="Z310" s="845"/>
      <c r="AA310" s="845"/>
      <c r="AB310" s="846"/>
      <c r="AC310" s="838" t="s">
        <v>810</v>
      </c>
      <c r="AD310" s="839"/>
      <c r="AE310" s="839"/>
      <c r="AF310" s="839"/>
      <c r="AG310" s="840"/>
      <c r="AH310" s="841" t="s">
        <v>803</v>
      </c>
      <c r="AI310" s="842"/>
      <c r="AJ310" s="842"/>
      <c r="AK310" s="842"/>
      <c r="AL310" s="842"/>
      <c r="AM310" s="842"/>
      <c r="AN310" s="842"/>
      <c r="AO310" s="842"/>
      <c r="AP310" s="842"/>
      <c r="AQ310" s="842"/>
      <c r="AR310" s="842"/>
      <c r="AS310" s="842"/>
      <c r="AT310" s="843"/>
      <c r="AU310" s="844">
        <v>2</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228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v>
      </c>
      <c r="AV320" s="854"/>
      <c r="AW320" s="854"/>
      <c r="AX320" s="856"/>
    </row>
    <row r="321" spans="1:51" ht="24.75" customHeight="1" x14ac:dyDescent="0.2">
      <c r="A321" s="814"/>
      <c r="B321" s="815"/>
      <c r="C321" s="815"/>
      <c r="D321" s="815"/>
      <c r="E321" s="815"/>
      <c r="F321" s="816"/>
      <c r="G321" s="817" t="s">
        <v>742</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746</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38" t="s">
        <v>743</v>
      </c>
      <c r="H323" s="839"/>
      <c r="I323" s="839"/>
      <c r="J323" s="839"/>
      <c r="K323" s="840"/>
      <c r="L323" s="841" t="s">
        <v>745</v>
      </c>
      <c r="M323" s="842"/>
      <c r="N323" s="842"/>
      <c r="O323" s="842"/>
      <c r="P323" s="842"/>
      <c r="Q323" s="842"/>
      <c r="R323" s="842"/>
      <c r="S323" s="842"/>
      <c r="T323" s="842"/>
      <c r="U323" s="842"/>
      <c r="V323" s="842"/>
      <c r="W323" s="842"/>
      <c r="X323" s="843"/>
      <c r="Y323" s="844">
        <v>15</v>
      </c>
      <c r="Z323" s="845"/>
      <c r="AA323" s="845"/>
      <c r="AB323" s="846"/>
      <c r="AC323" s="838" t="s">
        <v>747</v>
      </c>
      <c r="AD323" s="839"/>
      <c r="AE323" s="839"/>
      <c r="AF323" s="839"/>
      <c r="AG323" s="840"/>
      <c r="AH323" s="841" t="s">
        <v>749</v>
      </c>
      <c r="AI323" s="842"/>
      <c r="AJ323" s="842"/>
      <c r="AK323" s="842"/>
      <c r="AL323" s="842"/>
      <c r="AM323" s="842"/>
      <c r="AN323" s="842"/>
      <c r="AO323" s="842"/>
      <c r="AP323" s="842"/>
      <c r="AQ323" s="842"/>
      <c r="AR323" s="842"/>
      <c r="AS323" s="842"/>
      <c r="AT323" s="843"/>
      <c r="AU323" s="844">
        <v>98</v>
      </c>
      <c r="AV323" s="845"/>
      <c r="AW323" s="845"/>
      <c r="AX323" s="847"/>
      <c r="AY323">
        <f t="shared" si="11"/>
        <v>2</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15</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98</v>
      </c>
      <c r="AV333" s="854"/>
      <c r="AW333" s="854"/>
      <c r="AX333" s="856"/>
      <c r="AY333">
        <f t="shared" si="11"/>
        <v>2</v>
      </c>
    </row>
    <row r="334" spans="1:51" ht="24.75" customHeight="1" x14ac:dyDescent="0.2">
      <c r="A334" s="814"/>
      <c r="B334" s="815"/>
      <c r="C334" s="815"/>
      <c r="D334" s="815"/>
      <c r="E334" s="815"/>
      <c r="F334" s="816"/>
      <c r="G334" s="817" t="s">
        <v>752</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753</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2">
      <c r="A336" s="814"/>
      <c r="B336" s="815"/>
      <c r="C336" s="815"/>
      <c r="D336" s="815"/>
      <c r="E336" s="815"/>
      <c r="F336" s="816"/>
      <c r="G336" s="838" t="s">
        <v>750</v>
      </c>
      <c r="H336" s="839"/>
      <c r="I336" s="839"/>
      <c r="J336" s="839"/>
      <c r="K336" s="840"/>
      <c r="L336" s="841" t="s">
        <v>751</v>
      </c>
      <c r="M336" s="842"/>
      <c r="N336" s="842"/>
      <c r="O336" s="842"/>
      <c r="P336" s="842"/>
      <c r="Q336" s="842"/>
      <c r="R336" s="842"/>
      <c r="S336" s="842"/>
      <c r="T336" s="842"/>
      <c r="U336" s="842"/>
      <c r="V336" s="842"/>
      <c r="W336" s="842"/>
      <c r="X336" s="843"/>
      <c r="Y336" s="844">
        <v>8</v>
      </c>
      <c r="Z336" s="845"/>
      <c r="AA336" s="845"/>
      <c r="AB336" s="846"/>
      <c r="AC336" s="838" t="s">
        <v>754</v>
      </c>
      <c r="AD336" s="839"/>
      <c r="AE336" s="839"/>
      <c r="AF336" s="839"/>
      <c r="AG336" s="840"/>
      <c r="AH336" s="841" t="s">
        <v>793</v>
      </c>
      <c r="AI336" s="842"/>
      <c r="AJ336" s="842"/>
      <c r="AK336" s="842"/>
      <c r="AL336" s="842"/>
      <c r="AM336" s="842"/>
      <c r="AN336" s="842"/>
      <c r="AO336" s="842"/>
      <c r="AP336" s="842"/>
      <c r="AQ336" s="842"/>
      <c r="AR336" s="842"/>
      <c r="AS336" s="842"/>
      <c r="AT336" s="843"/>
      <c r="AU336" s="844">
        <v>3</v>
      </c>
      <c r="AV336" s="845"/>
      <c r="AW336" s="845"/>
      <c r="AX336" s="847"/>
      <c r="AY336">
        <f t="shared" si="12"/>
        <v>2</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8</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3</v>
      </c>
      <c r="AV346" s="854"/>
      <c r="AW346" s="854"/>
      <c r="AX346" s="856"/>
      <c r="AY346">
        <f t="shared" si="13"/>
        <v>2</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657</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308</v>
      </c>
      <c r="AM360" s="861"/>
      <c r="AN360" s="861"/>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306</v>
      </c>
      <c r="AD365" s="863"/>
      <c r="AE365" s="863"/>
      <c r="AF365" s="863"/>
      <c r="AG365" s="863"/>
      <c r="AH365" s="864" t="s">
        <v>326</v>
      </c>
      <c r="AI365" s="862"/>
      <c r="AJ365" s="862"/>
      <c r="AK365" s="862"/>
      <c r="AL365" s="862" t="s">
        <v>19</v>
      </c>
      <c r="AM365" s="862"/>
      <c r="AN365" s="862"/>
      <c r="AO365" s="866"/>
      <c r="AP365" s="885" t="s">
        <v>275</v>
      </c>
      <c r="AQ365" s="885"/>
      <c r="AR365" s="885"/>
      <c r="AS365" s="885"/>
      <c r="AT365" s="885"/>
      <c r="AU365" s="885"/>
      <c r="AV365" s="885"/>
      <c r="AW365" s="885"/>
      <c r="AX365" s="885"/>
    </row>
    <row r="366" spans="1:51" ht="30" customHeight="1" x14ac:dyDescent="0.2">
      <c r="A366" s="873">
        <v>1</v>
      </c>
      <c r="B366" s="873">
        <v>1</v>
      </c>
      <c r="C366" s="874" t="s">
        <v>756</v>
      </c>
      <c r="D366" s="875"/>
      <c r="E366" s="875"/>
      <c r="F366" s="875"/>
      <c r="G366" s="875"/>
      <c r="H366" s="875"/>
      <c r="I366" s="875"/>
      <c r="J366" s="876">
        <v>7000020010006</v>
      </c>
      <c r="K366" s="877"/>
      <c r="L366" s="877"/>
      <c r="M366" s="877"/>
      <c r="N366" s="877"/>
      <c r="O366" s="877"/>
      <c r="P366" s="878" t="s">
        <v>739</v>
      </c>
      <c r="Q366" s="879"/>
      <c r="R366" s="879"/>
      <c r="S366" s="879"/>
      <c r="T366" s="879"/>
      <c r="U366" s="879"/>
      <c r="V366" s="879"/>
      <c r="W366" s="879"/>
      <c r="X366" s="879"/>
      <c r="Y366" s="880">
        <v>228</v>
      </c>
      <c r="Z366" s="881"/>
      <c r="AA366" s="881"/>
      <c r="AB366" s="882"/>
      <c r="AC366" s="883" t="s">
        <v>76</v>
      </c>
      <c r="AD366" s="884"/>
      <c r="AE366" s="884"/>
      <c r="AF366" s="884"/>
      <c r="AG366" s="884"/>
      <c r="AH366" s="867" t="s">
        <v>809</v>
      </c>
      <c r="AI366" s="868"/>
      <c r="AJ366" s="868"/>
      <c r="AK366" s="868"/>
      <c r="AL366" s="869" t="s">
        <v>809</v>
      </c>
      <c r="AM366" s="870"/>
      <c r="AN366" s="870"/>
      <c r="AO366" s="871"/>
      <c r="AP366" s="872" t="s">
        <v>809</v>
      </c>
      <c r="AQ366" s="872"/>
      <c r="AR366" s="872"/>
      <c r="AS366" s="872"/>
      <c r="AT366" s="872"/>
      <c r="AU366" s="872"/>
      <c r="AV366" s="872"/>
      <c r="AW366" s="872"/>
      <c r="AX366" s="872"/>
    </row>
    <row r="367" spans="1:51" ht="30" customHeight="1" x14ac:dyDescent="0.2">
      <c r="A367" s="873">
        <v>2</v>
      </c>
      <c r="B367" s="873">
        <v>1</v>
      </c>
      <c r="C367" s="874" t="s">
        <v>757</v>
      </c>
      <c r="D367" s="875"/>
      <c r="E367" s="875"/>
      <c r="F367" s="875"/>
      <c r="G367" s="875"/>
      <c r="H367" s="875"/>
      <c r="I367" s="875"/>
      <c r="J367" s="876">
        <v>4000020120006</v>
      </c>
      <c r="K367" s="877"/>
      <c r="L367" s="877"/>
      <c r="M367" s="877"/>
      <c r="N367" s="877"/>
      <c r="O367" s="877"/>
      <c r="P367" s="878" t="s">
        <v>739</v>
      </c>
      <c r="Q367" s="879"/>
      <c r="R367" s="879"/>
      <c r="S367" s="879"/>
      <c r="T367" s="879"/>
      <c r="U367" s="879"/>
      <c r="V367" s="879"/>
      <c r="W367" s="879"/>
      <c r="X367" s="879"/>
      <c r="Y367" s="880">
        <v>165</v>
      </c>
      <c r="Z367" s="881"/>
      <c r="AA367" s="881"/>
      <c r="AB367" s="882"/>
      <c r="AC367" s="883" t="s">
        <v>76</v>
      </c>
      <c r="AD367" s="884"/>
      <c r="AE367" s="884"/>
      <c r="AF367" s="884"/>
      <c r="AG367" s="884"/>
      <c r="AH367" s="867" t="s">
        <v>809</v>
      </c>
      <c r="AI367" s="868"/>
      <c r="AJ367" s="868"/>
      <c r="AK367" s="868"/>
      <c r="AL367" s="869" t="s">
        <v>809</v>
      </c>
      <c r="AM367" s="870"/>
      <c r="AN367" s="870"/>
      <c r="AO367" s="871"/>
      <c r="AP367" s="872" t="s">
        <v>809</v>
      </c>
      <c r="AQ367" s="872"/>
      <c r="AR367" s="872"/>
      <c r="AS367" s="872"/>
      <c r="AT367" s="872"/>
      <c r="AU367" s="872"/>
      <c r="AV367" s="872"/>
      <c r="AW367" s="872"/>
      <c r="AX367" s="872"/>
      <c r="AY367">
        <f>COUNTA($C$367)</f>
        <v>1</v>
      </c>
    </row>
    <row r="368" spans="1:51" ht="30" customHeight="1" x14ac:dyDescent="0.2">
      <c r="A368" s="873">
        <v>3</v>
      </c>
      <c r="B368" s="873">
        <v>1</v>
      </c>
      <c r="C368" s="874" t="s">
        <v>758</v>
      </c>
      <c r="D368" s="875"/>
      <c r="E368" s="875"/>
      <c r="F368" s="875"/>
      <c r="G368" s="875"/>
      <c r="H368" s="875"/>
      <c r="I368" s="875"/>
      <c r="J368" s="876">
        <v>4000020270008</v>
      </c>
      <c r="K368" s="877"/>
      <c r="L368" s="877"/>
      <c r="M368" s="877"/>
      <c r="N368" s="877"/>
      <c r="O368" s="877"/>
      <c r="P368" s="878" t="s">
        <v>739</v>
      </c>
      <c r="Q368" s="879"/>
      <c r="R368" s="879"/>
      <c r="S368" s="879"/>
      <c r="T368" s="879"/>
      <c r="U368" s="879"/>
      <c r="V368" s="879"/>
      <c r="W368" s="879"/>
      <c r="X368" s="879"/>
      <c r="Y368" s="880">
        <v>140</v>
      </c>
      <c r="Z368" s="881"/>
      <c r="AA368" s="881"/>
      <c r="AB368" s="882"/>
      <c r="AC368" s="883" t="s">
        <v>76</v>
      </c>
      <c r="AD368" s="884"/>
      <c r="AE368" s="884"/>
      <c r="AF368" s="884"/>
      <c r="AG368" s="884"/>
      <c r="AH368" s="867" t="s">
        <v>809</v>
      </c>
      <c r="AI368" s="868"/>
      <c r="AJ368" s="868"/>
      <c r="AK368" s="868"/>
      <c r="AL368" s="869" t="s">
        <v>809</v>
      </c>
      <c r="AM368" s="870"/>
      <c r="AN368" s="870"/>
      <c r="AO368" s="871"/>
      <c r="AP368" s="872" t="s">
        <v>809</v>
      </c>
      <c r="AQ368" s="872"/>
      <c r="AR368" s="872"/>
      <c r="AS368" s="872"/>
      <c r="AT368" s="872"/>
      <c r="AU368" s="872"/>
      <c r="AV368" s="872"/>
      <c r="AW368" s="872"/>
      <c r="AX368" s="872"/>
      <c r="AY368">
        <f>COUNTA($C$368)</f>
        <v>1</v>
      </c>
    </row>
    <row r="369" spans="1:51" ht="30" customHeight="1" x14ac:dyDescent="0.2">
      <c r="A369" s="873">
        <v>4</v>
      </c>
      <c r="B369" s="873">
        <v>1</v>
      </c>
      <c r="C369" s="874" t="s">
        <v>759</v>
      </c>
      <c r="D369" s="875"/>
      <c r="E369" s="875"/>
      <c r="F369" s="875"/>
      <c r="G369" s="875"/>
      <c r="H369" s="875"/>
      <c r="I369" s="875"/>
      <c r="J369" s="876">
        <v>1000020140007</v>
      </c>
      <c r="K369" s="877"/>
      <c r="L369" s="877"/>
      <c r="M369" s="877"/>
      <c r="N369" s="877"/>
      <c r="O369" s="877"/>
      <c r="P369" s="878" t="s">
        <v>739</v>
      </c>
      <c r="Q369" s="879"/>
      <c r="R369" s="879"/>
      <c r="S369" s="879"/>
      <c r="T369" s="879"/>
      <c r="U369" s="879"/>
      <c r="V369" s="879"/>
      <c r="W369" s="879"/>
      <c r="X369" s="879"/>
      <c r="Y369" s="880">
        <v>125</v>
      </c>
      <c r="Z369" s="881"/>
      <c r="AA369" s="881"/>
      <c r="AB369" s="882"/>
      <c r="AC369" s="883" t="s">
        <v>76</v>
      </c>
      <c r="AD369" s="884"/>
      <c r="AE369" s="884"/>
      <c r="AF369" s="884"/>
      <c r="AG369" s="884"/>
      <c r="AH369" s="867" t="s">
        <v>809</v>
      </c>
      <c r="AI369" s="868"/>
      <c r="AJ369" s="868"/>
      <c r="AK369" s="868"/>
      <c r="AL369" s="869" t="s">
        <v>809</v>
      </c>
      <c r="AM369" s="870"/>
      <c r="AN369" s="870"/>
      <c r="AO369" s="871"/>
      <c r="AP369" s="872" t="s">
        <v>809</v>
      </c>
      <c r="AQ369" s="872"/>
      <c r="AR369" s="872"/>
      <c r="AS369" s="872"/>
      <c r="AT369" s="872"/>
      <c r="AU369" s="872"/>
      <c r="AV369" s="872"/>
      <c r="AW369" s="872"/>
      <c r="AX369" s="872"/>
      <c r="AY369">
        <f>COUNTA($C$369)</f>
        <v>1</v>
      </c>
    </row>
    <row r="370" spans="1:51" ht="30" customHeight="1" x14ac:dyDescent="0.2">
      <c r="A370" s="873">
        <v>5</v>
      </c>
      <c r="B370" s="873">
        <v>1</v>
      </c>
      <c r="C370" s="874" t="s">
        <v>760</v>
      </c>
      <c r="D370" s="875"/>
      <c r="E370" s="875"/>
      <c r="F370" s="875"/>
      <c r="G370" s="875"/>
      <c r="H370" s="875"/>
      <c r="I370" s="875"/>
      <c r="J370" s="876">
        <v>6000020400009</v>
      </c>
      <c r="K370" s="877"/>
      <c r="L370" s="877"/>
      <c r="M370" s="877"/>
      <c r="N370" s="877"/>
      <c r="O370" s="877"/>
      <c r="P370" s="878" t="s">
        <v>739</v>
      </c>
      <c r="Q370" s="879"/>
      <c r="R370" s="879"/>
      <c r="S370" s="879"/>
      <c r="T370" s="879"/>
      <c r="U370" s="879"/>
      <c r="V370" s="879"/>
      <c r="W370" s="879"/>
      <c r="X370" s="879"/>
      <c r="Y370" s="880">
        <v>103</v>
      </c>
      <c r="Z370" s="881"/>
      <c r="AA370" s="881"/>
      <c r="AB370" s="882"/>
      <c r="AC370" s="883" t="s">
        <v>76</v>
      </c>
      <c r="AD370" s="884"/>
      <c r="AE370" s="884"/>
      <c r="AF370" s="884"/>
      <c r="AG370" s="884"/>
      <c r="AH370" s="867" t="s">
        <v>809</v>
      </c>
      <c r="AI370" s="868"/>
      <c r="AJ370" s="868"/>
      <c r="AK370" s="868"/>
      <c r="AL370" s="869" t="s">
        <v>809</v>
      </c>
      <c r="AM370" s="870"/>
      <c r="AN370" s="870"/>
      <c r="AO370" s="871"/>
      <c r="AP370" s="872" t="s">
        <v>809</v>
      </c>
      <c r="AQ370" s="872"/>
      <c r="AR370" s="872"/>
      <c r="AS370" s="872"/>
      <c r="AT370" s="872"/>
      <c r="AU370" s="872"/>
      <c r="AV370" s="872"/>
      <c r="AW370" s="872"/>
      <c r="AX370" s="872"/>
      <c r="AY370">
        <f>COUNTA($C$370)</f>
        <v>1</v>
      </c>
    </row>
    <row r="371" spans="1:51" ht="30" customHeight="1" x14ac:dyDescent="0.2">
      <c r="A371" s="873">
        <v>6</v>
      </c>
      <c r="B371" s="873">
        <v>1</v>
      </c>
      <c r="C371" s="874" t="s">
        <v>761</v>
      </c>
      <c r="D371" s="875"/>
      <c r="E371" s="875"/>
      <c r="F371" s="875"/>
      <c r="G371" s="875"/>
      <c r="H371" s="875"/>
      <c r="I371" s="875"/>
      <c r="J371" s="876">
        <v>4000020420000</v>
      </c>
      <c r="K371" s="877"/>
      <c r="L371" s="877"/>
      <c r="M371" s="877"/>
      <c r="N371" s="877"/>
      <c r="O371" s="877"/>
      <c r="P371" s="878" t="s">
        <v>739</v>
      </c>
      <c r="Q371" s="879"/>
      <c r="R371" s="879"/>
      <c r="S371" s="879"/>
      <c r="T371" s="879"/>
      <c r="U371" s="879"/>
      <c r="V371" s="879"/>
      <c r="W371" s="879"/>
      <c r="X371" s="879"/>
      <c r="Y371" s="880">
        <v>96</v>
      </c>
      <c r="Z371" s="881"/>
      <c r="AA371" s="881"/>
      <c r="AB371" s="882"/>
      <c r="AC371" s="883" t="s">
        <v>76</v>
      </c>
      <c r="AD371" s="884"/>
      <c r="AE371" s="884"/>
      <c r="AF371" s="884"/>
      <c r="AG371" s="884"/>
      <c r="AH371" s="867" t="s">
        <v>809</v>
      </c>
      <c r="AI371" s="868"/>
      <c r="AJ371" s="868"/>
      <c r="AK371" s="868"/>
      <c r="AL371" s="869" t="s">
        <v>809</v>
      </c>
      <c r="AM371" s="870"/>
      <c r="AN371" s="870"/>
      <c r="AO371" s="871"/>
      <c r="AP371" s="872" t="s">
        <v>809</v>
      </c>
      <c r="AQ371" s="872"/>
      <c r="AR371" s="872"/>
      <c r="AS371" s="872"/>
      <c r="AT371" s="872"/>
      <c r="AU371" s="872"/>
      <c r="AV371" s="872"/>
      <c r="AW371" s="872"/>
      <c r="AX371" s="872"/>
      <c r="AY371">
        <f>COUNTA($C$371)</f>
        <v>1</v>
      </c>
    </row>
    <row r="372" spans="1:51" ht="30" customHeight="1" x14ac:dyDescent="0.2">
      <c r="A372" s="873">
        <v>7</v>
      </c>
      <c r="B372" s="873">
        <v>1</v>
      </c>
      <c r="C372" s="874" t="s">
        <v>762</v>
      </c>
      <c r="D372" s="875"/>
      <c r="E372" s="875"/>
      <c r="F372" s="875"/>
      <c r="G372" s="875"/>
      <c r="H372" s="875"/>
      <c r="I372" s="875"/>
      <c r="J372" s="876">
        <v>1000020110001</v>
      </c>
      <c r="K372" s="877"/>
      <c r="L372" s="877"/>
      <c r="M372" s="877"/>
      <c r="N372" s="877"/>
      <c r="O372" s="877"/>
      <c r="P372" s="878" t="s">
        <v>739</v>
      </c>
      <c r="Q372" s="879"/>
      <c r="R372" s="879"/>
      <c r="S372" s="879"/>
      <c r="T372" s="879"/>
      <c r="U372" s="879"/>
      <c r="V372" s="879"/>
      <c r="W372" s="879"/>
      <c r="X372" s="879"/>
      <c r="Y372" s="880">
        <v>93</v>
      </c>
      <c r="Z372" s="881"/>
      <c r="AA372" s="881"/>
      <c r="AB372" s="882"/>
      <c r="AC372" s="883" t="s">
        <v>76</v>
      </c>
      <c r="AD372" s="884"/>
      <c r="AE372" s="884"/>
      <c r="AF372" s="884"/>
      <c r="AG372" s="884"/>
      <c r="AH372" s="867" t="s">
        <v>809</v>
      </c>
      <c r="AI372" s="868"/>
      <c r="AJ372" s="868"/>
      <c r="AK372" s="868"/>
      <c r="AL372" s="869" t="s">
        <v>809</v>
      </c>
      <c r="AM372" s="870"/>
      <c r="AN372" s="870"/>
      <c r="AO372" s="871"/>
      <c r="AP372" s="872" t="s">
        <v>809</v>
      </c>
      <c r="AQ372" s="872"/>
      <c r="AR372" s="872"/>
      <c r="AS372" s="872"/>
      <c r="AT372" s="872"/>
      <c r="AU372" s="872"/>
      <c r="AV372" s="872"/>
      <c r="AW372" s="872"/>
      <c r="AX372" s="872"/>
      <c r="AY372">
        <f>COUNTA($C$372)</f>
        <v>1</v>
      </c>
    </row>
    <row r="373" spans="1:51" ht="30" customHeight="1" x14ac:dyDescent="0.2">
      <c r="A373" s="873">
        <v>8</v>
      </c>
      <c r="B373" s="873">
        <v>1</v>
      </c>
      <c r="C373" s="874" t="s">
        <v>763</v>
      </c>
      <c r="D373" s="875"/>
      <c r="E373" s="875"/>
      <c r="F373" s="875"/>
      <c r="G373" s="875"/>
      <c r="H373" s="875"/>
      <c r="I373" s="875"/>
      <c r="J373" s="876">
        <v>2000020260002</v>
      </c>
      <c r="K373" s="877"/>
      <c r="L373" s="877"/>
      <c r="M373" s="877"/>
      <c r="N373" s="877"/>
      <c r="O373" s="877"/>
      <c r="P373" s="878" t="s">
        <v>739</v>
      </c>
      <c r="Q373" s="879"/>
      <c r="R373" s="879"/>
      <c r="S373" s="879"/>
      <c r="T373" s="879"/>
      <c r="U373" s="879"/>
      <c r="V373" s="879"/>
      <c r="W373" s="879"/>
      <c r="X373" s="879"/>
      <c r="Y373" s="880">
        <v>80</v>
      </c>
      <c r="Z373" s="881"/>
      <c r="AA373" s="881"/>
      <c r="AB373" s="882"/>
      <c r="AC373" s="883" t="s">
        <v>76</v>
      </c>
      <c r="AD373" s="884"/>
      <c r="AE373" s="884"/>
      <c r="AF373" s="884"/>
      <c r="AG373" s="884"/>
      <c r="AH373" s="867" t="s">
        <v>809</v>
      </c>
      <c r="AI373" s="868"/>
      <c r="AJ373" s="868"/>
      <c r="AK373" s="868"/>
      <c r="AL373" s="869" t="s">
        <v>809</v>
      </c>
      <c r="AM373" s="870"/>
      <c r="AN373" s="870"/>
      <c r="AO373" s="871"/>
      <c r="AP373" s="872" t="s">
        <v>809</v>
      </c>
      <c r="AQ373" s="872"/>
      <c r="AR373" s="872"/>
      <c r="AS373" s="872"/>
      <c r="AT373" s="872"/>
      <c r="AU373" s="872"/>
      <c r="AV373" s="872"/>
      <c r="AW373" s="872"/>
      <c r="AX373" s="872"/>
      <c r="AY373">
        <f>COUNTA($C$373)</f>
        <v>1</v>
      </c>
    </row>
    <row r="374" spans="1:51" ht="30" customHeight="1" x14ac:dyDescent="0.2">
      <c r="A374" s="873">
        <v>9</v>
      </c>
      <c r="B374" s="873">
        <v>1</v>
      </c>
      <c r="C374" s="874" t="s">
        <v>764</v>
      </c>
      <c r="D374" s="875"/>
      <c r="E374" s="875"/>
      <c r="F374" s="875"/>
      <c r="G374" s="875"/>
      <c r="H374" s="875"/>
      <c r="I374" s="875"/>
      <c r="J374" s="876">
        <v>1000020200000</v>
      </c>
      <c r="K374" s="877"/>
      <c r="L374" s="877"/>
      <c r="M374" s="877"/>
      <c r="N374" s="877"/>
      <c r="O374" s="877"/>
      <c r="P374" s="878" t="s">
        <v>739</v>
      </c>
      <c r="Q374" s="879"/>
      <c r="R374" s="879"/>
      <c r="S374" s="879"/>
      <c r="T374" s="879"/>
      <c r="U374" s="879"/>
      <c r="V374" s="879"/>
      <c r="W374" s="879"/>
      <c r="X374" s="879"/>
      <c r="Y374" s="880">
        <v>66</v>
      </c>
      <c r="Z374" s="881"/>
      <c r="AA374" s="881"/>
      <c r="AB374" s="882"/>
      <c r="AC374" s="883" t="s">
        <v>76</v>
      </c>
      <c r="AD374" s="884"/>
      <c r="AE374" s="884"/>
      <c r="AF374" s="884"/>
      <c r="AG374" s="884"/>
      <c r="AH374" s="867" t="s">
        <v>809</v>
      </c>
      <c r="AI374" s="868"/>
      <c r="AJ374" s="868"/>
      <c r="AK374" s="868"/>
      <c r="AL374" s="869" t="s">
        <v>809</v>
      </c>
      <c r="AM374" s="870"/>
      <c r="AN374" s="870"/>
      <c r="AO374" s="871"/>
      <c r="AP374" s="872" t="s">
        <v>809</v>
      </c>
      <c r="AQ374" s="872"/>
      <c r="AR374" s="872"/>
      <c r="AS374" s="872"/>
      <c r="AT374" s="872"/>
      <c r="AU374" s="872"/>
      <c r="AV374" s="872"/>
      <c r="AW374" s="872"/>
      <c r="AX374" s="872"/>
      <c r="AY374">
        <f>COUNTA($C$374)</f>
        <v>1</v>
      </c>
    </row>
    <row r="375" spans="1:51" ht="30" customHeight="1" x14ac:dyDescent="0.2">
      <c r="A375" s="873">
        <v>10</v>
      </c>
      <c r="B375" s="873">
        <v>1</v>
      </c>
      <c r="C375" s="874" t="s">
        <v>765</v>
      </c>
      <c r="D375" s="875"/>
      <c r="E375" s="875"/>
      <c r="F375" s="875"/>
      <c r="G375" s="875"/>
      <c r="H375" s="875"/>
      <c r="I375" s="875"/>
      <c r="J375" s="876">
        <v>2000020080004</v>
      </c>
      <c r="K375" s="877"/>
      <c r="L375" s="877"/>
      <c r="M375" s="877"/>
      <c r="N375" s="877"/>
      <c r="O375" s="877"/>
      <c r="P375" s="878" t="s">
        <v>739</v>
      </c>
      <c r="Q375" s="879"/>
      <c r="R375" s="879"/>
      <c r="S375" s="879"/>
      <c r="T375" s="879"/>
      <c r="U375" s="879"/>
      <c r="V375" s="879"/>
      <c r="W375" s="879"/>
      <c r="X375" s="879"/>
      <c r="Y375" s="880">
        <v>65</v>
      </c>
      <c r="Z375" s="881"/>
      <c r="AA375" s="881"/>
      <c r="AB375" s="882"/>
      <c r="AC375" s="883" t="s">
        <v>76</v>
      </c>
      <c r="AD375" s="884"/>
      <c r="AE375" s="884"/>
      <c r="AF375" s="884"/>
      <c r="AG375" s="884"/>
      <c r="AH375" s="867" t="s">
        <v>809</v>
      </c>
      <c r="AI375" s="868"/>
      <c r="AJ375" s="868"/>
      <c r="AK375" s="868"/>
      <c r="AL375" s="869" t="s">
        <v>809</v>
      </c>
      <c r="AM375" s="870"/>
      <c r="AN375" s="870"/>
      <c r="AO375" s="871"/>
      <c r="AP375" s="872" t="s">
        <v>809</v>
      </c>
      <c r="AQ375" s="872"/>
      <c r="AR375" s="872"/>
      <c r="AS375" s="872"/>
      <c r="AT375" s="872"/>
      <c r="AU375" s="872"/>
      <c r="AV375" s="872"/>
      <c r="AW375" s="872"/>
      <c r="AX375" s="872"/>
      <c r="AY375">
        <f>COUNTA($C$375)</f>
        <v>1</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8" t="s">
        <v>739</v>
      </c>
      <c r="Q376" s="879"/>
      <c r="R376" s="879"/>
      <c r="S376" s="879"/>
      <c r="T376" s="879"/>
      <c r="U376" s="879"/>
      <c r="V376" s="879"/>
      <c r="W376" s="879"/>
      <c r="X376" s="879"/>
      <c r="Y376" s="880"/>
      <c r="Z376" s="881"/>
      <c r="AA376" s="881"/>
      <c r="AB376" s="882"/>
      <c r="AC376" s="883"/>
      <c r="AD376" s="884"/>
      <c r="AE376" s="884"/>
      <c r="AF376" s="884"/>
      <c r="AG376" s="884"/>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8" t="s">
        <v>739</v>
      </c>
      <c r="Q377" s="879"/>
      <c r="R377" s="879"/>
      <c r="S377" s="879"/>
      <c r="T377" s="879"/>
      <c r="U377" s="879"/>
      <c r="V377" s="879"/>
      <c r="W377" s="879"/>
      <c r="X377" s="879"/>
      <c r="Y377" s="880"/>
      <c r="Z377" s="881"/>
      <c r="AA377" s="881"/>
      <c r="AB377" s="882"/>
      <c r="AC377" s="883"/>
      <c r="AD377" s="884"/>
      <c r="AE377" s="884"/>
      <c r="AF377" s="884"/>
      <c r="AG377" s="884"/>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8" t="s">
        <v>739</v>
      </c>
      <c r="Q378" s="879"/>
      <c r="R378" s="879"/>
      <c r="S378" s="879"/>
      <c r="T378" s="879"/>
      <c r="U378" s="879"/>
      <c r="V378" s="879"/>
      <c r="W378" s="879"/>
      <c r="X378" s="879"/>
      <c r="Y378" s="880"/>
      <c r="Z378" s="881"/>
      <c r="AA378" s="881"/>
      <c r="AB378" s="882"/>
      <c r="AC378" s="883"/>
      <c r="AD378" s="884"/>
      <c r="AE378" s="884"/>
      <c r="AF378" s="884"/>
      <c r="AG378" s="884"/>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8" t="s">
        <v>739</v>
      </c>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8" t="s">
        <v>739</v>
      </c>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8" t="s">
        <v>739</v>
      </c>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8" t="s">
        <v>739</v>
      </c>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8" t="s">
        <v>739</v>
      </c>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8" t="s">
        <v>739</v>
      </c>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8" t="s">
        <v>739</v>
      </c>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8" t="s">
        <v>739</v>
      </c>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8" t="s">
        <v>739</v>
      </c>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8" t="s">
        <v>739</v>
      </c>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8" t="s">
        <v>739</v>
      </c>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8" t="s">
        <v>739</v>
      </c>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8" t="s">
        <v>739</v>
      </c>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8" t="s">
        <v>739</v>
      </c>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8" t="s">
        <v>739</v>
      </c>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8" t="s">
        <v>739</v>
      </c>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8" t="s">
        <v>739</v>
      </c>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306</v>
      </c>
      <c r="AD398" s="863"/>
      <c r="AE398" s="863"/>
      <c r="AF398" s="863"/>
      <c r="AG398" s="863"/>
      <c r="AH398" s="864" t="s">
        <v>326</v>
      </c>
      <c r="AI398" s="862"/>
      <c r="AJ398" s="862"/>
      <c r="AK398" s="862"/>
      <c r="AL398" s="862" t="s">
        <v>19</v>
      </c>
      <c r="AM398" s="862"/>
      <c r="AN398" s="862"/>
      <c r="AO398" s="866"/>
      <c r="AP398" s="885" t="s">
        <v>275</v>
      </c>
      <c r="AQ398" s="885"/>
      <c r="AR398" s="885"/>
      <c r="AS398" s="885"/>
      <c r="AT398" s="885"/>
      <c r="AU398" s="885"/>
      <c r="AV398" s="885"/>
      <c r="AW398" s="885"/>
      <c r="AX398" s="885"/>
      <c r="AY398">
        <f>$AY$396</f>
        <v>1</v>
      </c>
    </row>
    <row r="399" spans="1:51" ht="30" customHeight="1" x14ac:dyDescent="0.2">
      <c r="A399" s="873">
        <v>1</v>
      </c>
      <c r="B399" s="873">
        <v>1</v>
      </c>
      <c r="C399" s="874" t="s">
        <v>805</v>
      </c>
      <c r="D399" s="875"/>
      <c r="E399" s="875"/>
      <c r="F399" s="875"/>
      <c r="G399" s="875"/>
      <c r="H399" s="875"/>
      <c r="I399" s="875"/>
      <c r="J399" s="876">
        <v>9430001022611</v>
      </c>
      <c r="K399" s="877"/>
      <c r="L399" s="877"/>
      <c r="M399" s="877"/>
      <c r="N399" s="877"/>
      <c r="O399" s="877"/>
      <c r="P399" s="878" t="s">
        <v>804</v>
      </c>
      <c r="Q399" s="879"/>
      <c r="R399" s="879"/>
      <c r="S399" s="879"/>
      <c r="T399" s="879"/>
      <c r="U399" s="879"/>
      <c r="V399" s="879"/>
      <c r="W399" s="879"/>
      <c r="X399" s="879"/>
      <c r="Y399" s="880">
        <v>2</v>
      </c>
      <c r="Z399" s="881"/>
      <c r="AA399" s="881"/>
      <c r="AB399" s="882"/>
      <c r="AC399" s="883" t="s">
        <v>338</v>
      </c>
      <c r="AD399" s="884"/>
      <c r="AE399" s="884"/>
      <c r="AF399" s="884"/>
      <c r="AG399" s="884"/>
      <c r="AH399" s="867" t="s">
        <v>809</v>
      </c>
      <c r="AI399" s="868"/>
      <c r="AJ399" s="868"/>
      <c r="AK399" s="868"/>
      <c r="AL399" s="869" t="s">
        <v>809</v>
      </c>
      <c r="AM399" s="870"/>
      <c r="AN399" s="870"/>
      <c r="AO399" s="871"/>
      <c r="AP399" s="872" t="s">
        <v>809</v>
      </c>
      <c r="AQ399" s="872"/>
      <c r="AR399" s="872"/>
      <c r="AS399" s="872"/>
      <c r="AT399" s="872"/>
      <c r="AU399" s="872"/>
      <c r="AV399" s="872"/>
      <c r="AW399" s="872"/>
      <c r="AX399" s="872"/>
      <c r="AY399">
        <f>$AY$396</f>
        <v>1</v>
      </c>
    </row>
    <row r="400" spans="1:51" ht="30" customHeight="1" x14ac:dyDescent="0.2">
      <c r="A400" s="873">
        <v>2</v>
      </c>
      <c r="B400" s="873">
        <v>1</v>
      </c>
      <c r="C400" s="874" t="s">
        <v>811</v>
      </c>
      <c r="D400" s="875"/>
      <c r="E400" s="875"/>
      <c r="F400" s="875"/>
      <c r="G400" s="875"/>
      <c r="H400" s="875"/>
      <c r="I400" s="875"/>
      <c r="J400" s="876">
        <v>5430001056885</v>
      </c>
      <c r="K400" s="877"/>
      <c r="L400" s="877"/>
      <c r="M400" s="877"/>
      <c r="N400" s="877"/>
      <c r="O400" s="877"/>
      <c r="P400" s="878" t="s">
        <v>807</v>
      </c>
      <c r="Q400" s="879"/>
      <c r="R400" s="879"/>
      <c r="S400" s="879"/>
      <c r="T400" s="879"/>
      <c r="U400" s="879"/>
      <c r="V400" s="879"/>
      <c r="W400" s="879"/>
      <c r="X400" s="879"/>
      <c r="Y400" s="880">
        <v>1</v>
      </c>
      <c r="Z400" s="881"/>
      <c r="AA400" s="881"/>
      <c r="AB400" s="882"/>
      <c r="AC400" s="883" t="s">
        <v>338</v>
      </c>
      <c r="AD400" s="884"/>
      <c r="AE400" s="884"/>
      <c r="AF400" s="884"/>
      <c r="AG400" s="884"/>
      <c r="AH400" s="867" t="s">
        <v>809</v>
      </c>
      <c r="AI400" s="868"/>
      <c r="AJ400" s="868"/>
      <c r="AK400" s="868"/>
      <c r="AL400" s="869" t="s">
        <v>809</v>
      </c>
      <c r="AM400" s="870"/>
      <c r="AN400" s="870"/>
      <c r="AO400" s="871"/>
      <c r="AP400" s="872" t="s">
        <v>809</v>
      </c>
      <c r="AQ400" s="872"/>
      <c r="AR400" s="872"/>
      <c r="AS400" s="872"/>
      <c r="AT400" s="872"/>
      <c r="AU400" s="872"/>
      <c r="AV400" s="872"/>
      <c r="AW400" s="872"/>
      <c r="AX400" s="872"/>
      <c r="AY400">
        <f>COUNTA($C$400)</f>
        <v>1</v>
      </c>
    </row>
    <row r="401" spans="1:51" ht="30" customHeight="1" x14ac:dyDescent="0.2">
      <c r="A401" s="873">
        <v>3</v>
      </c>
      <c r="B401" s="873">
        <v>1</v>
      </c>
      <c r="C401" s="874" t="s">
        <v>806</v>
      </c>
      <c r="D401" s="875"/>
      <c r="E401" s="875"/>
      <c r="F401" s="875"/>
      <c r="G401" s="875"/>
      <c r="H401" s="875"/>
      <c r="I401" s="875"/>
      <c r="J401" s="876">
        <v>3430002005439</v>
      </c>
      <c r="K401" s="877"/>
      <c r="L401" s="877"/>
      <c r="M401" s="877"/>
      <c r="N401" s="877"/>
      <c r="O401" s="877"/>
      <c r="P401" s="878" t="s">
        <v>808</v>
      </c>
      <c r="Q401" s="879"/>
      <c r="R401" s="879"/>
      <c r="S401" s="879"/>
      <c r="T401" s="879"/>
      <c r="U401" s="879"/>
      <c r="V401" s="879"/>
      <c r="W401" s="879"/>
      <c r="X401" s="879"/>
      <c r="Y401" s="880">
        <v>0.5</v>
      </c>
      <c r="Z401" s="881"/>
      <c r="AA401" s="881"/>
      <c r="AB401" s="882"/>
      <c r="AC401" s="883" t="s">
        <v>338</v>
      </c>
      <c r="AD401" s="884"/>
      <c r="AE401" s="884"/>
      <c r="AF401" s="884"/>
      <c r="AG401" s="884"/>
      <c r="AH401" s="867" t="s">
        <v>809</v>
      </c>
      <c r="AI401" s="868"/>
      <c r="AJ401" s="868"/>
      <c r="AK401" s="868"/>
      <c r="AL401" s="869" t="s">
        <v>809</v>
      </c>
      <c r="AM401" s="870"/>
      <c r="AN401" s="870"/>
      <c r="AO401" s="871"/>
      <c r="AP401" s="872" t="s">
        <v>809</v>
      </c>
      <c r="AQ401" s="872"/>
      <c r="AR401" s="872"/>
      <c r="AS401" s="872"/>
      <c r="AT401" s="872"/>
      <c r="AU401" s="872"/>
      <c r="AV401" s="872"/>
      <c r="AW401" s="872"/>
      <c r="AX401" s="872"/>
      <c r="AY401">
        <f>COUNTA($C$401)</f>
        <v>1</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4"/>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4"/>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4"/>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4"/>
      <c r="D406" s="875"/>
      <c r="E406" s="875"/>
      <c r="F406" s="875"/>
      <c r="G406" s="875"/>
      <c r="H406" s="875"/>
      <c r="I406" s="875"/>
      <c r="J406" s="876"/>
      <c r="K406" s="877"/>
      <c r="L406" s="877"/>
      <c r="M406" s="877"/>
      <c r="N406" s="877"/>
      <c r="O406" s="877"/>
      <c r="P406" s="878"/>
      <c r="Q406" s="879"/>
      <c r="R406" s="879"/>
      <c r="S406" s="879"/>
      <c r="T406" s="879"/>
      <c r="U406" s="879"/>
      <c r="V406" s="879"/>
      <c r="W406" s="879"/>
      <c r="X406" s="879"/>
      <c r="Y406" s="880"/>
      <c r="Z406" s="881"/>
      <c r="AA406" s="881"/>
      <c r="AB406" s="882"/>
      <c r="AC406" s="883"/>
      <c r="AD406" s="884"/>
      <c r="AE406" s="884"/>
      <c r="AF406" s="884"/>
      <c r="AG406" s="884"/>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4"/>
      <c r="D407" s="875"/>
      <c r="E407" s="875"/>
      <c r="F407" s="875"/>
      <c r="G407" s="875"/>
      <c r="H407" s="875"/>
      <c r="I407" s="875"/>
      <c r="J407" s="876"/>
      <c r="K407" s="877"/>
      <c r="L407" s="877"/>
      <c r="M407" s="877"/>
      <c r="N407" s="877"/>
      <c r="O407" s="877"/>
      <c r="P407" s="878"/>
      <c r="Q407" s="879"/>
      <c r="R407" s="879"/>
      <c r="S407" s="879"/>
      <c r="T407" s="879"/>
      <c r="U407" s="879"/>
      <c r="V407" s="879"/>
      <c r="W407" s="879"/>
      <c r="X407" s="879"/>
      <c r="Y407" s="880"/>
      <c r="Z407" s="881"/>
      <c r="AA407" s="881"/>
      <c r="AB407" s="882"/>
      <c r="AC407" s="883"/>
      <c r="AD407" s="884"/>
      <c r="AE407" s="884"/>
      <c r="AF407" s="884"/>
      <c r="AG407" s="884"/>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4"/>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t="s">
        <v>338</v>
      </c>
      <c r="AD409" s="884"/>
      <c r="AE409" s="884"/>
      <c r="AF409" s="884"/>
      <c r="AG409" s="88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t="s">
        <v>338</v>
      </c>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t="s">
        <v>338</v>
      </c>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t="s">
        <v>338</v>
      </c>
      <c r="AD412" s="884"/>
      <c r="AE412" s="884"/>
      <c r="AF412" s="884"/>
      <c r="AG412" s="88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t="s">
        <v>338</v>
      </c>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t="s">
        <v>338</v>
      </c>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t="s">
        <v>338</v>
      </c>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t="s">
        <v>338</v>
      </c>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t="s">
        <v>338</v>
      </c>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t="s">
        <v>338</v>
      </c>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t="s">
        <v>338</v>
      </c>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t="s">
        <v>338</v>
      </c>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t="s">
        <v>338</v>
      </c>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t="s">
        <v>338</v>
      </c>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t="s">
        <v>338</v>
      </c>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t="s">
        <v>338</v>
      </c>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t="s">
        <v>338</v>
      </c>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t="s">
        <v>338</v>
      </c>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t="s">
        <v>338</v>
      </c>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t="s">
        <v>338</v>
      </c>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306</v>
      </c>
      <c r="AD431" s="863"/>
      <c r="AE431" s="863"/>
      <c r="AF431" s="863"/>
      <c r="AG431" s="863"/>
      <c r="AH431" s="864" t="s">
        <v>326</v>
      </c>
      <c r="AI431" s="862"/>
      <c r="AJ431" s="862"/>
      <c r="AK431" s="862"/>
      <c r="AL431" s="862" t="s">
        <v>19</v>
      </c>
      <c r="AM431" s="862"/>
      <c r="AN431" s="862"/>
      <c r="AO431" s="866"/>
      <c r="AP431" s="885" t="s">
        <v>275</v>
      </c>
      <c r="AQ431" s="885"/>
      <c r="AR431" s="885"/>
      <c r="AS431" s="885"/>
      <c r="AT431" s="885"/>
      <c r="AU431" s="885"/>
      <c r="AV431" s="885"/>
      <c r="AW431" s="885"/>
      <c r="AX431" s="885"/>
      <c r="AY431">
        <f>$AY$429</f>
        <v>1</v>
      </c>
    </row>
    <row r="432" spans="1:51" ht="30" customHeight="1" x14ac:dyDescent="0.2">
      <c r="A432" s="873">
        <v>1</v>
      </c>
      <c r="B432" s="873">
        <v>1</v>
      </c>
      <c r="C432" s="875" t="s">
        <v>766</v>
      </c>
      <c r="D432" s="875"/>
      <c r="E432" s="875"/>
      <c r="F432" s="875"/>
      <c r="G432" s="875"/>
      <c r="H432" s="875"/>
      <c r="I432" s="875"/>
      <c r="J432" s="876" t="s">
        <v>697</v>
      </c>
      <c r="K432" s="877"/>
      <c r="L432" s="877"/>
      <c r="M432" s="877"/>
      <c r="N432" s="877"/>
      <c r="O432" s="877"/>
      <c r="P432" s="879" t="s">
        <v>744</v>
      </c>
      <c r="Q432" s="879"/>
      <c r="R432" s="879"/>
      <c r="S432" s="879"/>
      <c r="T432" s="879"/>
      <c r="U432" s="879"/>
      <c r="V432" s="879"/>
      <c r="W432" s="879"/>
      <c r="X432" s="879"/>
      <c r="Y432" s="880">
        <v>15</v>
      </c>
      <c r="Z432" s="881"/>
      <c r="AA432" s="881"/>
      <c r="AB432" s="882"/>
      <c r="AC432" s="883" t="s">
        <v>76</v>
      </c>
      <c r="AD432" s="884"/>
      <c r="AE432" s="884"/>
      <c r="AF432" s="884"/>
      <c r="AG432" s="884"/>
      <c r="AH432" s="867" t="s">
        <v>809</v>
      </c>
      <c r="AI432" s="868"/>
      <c r="AJ432" s="868"/>
      <c r="AK432" s="868"/>
      <c r="AL432" s="869" t="s">
        <v>809</v>
      </c>
      <c r="AM432" s="870"/>
      <c r="AN432" s="870"/>
      <c r="AO432" s="871"/>
      <c r="AP432" s="872" t="s">
        <v>809</v>
      </c>
      <c r="AQ432" s="872"/>
      <c r="AR432" s="872"/>
      <c r="AS432" s="872"/>
      <c r="AT432" s="872"/>
      <c r="AU432" s="872"/>
      <c r="AV432" s="872"/>
      <c r="AW432" s="872"/>
      <c r="AX432" s="872"/>
      <c r="AY432">
        <f>$AY$429</f>
        <v>1</v>
      </c>
    </row>
    <row r="433" spans="1:51" ht="30" customHeight="1" x14ac:dyDescent="0.2">
      <c r="A433" s="873">
        <v>2</v>
      </c>
      <c r="B433" s="873">
        <v>1</v>
      </c>
      <c r="C433" s="875" t="s">
        <v>767</v>
      </c>
      <c r="D433" s="875"/>
      <c r="E433" s="875"/>
      <c r="F433" s="875"/>
      <c r="G433" s="875"/>
      <c r="H433" s="875"/>
      <c r="I433" s="875"/>
      <c r="J433" s="876" t="s">
        <v>697</v>
      </c>
      <c r="K433" s="877"/>
      <c r="L433" s="877"/>
      <c r="M433" s="877"/>
      <c r="N433" s="877"/>
      <c r="O433" s="877"/>
      <c r="P433" s="879" t="s">
        <v>744</v>
      </c>
      <c r="Q433" s="879"/>
      <c r="R433" s="879"/>
      <c r="S433" s="879"/>
      <c r="T433" s="879"/>
      <c r="U433" s="879"/>
      <c r="V433" s="879"/>
      <c r="W433" s="879"/>
      <c r="X433" s="879"/>
      <c r="Y433" s="880">
        <v>14</v>
      </c>
      <c r="Z433" s="881"/>
      <c r="AA433" s="881"/>
      <c r="AB433" s="882"/>
      <c r="AC433" s="883" t="s">
        <v>76</v>
      </c>
      <c r="AD433" s="884"/>
      <c r="AE433" s="884"/>
      <c r="AF433" s="884"/>
      <c r="AG433" s="884"/>
      <c r="AH433" s="867" t="s">
        <v>809</v>
      </c>
      <c r="AI433" s="868"/>
      <c r="AJ433" s="868"/>
      <c r="AK433" s="868"/>
      <c r="AL433" s="869" t="s">
        <v>809</v>
      </c>
      <c r="AM433" s="870"/>
      <c r="AN433" s="870"/>
      <c r="AO433" s="871"/>
      <c r="AP433" s="872" t="s">
        <v>809</v>
      </c>
      <c r="AQ433" s="872"/>
      <c r="AR433" s="872"/>
      <c r="AS433" s="872"/>
      <c r="AT433" s="872"/>
      <c r="AU433" s="872"/>
      <c r="AV433" s="872"/>
      <c r="AW433" s="872"/>
      <c r="AX433" s="872"/>
      <c r="AY433">
        <f>COUNTA($C$433)</f>
        <v>1</v>
      </c>
    </row>
    <row r="434" spans="1:51" ht="30" customHeight="1" x14ac:dyDescent="0.2">
      <c r="A434" s="873">
        <v>3</v>
      </c>
      <c r="B434" s="873">
        <v>1</v>
      </c>
      <c r="C434" s="874" t="s">
        <v>768</v>
      </c>
      <c r="D434" s="875"/>
      <c r="E434" s="875"/>
      <c r="F434" s="875"/>
      <c r="G434" s="875"/>
      <c r="H434" s="875"/>
      <c r="I434" s="875"/>
      <c r="J434" s="876" t="s">
        <v>697</v>
      </c>
      <c r="K434" s="877"/>
      <c r="L434" s="877"/>
      <c r="M434" s="877"/>
      <c r="N434" s="877"/>
      <c r="O434" s="877"/>
      <c r="P434" s="878" t="s">
        <v>744</v>
      </c>
      <c r="Q434" s="879"/>
      <c r="R434" s="879"/>
      <c r="S434" s="879"/>
      <c r="T434" s="879"/>
      <c r="U434" s="879"/>
      <c r="V434" s="879"/>
      <c r="W434" s="879"/>
      <c r="X434" s="879"/>
      <c r="Y434" s="880">
        <v>7</v>
      </c>
      <c r="Z434" s="881"/>
      <c r="AA434" s="881"/>
      <c r="AB434" s="882"/>
      <c r="AC434" s="883" t="s">
        <v>76</v>
      </c>
      <c r="AD434" s="884"/>
      <c r="AE434" s="884"/>
      <c r="AF434" s="884"/>
      <c r="AG434" s="884"/>
      <c r="AH434" s="867" t="s">
        <v>809</v>
      </c>
      <c r="AI434" s="868"/>
      <c r="AJ434" s="868"/>
      <c r="AK434" s="868"/>
      <c r="AL434" s="869" t="s">
        <v>809</v>
      </c>
      <c r="AM434" s="870"/>
      <c r="AN434" s="870"/>
      <c r="AO434" s="871"/>
      <c r="AP434" s="872" t="s">
        <v>809</v>
      </c>
      <c r="AQ434" s="872"/>
      <c r="AR434" s="872"/>
      <c r="AS434" s="872"/>
      <c r="AT434" s="872"/>
      <c r="AU434" s="872"/>
      <c r="AV434" s="872"/>
      <c r="AW434" s="872"/>
      <c r="AX434" s="872"/>
      <c r="AY434">
        <f>COUNTA($C$434)</f>
        <v>1</v>
      </c>
    </row>
    <row r="435" spans="1:51" ht="30" customHeight="1" x14ac:dyDescent="0.2">
      <c r="A435" s="873">
        <v>4</v>
      </c>
      <c r="B435" s="873">
        <v>1</v>
      </c>
      <c r="C435" s="874" t="s">
        <v>769</v>
      </c>
      <c r="D435" s="875"/>
      <c r="E435" s="875"/>
      <c r="F435" s="875"/>
      <c r="G435" s="875"/>
      <c r="H435" s="875"/>
      <c r="I435" s="875"/>
      <c r="J435" s="876" t="s">
        <v>697</v>
      </c>
      <c r="K435" s="877"/>
      <c r="L435" s="877"/>
      <c r="M435" s="877"/>
      <c r="N435" s="877"/>
      <c r="O435" s="877"/>
      <c r="P435" s="878" t="s">
        <v>744</v>
      </c>
      <c r="Q435" s="879"/>
      <c r="R435" s="879"/>
      <c r="S435" s="879"/>
      <c r="T435" s="879"/>
      <c r="U435" s="879"/>
      <c r="V435" s="879"/>
      <c r="W435" s="879"/>
      <c r="X435" s="879"/>
      <c r="Y435" s="880">
        <v>2</v>
      </c>
      <c r="Z435" s="881"/>
      <c r="AA435" s="881"/>
      <c r="AB435" s="882"/>
      <c r="AC435" s="883" t="s">
        <v>76</v>
      </c>
      <c r="AD435" s="884"/>
      <c r="AE435" s="884"/>
      <c r="AF435" s="884"/>
      <c r="AG435" s="884"/>
      <c r="AH435" s="867" t="s">
        <v>809</v>
      </c>
      <c r="AI435" s="868"/>
      <c r="AJ435" s="868"/>
      <c r="AK435" s="868"/>
      <c r="AL435" s="869" t="s">
        <v>809</v>
      </c>
      <c r="AM435" s="870"/>
      <c r="AN435" s="870"/>
      <c r="AO435" s="871"/>
      <c r="AP435" s="872" t="s">
        <v>809</v>
      </c>
      <c r="AQ435" s="872"/>
      <c r="AR435" s="872"/>
      <c r="AS435" s="872"/>
      <c r="AT435" s="872"/>
      <c r="AU435" s="872"/>
      <c r="AV435" s="872"/>
      <c r="AW435" s="872"/>
      <c r="AX435" s="872"/>
      <c r="AY435">
        <f>COUNTA($C$435)</f>
        <v>1</v>
      </c>
    </row>
    <row r="436" spans="1:51" ht="30" customHeight="1" x14ac:dyDescent="0.2">
      <c r="A436" s="873">
        <v>5</v>
      </c>
      <c r="B436" s="873">
        <v>1</v>
      </c>
      <c r="C436" s="875" t="s">
        <v>770</v>
      </c>
      <c r="D436" s="875"/>
      <c r="E436" s="875"/>
      <c r="F436" s="875"/>
      <c r="G436" s="875"/>
      <c r="H436" s="875"/>
      <c r="I436" s="875"/>
      <c r="J436" s="876" t="s">
        <v>697</v>
      </c>
      <c r="K436" s="877"/>
      <c r="L436" s="877"/>
      <c r="M436" s="877"/>
      <c r="N436" s="877"/>
      <c r="O436" s="877"/>
      <c r="P436" s="879" t="s">
        <v>744</v>
      </c>
      <c r="Q436" s="879"/>
      <c r="R436" s="879"/>
      <c r="S436" s="879"/>
      <c r="T436" s="879"/>
      <c r="U436" s="879"/>
      <c r="V436" s="879"/>
      <c r="W436" s="879"/>
      <c r="X436" s="879"/>
      <c r="Y436" s="880">
        <v>1</v>
      </c>
      <c r="Z436" s="881"/>
      <c r="AA436" s="881"/>
      <c r="AB436" s="882"/>
      <c r="AC436" s="883" t="s">
        <v>76</v>
      </c>
      <c r="AD436" s="884"/>
      <c r="AE436" s="884"/>
      <c r="AF436" s="884"/>
      <c r="AG436" s="884"/>
      <c r="AH436" s="867" t="s">
        <v>809</v>
      </c>
      <c r="AI436" s="868"/>
      <c r="AJ436" s="868"/>
      <c r="AK436" s="868"/>
      <c r="AL436" s="869" t="s">
        <v>809</v>
      </c>
      <c r="AM436" s="870"/>
      <c r="AN436" s="870"/>
      <c r="AO436" s="871"/>
      <c r="AP436" s="872" t="s">
        <v>809</v>
      </c>
      <c r="AQ436" s="872"/>
      <c r="AR436" s="872"/>
      <c r="AS436" s="872"/>
      <c r="AT436" s="872"/>
      <c r="AU436" s="872"/>
      <c r="AV436" s="872"/>
      <c r="AW436" s="872"/>
      <c r="AX436" s="872"/>
      <c r="AY436">
        <f>COUNTA($C$436)</f>
        <v>1</v>
      </c>
    </row>
    <row r="437" spans="1:51" ht="30" customHeight="1" x14ac:dyDescent="0.2">
      <c r="A437" s="873">
        <v>6</v>
      </c>
      <c r="B437" s="873">
        <v>1</v>
      </c>
      <c r="C437" s="875" t="s">
        <v>771</v>
      </c>
      <c r="D437" s="875"/>
      <c r="E437" s="875"/>
      <c r="F437" s="875"/>
      <c r="G437" s="875"/>
      <c r="H437" s="875"/>
      <c r="I437" s="875"/>
      <c r="J437" s="876" t="s">
        <v>697</v>
      </c>
      <c r="K437" s="877"/>
      <c r="L437" s="877"/>
      <c r="M437" s="877"/>
      <c r="N437" s="877"/>
      <c r="O437" s="877"/>
      <c r="P437" s="879" t="s">
        <v>744</v>
      </c>
      <c r="Q437" s="879"/>
      <c r="R437" s="879"/>
      <c r="S437" s="879"/>
      <c r="T437" s="879"/>
      <c r="U437" s="879"/>
      <c r="V437" s="879"/>
      <c r="W437" s="879"/>
      <c r="X437" s="879"/>
      <c r="Y437" s="880">
        <v>0</v>
      </c>
      <c r="Z437" s="881"/>
      <c r="AA437" s="881"/>
      <c r="AB437" s="882"/>
      <c r="AC437" s="883" t="s">
        <v>76</v>
      </c>
      <c r="AD437" s="884"/>
      <c r="AE437" s="884"/>
      <c r="AF437" s="884"/>
      <c r="AG437" s="884"/>
      <c r="AH437" s="867" t="s">
        <v>809</v>
      </c>
      <c r="AI437" s="868"/>
      <c r="AJ437" s="868"/>
      <c r="AK437" s="868"/>
      <c r="AL437" s="869" t="s">
        <v>809</v>
      </c>
      <c r="AM437" s="870"/>
      <c r="AN437" s="870"/>
      <c r="AO437" s="871"/>
      <c r="AP437" s="872" t="s">
        <v>809</v>
      </c>
      <c r="AQ437" s="872"/>
      <c r="AR437" s="872"/>
      <c r="AS437" s="872"/>
      <c r="AT437" s="872"/>
      <c r="AU437" s="872"/>
      <c r="AV437" s="872"/>
      <c r="AW437" s="872"/>
      <c r="AX437" s="872"/>
      <c r="AY437">
        <f>COUNTA($C$437)</f>
        <v>1</v>
      </c>
    </row>
    <row r="438" spans="1:51" ht="30" customHeight="1" x14ac:dyDescent="0.2">
      <c r="A438" s="873">
        <v>7</v>
      </c>
      <c r="B438" s="873">
        <v>1</v>
      </c>
      <c r="C438" s="875" t="s">
        <v>772</v>
      </c>
      <c r="D438" s="875"/>
      <c r="E438" s="875"/>
      <c r="F438" s="875"/>
      <c r="G438" s="875"/>
      <c r="H438" s="875"/>
      <c r="I438" s="875"/>
      <c r="J438" s="876" t="s">
        <v>697</v>
      </c>
      <c r="K438" s="877"/>
      <c r="L438" s="877"/>
      <c r="M438" s="877"/>
      <c r="N438" s="877"/>
      <c r="O438" s="877"/>
      <c r="P438" s="879" t="s">
        <v>744</v>
      </c>
      <c r="Q438" s="879"/>
      <c r="R438" s="879"/>
      <c r="S438" s="879"/>
      <c r="T438" s="879"/>
      <c r="U438" s="879"/>
      <c r="V438" s="879"/>
      <c r="W438" s="879"/>
      <c r="X438" s="879"/>
      <c r="Y438" s="880">
        <v>0</v>
      </c>
      <c r="Z438" s="881"/>
      <c r="AA438" s="881"/>
      <c r="AB438" s="882"/>
      <c r="AC438" s="883" t="s">
        <v>76</v>
      </c>
      <c r="AD438" s="884"/>
      <c r="AE438" s="884"/>
      <c r="AF438" s="884"/>
      <c r="AG438" s="884"/>
      <c r="AH438" s="867" t="s">
        <v>809</v>
      </c>
      <c r="AI438" s="868"/>
      <c r="AJ438" s="868"/>
      <c r="AK438" s="868"/>
      <c r="AL438" s="869" t="s">
        <v>809</v>
      </c>
      <c r="AM438" s="870"/>
      <c r="AN438" s="870"/>
      <c r="AO438" s="871"/>
      <c r="AP438" s="872" t="s">
        <v>809</v>
      </c>
      <c r="AQ438" s="872"/>
      <c r="AR438" s="872"/>
      <c r="AS438" s="872"/>
      <c r="AT438" s="872"/>
      <c r="AU438" s="872"/>
      <c r="AV438" s="872"/>
      <c r="AW438" s="872"/>
      <c r="AX438" s="872"/>
      <c r="AY438">
        <f>COUNTA($C$438)</f>
        <v>1</v>
      </c>
    </row>
    <row r="439" spans="1:51" ht="30" customHeight="1" x14ac:dyDescent="0.2">
      <c r="A439" s="873">
        <v>8</v>
      </c>
      <c r="B439" s="873">
        <v>1</v>
      </c>
      <c r="C439" s="875" t="s">
        <v>773</v>
      </c>
      <c r="D439" s="875"/>
      <c r="E439" s="875"/>
      <c r="F439" s="875"/>
      <c r="G439" s="875"/>
      <c r="H439" s="875"/>
      <c r="I439" s="875"/>
      <c r="J439" s="876" t="s">
        <v>697</v>
      </c>
      <c r="K439" s="877"/>
      <c r="L439" s="877"/>
      <c r="M439" s="877"/>
      <c r="N439" s="877"/>
      <c r="O439" s="877"/>
      <c r="P439" s="879" t="s">
        <v>744</v>
      </c>
      <c r="Q439" s="879"/>
      <c r="R439" s="879"/>
      <c r="S439" s="879"/>
      <c r="T439" s="879"/>
      <c r="U439" s="879"/>
      <c r="V439" s="879"/>
      <c r="W439" s="879"/>
      <c r="X439" s="879"/>
      <c r="Y439" s="880">
        <v>0</v>
      </c>
      <c r="Z439" s="881"/>
      <c r="AA439" s="881"/>
      <c r="AB439" s="882"/>
      <c r="AC439" s="883" t="s">
        <v>76</v>
      </c>
      <c r="AD439" s="884"/>
      <c r="AE439" s="884"/>
      <c r="AF439" s="884"/>
      <c r="AG439" s="884"/>
      <c r="AH439" s="867" t="s">
        <v>809</v>
      </c>
      <c r="AI439" s="868"/>
      <c r="AJ439" s="868"/>
      <c r="AK439" s="868"/>
      <c r="AL439" s="869" t="s">
        <v>809</v>
      </c>
      <c r="AM439" s="870"/>
      <c r="AN439" s="870"/>
      <c r="AO439" s="871"/>
      <c r="AP439" s="872" t="s">
        <v>809</v>
      </c>
      <c r="AQ439" s="872"/>
      <c r="AR439" s="872"/>
      <c r="AS439" s="872"/>
      <c r="AT439" s="872"/>
      <c r="AU439" s="872"/>
      <c r="AV439" s="872"/>
      <c r="AW439" s="872"/>
      <c r="AX439" s="872"/>
      <c r="AY439">
        <f>COUNTA($C$439)</f>
        <v>1</v>
      </c>
    </row>
    <row r="440" spans="1:51" ht="30" customHeight="1" x14ac:dyDescent="0.2">
      <c r="A440" s="873">
        <v>9</v>
      </c>
      <c r="B440" s="873">
        <v>1</v>
      </c>
      <c r="C440" s="875" t="s">
        <v>774</v>
      </c>
      <c r="D440" s="875"/>
      <c r="E440" s="875"/>
      <c r="F440" s="875"/>
      <c r="G440" s="875"/>
      <c r="H440" s="875"/>
      <c r="I440" s="875"/>
      <c r="J440" s="876" t="s">
        <v>697</v>
      </c>
      <c r="K440" s="877"/>
      <c r="L440" s="877"/>
      <c r="M440" s="877"/>
      <c r="N440" s="877"/>
      <c r="O440" s="877"/>
      <c r="P440" s="879" t="s">
        <v>744</v>
      </c>
      <c r="Q440" s="879"/>
      <c r="R440" s="879"/>
      <c r="S440" s="879"/>
      <c r="T440" s="879"/>
      <c r="U440" s="879"/>
      <c r="V440" s="879"/>
      <c r="W440" s="879"/>
      <c r="X440" s="879"/>
      <c r="Y440" s="880">
        <v>0</v>
      </c>
      <c r="Z440" s="881"/>
      <c r="AA440" s="881"/>
      <c r="AB440" s="882"/>
      <c r="AC440" s="883" t="s">
        <v>76</v>
      </c>
      <c r="AD440" s="884"/>
      <c r="AE440" s="884"/>
      <c r="AF440" s="884"/>
      <c r="AG440" s="884"/>
      <c r="AH440" s="867" t="s">
        <v>809</v>
      </c>
      <c r="AI440" s="868"/>
      <c r="AJ440" s="868"/>
      <c r="AK440" s="868"/>
      <c r="AL440" s="869" t="s">
        <v>809</v>
      </c>
      <c r="AM440" s="870"/>
      <c r="AN440" s="870"/>
      <c r="AO440" s="871"/>
      <c r="AP440" s="872" t="s">
        <v>809</v>
      </c>
      <c r="AQ440" s="872"/>
      <c r="AR440" s="872"/>
      <c r="AS440" s="872"/>
      <c r="AT440" s="872"/>
      <c r="AU440" s="872"/>
      <c r="AV440" s="872"/>
      <c r="AW440" s="872"/>
      <c r="AX440" s="872"/>
      <c r="AY440">
        <f>COUNTA($C$440)</f>
        <v>1</v>
      </c>
    </row>
    <row r="441" spans="1:51" ht="30" customHeight="1" x14ac:dyDescent="0.2">
      <c r="A441" s="873">
        <v>10</v>
      </c>
      <c r="B441" s="873">
        <v>1</v>
      </c>
      <c r="C441" s="875" t="s">
        <v>775</v>
      </c>
      <c r="D441" s="875"/>
      <c r="E441" s="875"/>
      <c r="F441" s="875"/>
      <c r="G441" s="875"/>
      <c r="H441" s="875"/>
      <c r="I441" s="875"/>
      <c r="J441" s="876" t="s">
        <v>697</v>
      </c>
      <c r="K441" s="877"/>
      <c r="L441" s="877"/>
      <c r="M441" s="877"/>
      <c r="N441" s="877"/>
      <c r="O441" s="877"/>
      <c r="P441" s="879" t="s">
        <v>744</v>
      </c>
      <c r="Q441" s="879"/>
      <c r="R441" s="879"/>
      <c r="S441" s="879"/>
      <c r="T441" s="879"/>
      <c r="U441" s="879"/>
      <c r="V441" s="879"/>
      <c r="W441" s="879"/>
      <c r="X441" s="879"/>
      <c r="Y441" s="880">
        <v>0</v>
      </c>
      <c r="Z441" s="881"/>
      <c r="AA441" s="881"/>
      <c r="AB441" s="882"/>
      <c r="AC441" s="883" t="s">
        <v>76</v>
      </c>
      <c r="AD441" s="884"/>
      <c r="AE441" s="884"/>
      <c r="AF441" s="884"/>
      <c r="AG441" s="884"/>
      <c r="AH441" s="867" t="s">
        <v>809</v>
      </c>
      <c r="AI441" s="868"/>
      <c r="AJ441" s="868"/>
      <c r="AK441" s="868"/>
      <c r="AL441" s="869" t="s">
        <v>809</v>
      </c>
      <c r="AM441" s="870"/>
      <c r="AN441" s="870"/>
      <c r="AO441" s="871"/>
      <c r="AP441" s="872" t="s">
        <v>809</v>
      </c>
      <c r="AQ441" s="872"/>
      <c r="AR441" s="872"/>
      <c r="AS441" s="872"/>
      <c r="AT441" s="872"/>
      <c r="AU441" s="872"/>
      <c r="AV441" s="872"/>
      <c r="AW441" s="872"/>
      <c r="AX441" s="872"/>
      <c r="AY441">
        <f>COUNTA($C$441)</f>
        <v>1</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306</v>
      </c>
      <c r="AD464" s="863"/>
      <c r="AE464" s="863"/>
      <c r="AF464" s="863"/>
      <c r="AG464" s="863"/>
      <c r="AH464" s="864" t="s">
        <v>326</v>
      </c>
      <c r="AI464" s="862"/>
      <c r="AJ464" s="862"/>
      <c r="AK464" s="862"/>
      <c r="AL464" s="862" t="s">
        <v>19</v>
      </c>
      <c r="AM464" s="862"/>
      <c r="AN464" s="862"/>
      <c r="AO464" s="866"/>
      <c r="AP464" s="885" t="s">
        <v>275</v>
      </c>
      <c r="AQ464" s="885"/>
      <c r="AR464" s="885"/>
      <c r="AS464" s="885"/>
      <c r="AT464" s="885"/>
      <c r="AU464" s="885"/>
      <c r="AV464" s="885"/>
      <c r="AW464" s="885"/>
      <c r="AX464" s="885"/>
      <c r="AY464">
        <f>$AY$462</f>
        <v>1</v>
      </c>
    </row>
    <row r="465" spans="1:51" ht="30" customHeight="1" x14ac:dyDescent="0.2">
      <c r="A465" s="873">
        <v>1</v>
      </c>
      <c r="B465" s="873">
        <v>1</v>
      </c>
      <c r="C465" s="874" t="s">
        <v>776</v>
      </c>
      <c r="D465" s="875"/>
      <c r="E465" s="875"/>
      <c r="F465" s="875"/>
      <c r="G465" s="875"/>
      <c r="H465" s="875"/>
      <c r="I465" s="875"/>
      <c r="J465" s="876">
        <v>6430005004014</v>
      </c>
      <c r="K465" s="877"/>
      <c r="L465" s="877"/>
      <c r="M465" s="877"/>
      <c r="N465" s="877"/>
      <c r="O465" s="877"/>
      <c r="P465" s="879" t="s">
        <v>748</v>
      </c>
      <c r="Q465" s="879"/>
      <c r="R465" s="879"/>
      <c r="S465" s="879"/>
      <c r="T465" s="879"/>
      <c r="U465" s="879"/>
      <c r="V465" s="879"/>
      <c r="W465" s="879"/>
      <c r="X465" s="879"/>
      <c r="Y465" s="880">
        <v>98</v>
      </c>
      <c r="Z465" s="881"/>
      <c r="AA465" s="881"/>
      <c r="AB465" s="882"/>
      <c r="AC465" s="883" t="s">
        <v>338</v>
      </c>
      <c r="AD465" s="884"/>
      <c r="AE465" s="884"/>
      <c r="AF465" s="884"/>
      <c r="AG465" s="884"/>
      <c r="AH465" s="867" t="s">
        <v>809</v>
      </c>
      <c r="AI465" s="868"/>
      <c r="AJ465" s="868"/>
      <c r="AK465" s="868"/>
      <c r="AL465" s="869" t="s">
        <v>809</v>
      </c>
      <c r="AM465" s="870"/>
      <c r="AN465" s="870"/>
      <c r="AO465" s="871"/>
      <c r="AP465" s="872" t="s">
        <v>809</v>
      </c>
      <c r="AQ465" s="872"/>
      <c r="AR465" s="872"/>
      <c r="AS465" s="872"/>
      <c r="AT465" s="872"/>
      <c r="AU465" s="872"/>
      <c r="AV465" s="872"/>
      <c r="AW465" s="872"/>
      <c r="AX465" s="872"/>
      <c r="AY465">
        <f>$AY$462</f>
        <v>1</v>
      </c>
    </row>
    <row r="466" spans="1:51" ht="30" customHeight="1" x14ac:dyDescent="0.2">
      <c r="A466" s="873">
        <v>2</v>
      </c>
      <c r="B466" s="873">
        <v>1</v>
      </c>
      <c r="C466" s="874" t="s">
        <v>812</v>
      </c>
      <c r="D466" s="875"/>
      <c r="E466" s="875"/>
      <c r="F466" s="875"/>
      <c r="G466" s="875"/>
      <c r="H466" s="875"/>
      <c r="I466" s="875"/>
      <c r="J466" s="876">
        <v>8430005004986</v>
      </c>
      <c r="K466" s="877"/>
      <c r="L466" s="877"/>
      <c r="M466" s="877"/>
      <c r="N466" s="877"/>
      <c r="O466" s="877"/>
      <c r="P466" s="879" t="s">
        <v>748</v>
      </c>
      <c r="Q466" s="879"/>
      <c r="R466" s="879"/>
      <c r="S466" s="879"/>
      <c r="T466" s="879"/>
      <c r="U466" s="879"/>
      <c r="V466" s="879"/>
      <c r="W466" s="879"/>
      <c r="X466" s="879"/>
      <c r="Y466" s="880">
        <v>81</v>
      </c>
      <c r="Z466" s="881"/>
      <c r="AA466" s="881"/>
      <c r="AB466" s="882"/>
      <c r="AC466" s="883" t="s">
        <v>338</v>
      </c>
      <c r="AD466" s="884"/>
      <c r="AE466" s="884"/>
      <c r="AF466" s="884"/>
      <c r="AG466" s="884"/>
      <c r="AH466" s="867" t="s">
        <v>809</v>
      </c>
      <c r="AI466" s="868"/>
      <c r="AJ466" s="868"/>
      <c r="AK466" s="868"/>
      <c r="AL466" s="869" t="s">
        <v>809</v>
      </c>
      <c r="AM466" s="870"/>
      <c r="AN466" s="870"/>
      <c r="AO466" s="871"/>
      <c r="AP466" s="872" t="s">
        <v>809</v>
      </c>
      <c r="AQ466" s="872"/>
      <c r="AR466" s="872"/>
      <c r="AS466" s="872"/>
      <c r="AT466" s="872"/>
      <c r="AU466" s="872"/>
      <c r="AV466" s="872"/>
      <c r="AW466" s="872"/>
      <c r="AX466" s="872"/>
      <c r="AY466">
        <f>COUNTA($C$466)</f>
        <v>1</v>
      </c>
    </row>
    <row r="467" spans="1:51" ht="30" customHeight="1" x14ac:dyDescent="0.2">
      <c r="A467" s="873">
        <v>3</v>
      </c>
      <c r="B467" s="873">
        <v>1</v>
      </c>
      <c r="C467" s="874" t="s">
        <v>777</v>
      </c>
      <c r="D467" s="875"/>
      <c r="E467" s="875"/>
      <c r="F467" s="875"/>
      <c r="G467" s="875"/>
      <c r="H467" s="875"/>
      <c r="I467" s="875"/>
      <c r="J467" s="876">
        <v>2450005001797</v>
      </c>
      <c r="K467" s="877"/>
      <c r="L467" s="877"/>
      <c r="M467" s="877"/>
      <c r="N467" s="877"/>
      <c r="O467" s="877"/>
      <c r="P467" s="878" t="s">
        <v>748</v>
      </c>
      <c r="Q467" s="879"/>
      <c r="R467" s="879"/>
      <c r="S467" s="879"/>
      <c r="T467" s="879"/>
      <c r="U467" s="879"/>
      <c r="V467" s="879"/>
      <c r="W467" s="879"/>
      <c r="X467" s="879"/>
      <c r="Y467" s="880">
        <v>4</v>
      </c>
      <c r="Z467" s="881"/>
      <c r="AA467" s="881"/>
      <c r="AB467" s="882"/>
      <c r="AC467" s="883" t="s">
        <v>338</v>
      </c>
      <c r="AD467" s="884"/>
      <c r="AE467" s="884"/>
      <c r="AF467" s="884"/>
      <c r="AG467" s="884"/>
      <c r="AH467" s="867" t="s">
        <v>809</v>
      </c>
      <c r="AI467" s="868"/>
      <c r="AJ467" s="868"/>
      <c r="AK467" s="868"/>
      <c r="AL467" s="869" t="s">
        <v>809</v>
      </c>
      <c r="AM467" s="870"/>
      <c r="AN467" s="870"/>
      <c r="AO467" s="871"/>
      <c r="AP467" s="872" t="s">
        <v>809</v>
      </c>
      <c r="AQ467" s="872"/>
      <c r="AR467" s="872"/>
      <c r="AS467" s="872"/>
      <c r="AT467" s="872"/>
      <c r="AU467" s="872"/>
      <c r="AV467" s="872"/>
      <c r="AW467" s="872"/>
      <c r="AX467" s="872"/>
      <c r="AY467">
        <f>COUNTA($C$467)</f>
        <v>1</v>
      </c>
    </row>
    <row r="468" spans="1:51" ht="30" customHeight="1" x14ac:dyDescent="0.2">
      <c r="A468" s="873">
        <v>4</v>
      </c>
      <c r="B468" s="873">
        <v>1</v>
      </c>
      <c r="C468" s="874" t="s">
        <v>778</v>
      </c>
      <c r="D468" s="875"/>
      <c r="E468" s="875"/>
      <c r="F468" s="875"/>
      <c r="G468" s="875"/>
      <c r="H468" s="875"/>
      <c r="I468" s="875"/>
      <c r="J468" s="876">
        <v>6430005009863</v>
      </c>
      <c r="K468" s="877"/>
      <c r="L468" s="877"/>
      <c r="M468" s="877"/>
      <c r="N468" s="877"/>
      <c r="O468" s="877"/>
      <c r="P468" s="878" t="s">
        <v>748</v>
      </c>
      <c r="Q468" s="879"/>
      <c r="R468" s="879"/>
      <c r="S468" s="879"/>
      <c r="T468" s="879"/>
      <c r="U468" s="879"/>
      <c r="V468" s="879"/>
      <c r="W468" s="879"/>
      <c r="X468" s="879"/>
      <c r="Y468" s="880">
        <v>0.5</v>
      </c>
      <c r="Z468" s="881"/>
      <c r="AA468" s="881"/>
      <c r="AB468" s="882"/>
      <c r="AC468" s="883" t="s">
        <v>338</v>
      </c>
      <c r="AD468" s="884"/>
      <c r="AE468" s="884"/>
      <c r="AF468" s="884"/>
      <c r="AG468" s="884"/>
      <c r="AH468" s="867" t="s">
        <v>809</v>
      </c>
      <c r="AI468" s="868"/>
      <c r="AJ468" s="868"/>
      <c r="AK468" s="868"/>
      <c r="AL468" s="869" t="s">
        <v>809</v>
      </c>
      <c r="AM468" s="870"/>
      <c r="AN468" s="870"/>
      <c r="AO468" s="871"/>
      <c r="AP468" s="872" t="s">
        <v>809</v>
      </c>
      <c r="AQ468" s="872"/>
      <c r="AR468" s="872"/>
      <c r="AS468" s="872"/>
      <c r="AT468" s="872"/>
      <c r="AU468" s="872"/>
      <c r="AV468" s="872"/>
      <c r="AW468" s="872"/>
      <c r="AX468" s="872"/>
      <c r="AY468">
        <f>COUNTA($C$468)</f>
        <v>1</v>
      </c>
    </row>
    <row r="469" spans="1:51" ht="30" customHeight="1" x14ac:dyDescent="0.2">
      <c r="A469" s="873">
        <v>5</v>
      </c>
      <c r="B469" s="873">
        <v>1</v>
      </c>
      <c r="C469" s="875" t="s">
        <v>779</v>
      </c>
      <c r="D469" s="875"/>
      <c r="E469" s="875"/>
      <c r="F469" s="875"/>
      <c r="G469" s="875"/>
      <c r="H469" s="875"/>
      <c r="I469" s="875"/>
      <c r="J469" s="876">
        <v>7430001020476</v>
      </c>
      <c r="K469" s="877"/>
      <c r="L469" s="877"/>
      <c r="M469" s="877"/>
      <c r="N469" s="877"/>
      <c r="O469" s="877"/>
      <c r="P469" s="879" t="s">
        <v>748</v>
      </c>
      <c r="Q469" s="879"/>
      <c r="R469" s="879"/>
      <c r="S469" s="879"/>
      <c r="T469" s="879"/>
      <c r="U469" s="879"/>
      <c r="V469" s="879"/>
      <c r="W469" s="879"/>
      <c r="X469" s="879"/>
      <c r="Y469" s="880">
        <v>0.4</v>
      </c>
      <c r="Z469" s="881"/>
      <c r="AA469" s="881"/>
      <c r="AB469" s="882"/>
      <c r="AC469" s="883" t="s">
        <v>338</v>
      </c>
      <c r="AD469" s="884"/>
      <c r="AE469" s="884"/>
      <c r="AF469" s="884"/>
      <c r="AG469" s="884"/>
      <c r="AH469" s="867" t="s">
        <v>809</v>
      </c>
      <c r="AI469" s="868"/>
      <c r="AJ469" s="868"/>
      <c r="AK469" s="868"/>
      <c r="AL469" s="869" t="s">
        <v>809</v>
      </c>
      <c r="AM469" s="870"/>
      <c r="AN469" s="870"/>
      <c r="AO469" s="871"/>
      <c r="AP469" s="872" t="s">
        <v>809</v>
      </c>
      <c r="AQ469" s="872"/>
      <c r="AR469" s="872"/>
      <c r="AS469" s="872"/>
      <c r="AT469" s="872"/>
      <c r="AU469" s="872"/>
      <c r="AV469" s="872"/>
      <c r="AW469" s="872"/>
      <c r="AX469" s="872"/>
      <c r="AY469">
        <f>COUNTA($C$469)</f>
        <v>1</v>
      </c>
    </row>
    <row r="470" spans="1:51" ht="30" customHeight="1" x14ac:dyDescent="0.2">
      <c r="A470" s="873">
        <v>6</v>
      </c>
      <c r="B470" s="873">
        <v>1</v>
      </c>
      <c r="C470" s="874" t="s">
        <v>780</v>
      </c>
      <c r="D470" s="875"/>
      <c r="E470" s="875"/>
      <c r="F470" s="875"/>
      <c r="G470" s="875"/>
      <c r="H470" s="875"/>
      <c r="I470" s="875"/>
      <c r="J470" s="876">
        <v>9430005009869</v>
      </c>
      <c r="K470" s="877"/>
      <c r="L470" s="877"/>
      <c r="M470" s="877"/>
      <c r="N470" s="877"/>
      <c r="O470" s="877"/>
      <c r="P470" s="879" t="s">
        <v>748</v>
      </c>
      <c r="Q470" s="879"/>
      <c r="R470" s="879"/>
      <c r="S470" s="879"/>
      <c r="T470" s="879"/>
      <c r="U470" s="879"/>
      <c r="V470" s="879"/>
      <c r="W470" s="879"/>
      <c r="X470" s="879"/>
      <c r="Y470" s="880">
        <v>0.3</v>
      </c>
      <c r="Z470" s="881"/>
      <c r="AA470" s="881"/>
      <c r="AB470" s="882"/>
      <c r="AC470" s="883" t="s">
        <v>338</v>
      </c>
      <c r="AD470" s="884"/>
      <c r="AE470" s="884"/>
      <c r="AF470" s="884"/>
      <c r="AG470" s="884"/>
      <c r="AH470" s="867" t="s">
        <v>809</v>
      </c>
      <c r="AI470" s="868"/>
      <c r="AJ470" s="868"/>
      <c r="AK470" s="868"/>
      <c r="AL470" s="869" t="s">
        <v>809</v>
      </c>
      <c r="AM470" s="870"/>
      <c r="AN470" s="870"/>
      <c r="AO470" s="871"/>
      <c r="AP470" s="872" t="s">
        <v>809</v>
      </c>
      <c r="AQ470" s="872"/>
      <c r="AR470" s="872"/>
      <c r="AS470" s="872"/>
      <c r="AT470" s="872"/>
      <c r="AU470" s="872"/>
      <c r="AV470" s="872"/>
      <c r="AW470" s="872"/>
      <c r="AX470" s="872"/>
      <c r="AY470">
        <f>COUNTA($C$470)</f>
        <v>1</v>
      </c>
    </row>
    <row r="471" spans="1:51" ht="30" customHeight="1" x14ac:dyDescent="0.2">
      <c r="A471" s="873">
        <v>7</v>
      </c>
      <c r="B471" s="873">
        <v>1</v>
      </c>
      <c r="C471" s="874" t="s">
        <v>813</v>
      </c>
      <c r="D471" s="875"/>
      <c r="E471" s="875"/>
      <c r="F471" s="875"/>
      <c r="G471" s="875"/>
      <c r="H471" s="875"/>
      <c r="I471" s="875"/>
      <c r="J471" s="876">
        <v>2430005000677</v>
      </c>
      <c r="K471" s="877"/>
      <c r="L471" s="877"/>
      <c r="M471" s="877"/>
      <c r="N471" s="877"/>
      <c r="O471" s="877"/>
      <c r="P471" s="879" t="s">
        <v>748</v>
      </c>
      <c r="Q471" s="879"/>
      <c r="R471" s="879"/>
      <c r="S471" s="879"/>
      <c r="T471" s="879"/>
      <c r="U471" s="879"/>
      <c r="V471" s="879"/>
      <c r="W471" s="879"/>
      <c r="X471" s="879"/>
      <c r="Y471" s="880">
        <v>0.2</v>
      </c>
      <c r="Z471" s="881"/>
      <c r="AA471" s="881"/>
      <c r="AB471" s="882"/>
      <c r="AC471" s="883" t="s">
        <v>338</v>
      </c>
      <c r="AD471" s="884"/>
      <c r="AE471" s="884"/>
      <c r="AF471" s="884"/>
      <c r="AG471" s="884"/>
      <c r="AH471" s="867" t="s">
        <v>809</v>
      </c>
      <c r="AI471" s="868"/>
      <c r="AJ471" s="868"/>
      <c r="AK471" s="868"/>
      <c r="AL471" s="869" t="s">
        <v>809</v>
      </c>
      <c r="AM471" s="870"/>
      <c r="AN471" s="870"/>
      <c r="AO471" s="871"/>
      <c r="AP471" s="872" t="s">
        <v>809</v>
      </c>
      <c r="AQ471" s="872"/>
      <c r="AR471" s="872"/>
      <c r="AS471" s="872"/>
      <c r="AT471" s="872"/>
      <c r="AU471" s="872"/>
      <c r="AV471" s="872"/>
      <c r="AW471" s="872"/>
      <c r="AX471" s="872"/>
      <c r="AY471">
        <f>COUNTA($C$471)</f>
        <v>1</v>
      </c>
    </row>
    <row r="472" spans="1:51" ht="30" customHeight="1" x14ac:dyDescent="0.2">
      <c r="A472" s="873">
        <v>8</v>
      </c>
      <c r="B472" s="873">
        <v>1</v>
      </c>
      <c r="C472" s="874" t="s">
        <v>781</v>
      </c>
      <c r="D472" s="875"/>
      <c r="E472" s="875"/>
      <c r="F472" s="875"/>
      <c r="G472" s="875"/>
      <c r="H472" s="875"/>
      <c r="I472" s="875"/>
      <c r="J472" s="876">
        <v>1120005005403</v>
      </c>
      <c r="K472" s="877"/>
      <c r="L472" s="877"/>
      <c r="M472" s="877"/>
      <c r="N472" s="877"/>
      <c r="O472" s="877"/>
      <c r="P472" s="879" t="s">
        <v>748</v>
      </c>
      <c r="Q472" s="879"/>
      <c r="R472" s="879"/>
      <c r="S472" s="879"/>
      <c r="T472" s="879"/>
      <c r="U472" s="879"/>
      <c r="V472" s="879"/>
      <c r="W472" s="879"/>
      <c r="X472" s="879"/>
      <c r="Y472" s="880">
        <v>0.1</v>
      </c>
      <c r="Z472" s="881"/>
      <c r="AA472" s="881"/>
      <c r="AB472" s="882"/>
      <c r="AC472" s="883" t="s">
        <v>338</v>
      </c>
      <c r="AD472" s="884"/>
      <c r="AE472" s="884"/>
      <c r="AF472" s="884"/>
      <c r="AG472" s="884"/>
      <c r="AH472" s="867" t="s">
        <v>809</v>
      </c>
      <c r="AI472" s="868"/>
      <c r="AJ472" s="868"/>
      <c r="AK472" s="868"/>
      <c r="AL472" s="869" t="s">
        <v>809</v>
      </c>
      <c r="AM472" s="870"/>
      <c r="AN472" s="870"/>
      <c r="AO472" s="871"/>
      <c r="AP472" s="872" t="s">
        <v>809</v>
      </c>
      <c r="AQ472" s="872"/>
      <c r="AR472" s="872"/>
      <c r="AS472" s="872"/>
      <c r="AT472" s="872"/>
      <c r="AU472" s="872"/>
      <c r="AV472" s="872"/>
      <c r="AW472" s="872"/>
      <c r="AX472" s="872"/>
      <c r="AY472">
        <f>COUNTA($C$472)</f>
        <v>1</v>
      </c>
    </row>
    <row r="473" spans="1:51" ht="30" customHeight="1" x14ac:dyDescent="0.2">
      <c r="A473" s="873">
        <v>9</v>
      </c>
      <c r="B473" s="873">
        <v>1</v>
      </c>
      <c r="C473" s="875" t="s">
        <v>782</v>
      </c>
      <c r="D473" s="875"/>
      <c r="E473" s="875"/>
      <c r="F473" s="875"/>
      <c r="G473" s="875"/>
      <c r="H473" s="875"/>
      <c r="I473" s="875"/>
      <c r="J473" s="876">
        <v>1000020012131</v>
      </c>
      <c r="K473" s="877"/>
      <c r="L473" s="877"/>
      <c r="M473" s="877"/>
      <c r="N473" s="877"/>
      <c r="O473" s="877"/>
      <c r="P473" s="879" t="s">
        <v>748</v>
      </c>
      <c r="Q473" s="879"/>
      <c r="R473" s="879"/>
      <c r="S473" s="879"/>
      <c r="T473" s="879"/>
      <c r="U473" s="879"/>
      <c r="V473" s="879"/>
      <c r="W473" s="879"/>
      <c r="X473" s="879"/>
      <c r="Y473" s="880">
        <v>0.1</v>
      </c>
      <c r="Z473" s="881"/>
      <c r="AA473" s="881"/>
      <c r="AB473" s="882"/>
      <c r="AC473" s="883" t="s">
        <v>338</v>
      </c>
      <c r="AD473" s="884"/>
      <c r="AE473" s="884"/>
      <c r="AF473" s="884"/>
      <c r="AG473" s="884"/>
      <c r="AH473" s="867" t="s">
        <v>809</v>
      </c>
      <c r="AI473" s="868"/>
      <c r="AJ473" s="868"/>
      <c r="AK473" s="868"/>
      <c r="AL473" s="869" t="s">
        <v>809</v>
      </c>
      <c r="AM473" s="870"/>
      <c r="AN473" s="870"/>
      <c r="AO473" s="871"/>
      <c r="AP473" s="872" t="s">
        <v>809</v>
      </c>
      <c r="AQ473" s="872"/>
      <c r="AR473" s="872"/>
      <c r="AS473" s="872"/>
      <c r="AT473" s="872"/>
      <c r="AU473" s="872"/>
      <c r="AV473" s="872"/>
      <c r="AW473" s="872"/>
      <c r="AX473" s="872"/>
      <c r="AY473">
        <f>COUNTA($C$473)</f>
        <v>1</v>
      </c>
    </row>
    <row r="474" spans="1:51" ht="30" customHeight="1" x14ac:dyDescent="0.2">
      <c r="A474" s="873">
        <v>10</v>
      </c>
      <c r="B474" s="873">
        <v>1</v>
      </c>
      <c r="C474" s="874" t="s">
        <v>783</v>
      </c>
      <c r="D474" s="875"/>
      <c r="E474" s="875"/>
      <c r="F474" s="875"/>
      <c r="G474" s="875"/>
      <c r="H474" s="875"/>
      <c r="I474" s="875"/>
      <c r="J474" s="876">
        <v>6010405002452</v>
      </c>
      <c r="K474" s="877"/>
      <c r="L474" s="877"/>
      <c r="M474" s="877"/>
      <c r="N474" s="877"/>
      <c r="O474" s="877"/>
      <c r="P474" s="879" t="s">
        <v>748</v>
      </c>
      <c r="Q474" s="879"/>
      <c r="R474" s="879"/>
      <c r="S474" s="879"/>
      <c r="T474" s="879"/>
      <c r="U474" s="879"/>
      <c r="V474" s="879"/>
      <c r="W474" s="879"/>
      <c r="X474" s="879"/>
      <c r="Y474" s="880">
        <v>0</v>
      </c>
      <c r="Z474" s="881"/>
      <c r="AA474" s="881"/>
      <c r="AB474" s="882"/>
      <c r="AC474" s="883" t="s">
        <v>338</v>
      </c>
      <c r="AD474" s="884"/>
      <c r="AE474" s="884"/>
      <c r="AF474" s="884"/>
      <c r="AG474" s="884"/>
      <c r="AH474" s="867" t="s">
        <v>809</v>
      </c>
      <c r="AI474" s="868"/>
      <c r="AJ474" s="868"/>
      <c r="AK474" s="868"/>
      <c r="AL474" s="869" t="s">
        <v>809</v>
      </c>
      <c r="AM474" s="870"/>
      <c r="AN474" s="870"/>
      <c r="AO474" s="871"/>
      <c r="AP474" s="872" t="s">
        <v>809</v>
      </c>
      <c r="AQ474" s="872"/>
      <c r="AR474" s="872"/>
      <c r="AS474" s="872"/>
      <c r="AT474" s="872"/>
      <c r="AU474" s="872"/>
      <c r="AV474" s="872"/>
      <c r="AW474" s="872"/>
      <c r="AX474" s="872"/>
      <c r="AY474">
        <f>COUNTA($C$474)</f>
        <v>1</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9" t="s">
        <v>809</v>
      </c>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9" t="s">
        <v>809</v>
      </c>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t="s">
        <v>809</v>
      </c>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t="s">
        <v>809</v>
      </c>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t="s">
        <v>809</v>
      </c>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t="s">
        <v>809</v>
      </c>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t="s">
        <v>809</v>
      </c>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t="s">
        <v>809</v>
      </c>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t="s">
        <v>809</v>
      </c>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t="s">
        <v>809</v>
      </c>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t="s">
        <v>809</v>
      </c>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t="s">
        <v>809</v>
      </c>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t="s">
        <v>809</v>
      </c>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t="s">
        <v>809</v>
      </c>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t="s">
        <v>809</v>
      </c>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t="s">
        <v>809</v>
      </c>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t="s">
        <v>809</v>
      </c>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t="s">
        <v>809</v>
      </c>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t="s">
        <v>809</v>
      </c>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t="s">
        <v>809</v>
      </c>
      <c r="AM494" s="870"/>
      <c r="AN494" s="870"/>
      <c r="AO494" s="871"/>
      <c r="AP494" s="872"/>
      <c r="AQ494" s="872"/>
      <c r="AR494" s="872"/>
      <c r="AS494" s="872"/>
      <c r="AT494" s="872"/>
      <c r="AU494" s="872"/>
      <c r="AV494" s="872"/>
      <c r="AW494" s="872"/>
      <c r="AX494" s="87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306</v>
      </c>
      <c r="AD497" s="863"/>
      <c r="AE497" s="863"/>
      <c r="AF497" s="863"/>
      <c r="AG497" s="863"/>
      <c r="AH497" s="864" t="s">
        <v>326</v>
      </c>
      <c r="AI497" s="862"/>
      <c r="AJ497" s="862"/>
      <c r="AK497" s="862"/>
      <c r="AL497" s="862" t="s">
        <v>19</v>
      </c>
      <c r="AM497" s="862"/>
      <c r="AN497" s="862"/>
      <c r="AO497" s="866"/>
      <c r="AP497" s="885" t="s">
        <v>275</v>
      </c>
      <c r="AQ497" s="885"/>
      <c r="AR497" s="885"/>
      <c r="AS497" s="885"/>
      <c r="AT497" s="885"/>
      <c r="AU497" s="885"/>
      <c r="AV497" s="885"/>
      <c r="AW497" s="885"/>
      <c r="AX497" s="885"/>
      <c r="AY497">
        <f>$AY$495</f>
        <v>1</v>
      </c>
    </row>
    <row r="498" spans="1:51" ht="30" customHeight="1" x14ac:dyDescent="0.2">
      <c r="A498" s="873">
        <v>1</v>
      </c>
      <c r="B498" s="873">
        <v>1</v>
      </c>
      <c r="C498" s="874" t="s">
        <v>791</v>
      </c>
      <c r="D498" s="875"/>
      <c r="E498" s="875"/>
      <c r="F498" s="875"/>
      <c r="G498" s="875"/>
      <c r="H498" s="875"/>
      <c r="I498" s="875"/>
      <c r="J498" s="876">
        <v>9000012120001</v>
      </c>
      <c r="K498" s="877"/>
      <c r="L498" s="877"/>
      <c r="M498" s="877"/>
      <c r="N498" s="877"/>
      <c r="O498" s="877"/>
      <c r="P498" s="879" t="s">
        <v>792</v>
      </c>
      <c r="Q498" s="879"/>
      <c r="R498" s="879"/>
      <c r="S498" s="879"/>
      <c r="T498" s="879"/>
      <c r="U498" s="879"/>
      <c r="V498" s="879"/>
      <c r="W498" s="879"/>
      <c r="X498" s="879"/>
      <c r="Y498" s="880">
        <v>8</v>
      </c>
      <c r="Z498" s="881"/>
      <c r="AA498" s="881"/>
      <c r="AB498" s="882"/>
      <c r="AC498" s="883" t="s">
        <v>76</v>
      </c>
      <c r="AD498" s="884"/>
      <c r="AE498" s="884"/>
      <c r="AF498" s="884"/>
      <c r="AG498" s="884"/>
      <c r="AH498" s="867" t="s">
        <v>809</v>
      </c>
      <c r="AI498" s="868"/>
      <c r="AJ498" s="868"/>
      <c r="AK498" s="868"/>
      <c r="AL498" s="869" t="s">
        <v>809</v>
      </c>
      <c r="AM498" s="870"/>
      <c r="AN498" s="870"/>
      <c r="AO498" s="871"/>
      <c r="AP498" s="872" t="s">
        <v>809</v>
      </c>
      <c r="AQ498" s="872"/>
      <c r="AR498" s="872"/>
      <c r="AS498" s="872"/>
      <c r="AT498" s="872"/>
      <c r="AU498" s="872"/>
      <c r="AV498" s="872"/>
      <c r="AW498" s="872"/>
      <c r="AX498" s="872"/>
      <c r="AY498">
        <f>$AY$495</f>
        <v>1</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306</v>
      </c>
      <c r="AD530" s="863"/>
      <c r="AE530" s="863"/>
      <c r="AF530" s="863"/>
      <c r="AG530" s="863"/>
      <c r="AH530" s="864" t="s">
        <v>326</v>
      </c>
      <c r="AI530" s="862"/>
      <c r="AJ530" s="862"/>
      <c r="AK530" s="862"/>
      <c r="AL530" s="862" t="s">
        <v>19</v>
      </c>
      <c r="AM530" s="862"/>
      <c r="AN530" s="862"/>
      <c r="AO530" s="866"/>
      <c r="AP530" s="885" t="s">
        <v>275</v>
      </c>
      <c r="AQ530" s="885"/>
      <c r="AR530" s="885"/>
      <c r="AS530" s="885"/>
      <c r="AT530" s="885"/>
      <c r="AU530" s="885"/>
      <c r="AV530" s="885"/>
      <c r="AW530" s="885"/>
      <c r="AX530" s="885"/>
      <c r="AY530">
        <f>$AY$528</f>
        <v>1</v>
      </c>
    </row>
    <row r="531" spans="1:51" ht="30" customHeight="1" x14ac:dyDescent="0.2">
      <c r="A531" s="873">
        <v>1</v>
      </c>
      <c r="B531" s="873">
        <v>1</v>
      </c>
      <c r="C531" s="875" t="s">
        <v>784</v>
      </c>
      <c r="D531" s="875"/>
      <c r="E531" s="875"/>
      <c r="F531" s="875"/>
      <c r="G531" s="875"/>
      <c r="H531" s="875"/>
      <c r="I531" s="875"/>
      <c r="J531" s="876">
        <v>6011201003719</v>
      </c>
      <c r="K531" s="877"/>
      <c r="L531" s="877"/>
      <c r="M531" s="877"/>
      <c r="N531" s="877"/>
      <c r="O531" s="877"/>
      <c r="P531" s="878" t="s">
        <v>793</v>
      </c>
      <c r="Q531" s="879"/>
      <c r="R531" s="879"/>
      <c r="S531" s="879"/>
      <c r="T531" s="879"/>
      <c r="U531" s="879"/>
      <c r="V531" s="879"/>
      <c r="W531" s="879"/>
      <c r="X531" s="879"/>
      <c r="Y531" s="880">
        <v>2</v>
      </c>
      <c r="Z531" s="881"/>
      <c r="AA531" s="881"/>
      <c r="AB531" s="882"/>
      <c r="AC531" s="883" t="s">
        <v>337</v>
      </c>
      <c r="AD531" s="884"/>
      <c r="AE531" s="884"/>
      <c r="AF531" s="884"/>
      <c r="AG531" s="884"/>
      <c r="AH531" s="867" t="s">
        <v>809</v>
      </c>
      <c r="AI531" s="868"/>
      <c r="AJ531" s="868"/>
      <c r="AK531" s="868"/>
      <c r="AL531" s="869" t="s">
        <v>809</v>
      </c>
      <c r="AM531" s="870"/>
      <c r="AN531" s="870"/>
      <c r="AO531" s="871"/>
      <c r="AP531" s="872" t="s">
        <v>809</v>
      </c>
      <c r="AQ531" s="872"/>
      <c r="AR531" s="872"/>
      <c r="AS531" s="872"/>
      <c r="AT531" s="872"/>
      <c r="AU531" s="872"/>
      <c r="AV531" s="872"/>
      <c r="AW531" s="872"/>
      <c r="AX531" s="872"/>
      <c r="AY531">
        <f>$AY$528</f>
        <v>1</v>
      </c>
    </row>
    <row r="532" spans="1:51" ht="30" customHeight="1" x14ac:dyDescent="0.2">
      <c r="A532" s="873">
        <v>2</v>
      </c>
      <c r="B532" s="873">
        <v>1</v>
      </c>
      <c r="C532" s="875" t="s">
        <v>784</v>
      </c>
      <c r="D532" s="875"/>
      <c r="E532" s="875"/>
      <c r="F532" s="875"/>
      <c r="G532" s="875"/>
      <c r="H532" s="875"/>
      <c r="I532" s="875"/>
      <c r="J532" s="876">
        <v>6011201003719</v>
      </c>
      <c r="K532" s="877"/>
      <c r="L532" s="877"/>
      <c r="M532" s="877"/>
      <c r="N532" s="877"/>
      <c r="O532" s="877"/>
      <c r="P532" s="878" t="s">
        <v>755</v>
      </c>
      <c r="Q532" s="879"/>
      <c r="R532" s="879"/>
      <c r="S532" s="879"/>
      <c r="T532" s="879"/>
      <c r="U532" s="879"/>
      <c r="V532" s="879"/>
      <c r="W532" s="879"/>
      <c r="X532" s="879"/>
      <c r="Y532" s="880">
        <v>1</v>
      </c>
      <c r="Z532" s="881"/>
      <c r="AA532" s="881"/>
      <c r="AB532" s="882"/>
      <c r="AC532" s="883" t="s">
        <v>331</v>
      </c>
      <c r="AD532" s="884"/>
      <c r="AE532" s="884"/>
      <c r="AF532" s="884"/>
      <c r="AG532" s="884"/>
      <c r="AH532" s="867">
        <v>2</v>
      </c>
      <c r="AI532" s="868"/>
      <c r="AJ532" s="868"/>
      <c r="AK532" s="868"/>
      <c r="AL532" s="869" t="s">
        <v>809</v>
      </c>
      <c r="AM532" s="870"/>
      <c r="AN532" s="870"/>
      <c r="AO532" s="871"/>
      <c r="AP532" s="872" t="s">
        <v>809</v>
      </c>
      <c r="AQ532" s="872"/>
      <c r="AR532" s="872"/>
      <c r="AS532" s="872"/>
      <c r="AT532" s="872"/>
      <c r="AU532" s="872"/>
      <c r="AV532" s="872"/>
      <c r="AW532" s="872"/>
      <c r="AX532" s="872"/>
      <c r="AY532">
        <f>COUNTA($C$532)</f>
        <v>1</v>
      </c>
    </row>
    <row r="533" spans="1:51" ht="30" customHeight="1" x14ac:dyDescent="0.2">
      <c r="A533" s="873">
        <v>3</v>
      </c>
      <c r="B533" s="873">
        <v>1</v>
      </c>
      <c r="C533" s="874" t="s">
        <v>817</v>
      </c>
      <c r="D533" s="875"/>
      <c r="E533" s="875"/>
      <c r="F533" s="875"/>
      <c r="G533" s="875"/>
      <c r="H533" s="875"/>
      <c r="I533" s="875"/>
      <c r="J533" s="876">
        <v>1010401068675</v>
      </c>
      <c r="K533" s="877"/>
      <c r="L533" s="877"/>
      <c r="M533" s="877"/>
      <c r="N533" s="877"/>
      <c r="O533" s="877"/>
      <c r="P533" s="878" t="s">
        <v>818</v>
      </c>
      <c r="Q533" s="879"/>
      <c r="R533" s="879"/>
      <c r="S533" s="879"/>
      <c r="T533" s="879"/>
      <c r="U533" s="879"/>
      <c r="V533" s="879"/>
      <c r="W533" s="879"/>
      <c r="X533" s="879"/>
      <c r="Y533" s="880">
        <v>2</v>
      </c>
      <c r="Z533" s="881"/>
      <c r="AA533" s="881"/>
      <c r="AB533" s="882"/>
      <c r="AC533" s="883" t="s">
        <v>331</v>
      </c>
      <c r="AD533" s="884"/>
      <c r="AE533" s="884"/>
      <c r="AF533" s="884"/>
      <c r="AG533" s="884"/>
      <c r="AH533" s="886">
        <v>2</v>
      </c>
      <c r="AI533" s="887"/>
      <c r="AJ533" s="887"/>
      <c r="AK533" s="887"/>
      <c r="AL533" s="869" t="s">
        <v>820</v>
      </c>
      <c r="AM533" s="870"/>
      <c r="AN533" s="870"/>
      <c r="AO533" s="871"/>
      <c r="AP533" s="872" t="s">
        <v>363</v>
      </c>
      <c r="AQ533" s="872"/>
      <c r="AR533" s="872"/>
      <c r="AS533" s="872"/>
      <c r="AT533" s="872"/>
      <c r="AU533" s="872"/>
      <c r="AV533" s="872"/>
      <c r="AW533" s="872"/>
      <c r="AX533" s="872"/>
      <c r="AY533">
        <f>COUNTA($C$533)</f>
        <v>1</v>
      </c>
    </row>
    <row r="534" spans="1:51" ht="30" customHeight="1" x14ac:dyDescent="0.2">
      <c r="A534" s="873">
        <v>4</v>
      </c>
      <c r="B534" s="873">
        <v>1</v>
      </c>
      <c r="C534" s="874" t="s">
        <v>817</v>
      </c>
      <c r="D534" s="875"/>
      <c r="E534" s="875"/>
      <c r="F534" s="875"/>
      <c r="G534" s="875"/>
      <c r="H534" s="875"/>
      <c r="I534" s="875"/>
      <c r="J534" s="876">
        <v>1010401068675</v>
      </c>
      <c r="K534" s="877"/>
      <c r="L534" s="877"/>
      <c r="M534" s="877"/>
      <c r="N534" s="877"/>
      <c r="O534" s="877"/>
      <c r="P534" s="878" t="s">
        <v>819</v>
      </c>
      <c r="Q534" s="879"/>
      <c r="R534" s="879"/>
      <c r="S534" s="879"/>
      <c r="T534" s="879"/>
      <c r="U534" s="879"/>
      <c r="V534" s="879"/>
      <c r="W534" s="879"/>
      <c r="X534" s="879"/>
      <c r="Y534" s="880">
        <v>0</v>
      </c>
      <c r="Z534" s="881"/>
      <c r="AA534" s="881"/>
      <c r="AB534" s="882"/>
      <c r="AC534" s="883" t="s">
        <v>337</v>
      </c>
      <c r="AD534" s="884"/>
      <c r="AE534" s="884"/>
      <c r="AF534" s="884"/>
      <c r="AG534" s="884"/>
      <c r="AH534" s="886" t="s">
        <v>820</v>
      </c>
      <c r="AI534" s="887"/>
      <c r="AJ534" s="887"/>
      <c r="AK534" s="887"/>
      <c r="AL534" s="869" t="s">
        <v>820</v>
      </c>
      <c r="AM534" s="870"/>
      <c r="AN534" s="870"/>
      <c r="AO534" s="871"/>
      <c r="AP534" s="872" t="s">
        <v>363</v>
      </c>
      <c r="AQ534" s="872"/>
      <c r="AR534" s="872"/>
      <c r="AS534" s="872"/>
      <c r="AT534" s="872"/>
      <c r="AU534" s="872"/>
      <c r="AV534" s="872"/>
      <c r="AW534" s="872"/>
      <c r="AX534" s="872"/>
      <c r="AY534">
        <f>COUNTA($C$534)</f>
        <v>1</v>
      </c>
    </row>
    <row r="535" spans="1:51" ht="30" customHeight="1" x14ac:dyDescent="0.2">
      <c r="A535" s="873">
        <v>5</v>
      </c>
      <c r="B535" s="873">
        <v>1</v>
      </c>
      <c r="C535" s="874" t="s">
        <v>785</v>
      </c>
      <c r="D535" s="875"/>
      <c r="E535" s="875"/>
      <c r="F535" s="875"/>
      <c r="G535" s="875"/>
      <c r="H535" s="875"/>
      <c r="I535" s="875"/>
      <c r="J535" s="876">
        <v>5012701001452</v>
      </c>
      <c r="K535" s="877"/>
      <c r="L535" s="877"/>
      <c r="M535" s="877"/>
      <c r="N535" s="877"/>
      <c r="O535" s="877"/>
      <c r="P535" s="878" t="s">
        <v>794</v>
      </c>
      <c r="Q535" s="879"/>
      <c r="R535" s="879"/>
      <c r="S535" s="879"/>
      <c r="T535" s="879"/>
      <c r="U535" s="879"/>
      <c r="V535" s="879"/>
      <c r="W535" s="879"/>
      <c r="X535" s="879"/>
      <c r="Y535" s="880">
        <v>1</v>
      </c>
      <c r="Z535" s="881"/>
      <c r="AA535" s="881"/>
      <c r="AB535" s="882"/>
      <c r="AC535" s="883" t="s">
        <v>337</v>
      </c>
      <c r="AD535" s="884"/>
      <c r="AE535" s="884"/>
      <c r="AF535" s="884"/>
      <c r="AG535" s="884"/>
      <c r="AH535" s="886" t="s">
        <v>697</v>
      </c>
      <c r="AI535" s="887"/>
      <c r="AJ535" s="887"/>
      <c r="AK535" s="887"/>
      <c r="AL535" s="869" t="s">
        <v>697</v>
      </c>
      <c r="AM535" s="870"/>
      <c r="AN535" s="870"/>
      <c r="AO535" s="871"/>
      <c r="AP535" s="872" t="s">
        <v>697</v>
      </c>
      <c r="AQ535" s="872"/>
      <c r="AR535" s="872"/>
      <c r="AS535" s="872"/>
      <c r="AT535" s="872"/>
      <c r="AU535" s="872"/>
      <c r="AV535" s="872"/>
      <c r="AW535" s="872"/>
      <c r="AX535" s="872"/>
      <c r="AY535">
        <f>COUNTA($C$535)</f>
        <v>1</v>
      </c>
    </row>
    <row r="536" spans="1:51" ht="30" customHeight="1" x14ac:dyDescent="0.2">
      <c r="A536" s="873">
        <v>6</v>
      </c>
      <c r="B536" s="873">
        <v>1</v>
      </c>
      <c r="C536" s="874" t="s">
        <v>814</v>
      </c>
      <c r="D536" s="875"/>
      <c r="E536" s="875"/>
      <c r="F536" s="875"/>
      <c r="G536" s="875"/>
      <c r="H536" s="875"/>
      <c r="I536" s="875"/>
      <c r="J536" s="876">
        <v>2010001024953</v>
      </c>
      <c r="K536" s="877"/>
      <c r="L536" s="877"/>
      <c r="M536" s="877"/>
      <c r="N536" s="877"/>
      <c r="O536" s="877"/>
      <c r="P536" s="878" t="s">
        <v>795</v>
      </c>
      <c r="Q536" s="879"/>
      <c r="R536" s="879"/>
      <c r="S536" s="879"/>
      <c r="T536" s="879"/>
      <c r="U536" s="879"/>
      <c r="V536" s="879"/>
      <c r="W536" s="879"/>
      <c r="X536" s="879"/>
      <c r="Y536" s="880">
        <v>0.7</v>
      </c>
      <c r="Z536" s="881"/>
      <c r="AA536" s="881"/>
      <c r="AB536" s="882"/>
      <c r="AC536" s="883" t="s">
        <v>337</v>
      </c>
      <c r="AD536" s="884"/>
      <c r="AE536" s="884"/>
      <c r="AF536" s="884"/>
      <c r="AG536" s="884"/>
      <c r="AH536" s="886" t="s">
        <v>697</v>
      </c>
      <c r="AI536" s="887"/>
      <c r="AJ536" s="887"/>
      <c r="AK536" s="887"/>
      <c r="AL536" s="869" t="s">
        <v>697</v>
      </c>
      <c r="AM536" s="870"/>
      <c r="AN536" s="870"/>
      <c r="AO536" s="871"/>
      <c r="AP536" s="872" t="s">
        <v>697</v>
      </c>
      <c r="AQ536" s="872"/>
      <c r="AR536" s="872"/>
      <c r="AS536" s="872"/>
      <c r="AT536" s="872"/>
      <c r="AU536" s="872"/>
      <c r="AV536" s="872"/>
      <c r="AW536" s="872"/>
      <c r="AX536" s="872"/>
      <c r="AY536">
        <f>COUNTA($C$536)</f>
        <v>1</v>
      </c>
    </row>
    <row r="537" spans="1:51" ht="30" customHeight="1" x14ac:dyDescent="0.2">
      <c r="A537" s="873">
        <v>7</v>
      </c>
      <c r="B537" s="873">
        <v>1</v>
      </c>
      <c r="C537" s="874" t="s">
        <v>786</v>
      </c>
      <c r="D537" s="875"/>
      <c r="E537" s="875"/>
      <c r="F537" s="875"/>
      <c r="G537" s="875"/>
      <c r="H537" s="875"/>
      <c r="I537" s="875"/>
      <c r="J537" s="876">
        <v>2010001004773</v>
      </c>
      <c r="K537" s="877"/>
      <c r="L537" s="877"/>
      <c r="M537" s="877"/>
      <c r="N537" s="877"/>
      <c r="O537" s="877"/>
      <c r="P537" s="878" t="s">
        <v>796</v>
      </c>
      <c r="Q537" s="879"/>
      <c r="R537" s="879"/>
      <c r="S537" s="879"/>
      <c r="T537" s="879"/>
      <c r="U537" s="879"/>
      <c r="V537" s="879"/>
      <c r="W537" s="879"/>
      <c r="X537" s="879"/>
      <c r="Y537" s="880">
        <v>0.5</v>
      </c>
      <c r="Z537" s="881"/>
      <c r="AA537" s="881"/>
      <c r="AB537" s="882"/>
      <c r="AC537" s="883" t="s">
        <v>337</v>
      </c>
      <c r="AD537" s="884"/>
      <c r="AE537" s="884"/>
      <c r="AF537" s="884"/>
      <c r="AG537" s="884"/>
      <c r="AH537" s="886" t="s">
        <v>697</v>
      </c>
      <c r="AI537" s="887"/>
      <c r="AJ537" s="887"/>
      <c r="AK537" s="887"/>
      <c r="AL537" s="869" t="s">
        <v>697</v>
      </c>
      <c r="AM537" s="870"/>
      <c r="AN537" s="870"/>
      <c r="AO537" s="871"/>
      <c r="AP537" s="872" t="s">
        <v>697</v>
      </c>
      <c r="AQ537" s="872"/>
      <c r="AR537" s="872"/>
      <c r="AS537" s="872"/>
      <c r="AT537" s="872"/>
      <c r="AU537" s="872"/>
      <c r="AV537" s="872"/>
      <c r="AW537" s="872"/>
      <c r="AX537" s="872"/>
      <c r="AY537">
        <f>COUNTA($C$537)</f>
        <v>1</v>
      </c>
    </row>
    <row r="538" spans="1:51" ht="30" customHeight="1" x14ac:dyDescent="0.2">
      <c r="A538" s="873">
        <v>8</v>
      </c>
      <c r="B538" s="873">
        <v>1</v>
      </c>
      <c r="C538" s="874" t="s">
        <v>787</v>
      </c>
      <c r="D538" s="875"/>
      <c r="E538" s="875"/>
      <c r="F538" s="875"/>
      <c r="G538" s="875"/>
      <c r="H538" s="875"/>
      <c r="I538" s="875"/>
      <c r="J538" s="876">
        <v>2060001001667</v>
      </c>
      <c r="K538" s="877"/>
      <c r="L538" s="877"/>
      <c r="M538" s="877"/>
      <c r="N538" s="877"/>
      <c r="O538" s="877"/>
      <c r="P538" s="878" t="s">
        <v>797</v>
      </c>
      <c r="Q538" s="879"/>
      <c r="R538" s="879"/>
      <c r="S538" s="879"/>
      <c r="T538" s="879"/>
      <c r="U538" s="879"/>
      <c r="V538" s="879"/>
      <c r="W538" s="879"/>
      <c r="X538" s="879"/>
      <c r="Y538" s="880">
        <v>0.4</v>
      </c>
      <c r="Z538" s="881"/>
      <c r="AA538" s="881"/>
      <c r="AB538" s="882"/>
      <c r="AC538" s="883" t="s">
        <v>337</v>
      </c>
      <c r="AD538" s="884"/>
      <c r="AE538" s="884"/>
      <c r="AF538" s="884"/>
      <c r="AG538" s="884"/>
      <c r="AH538" s="886" t="s">
        <v>697</v>
      </c>
      <c r="AI538" s="887"/>
      <c r="AJ538" s="887"/>
      <c r="AK538" s="887"/>
      <c r="AL538" s="869" t="s">
        <v>697</v>
      </c>
      <c r="AM538" s="870"/>
      <c r="AN538" s="870"/>
      <c r="AO538" s="871"/>
      <c r="AP538" s="872" t="s">
        <v>697</v>
      </c>
      <c r="AQ538" s="872"/>
      <c r="AR538" s="872"/>
      <c r="AS538" s="872"/>
      <c r="AT538" s="872"/>
      <c r="AU538" s="872"/>
      <c r="AV538" s="872"/>
      <c r="AW538" s="872"/>
      <c r="AX538" s="872"/>
      <c r="AY538">
        <f>COUNTA($C$538)</f>
        <v>1</v>
      </c>
    </row>
    <row r="539" spans="1:51" ht="30" customHeight="1" x14ac:dyDescent="0.2">
      <c r="A539" s="873">
        <v>9</v>
      </c>
      <c r="B539" s="873">
        <v>1</v>
      </c>
      <c r="C539" s="875" t="s">
        <v>788</v>
      </c>
      <c r="D539" s="875"/>
      <c r="E539" s="875"/>
      <c r="F539" s="875"/>
      <c r="G539" s="875"/>
      <c r="H539" s="875"/>
      <c r="I539" s="875"/>
      <c r="J539" s="876">
        <v>8030001026199</v>
      </c>
      <c r="K539" s="877"/>
      <c r="L539" s="877"/>
      <c r="M539" s="877"/>
      <c r="N539" s="877"/>
      <c r="O539" s="877"/>
      <c r="P539" s="878" t="s">
        <v>798</v>
      </c>
      <c r="Q539" s="879"/>
      <c r="R539" s="879"/>
      <c r="S539" s="879"/>
      <c r="T539" s="879"/>
      <c r="U539" s="879"/>
      <c r="V539" s="879"/>
      <c r="W539" s="879"/>
      <c r="X539" s="879"/>
      <c r="Y539" s="880">
        <v>0.3</v>
      </c>
      <c r="Z539" s="881"/>
      <c r="AA539" s="881"/>
      <c r="AB539" s="882"/>
      <c r="AC539" s="883" t="s">
        <v>337</v>
      </c>
      <c r="AD539" s="884"/>
      <c r="AE539" s="884"/>
      <c r="AF539" s="884"/>
      <c r="AG539" s="884"/>
      <c r="AH539" s="886" t="s">
        <v>697</v>
      </c>
      <c r="AI539" s="887"/>
      <c r="AJ539" s="887"/>
      <c r="AK539" s="887"/>
      <c r="AL539" s="869" t="s">
        <v>697</v>
      </c>
      <c r="AM539" s="870"/>
      <c r="AN539" s="870"/>
      <c r="AO539" s="871"/>
      <c r="AP539" s="872" t="s">
        <v>697</v>
      </c>
      <c r="AQ539" s="872"/>
      <c r="AR539" s="872"/>
      <c r="AS539" s="872"/>
      <c r="AT539" s="872"/>
      <c r="AU539" s="872"/>
      <c r="AV539" s="872"/>
      <c r="AW539" s="872"/>
      <c r="AX539" s="872"/>
      <c r="AY539">
        <f>COUNTA($C$539)</f>
        <v>1</v>
      </c>
    </row>
    <row r="540" spans="1:51" ht="30" customHeight="1" x14ac:dyDescent="0.2">
      <c r="A540" s="873">
        <v>10</v>
      </c>
      <c r="B540" s="873">
        <v>1</v>
      </c>
      <c r="C540" s="874" t="s">
        <v>790</v>
      </c>
      <c r="D540" s="875"/>
      <c r="E540" s="875"/>
      <c r="F540" s="875"/>
      <c r="G540" s="875"/>
      <c r="H540" s="875"/>
      <c r="I540" s="875"/>
      <c r="J540" s="876" t="s">
        <v>697</v>
      </c>
      <c r="K540" s="877"/>
      <c r="L540" s="877"/>
      <c r="M540" s="877"/>
      <c r="N540" s="877"/>
      <c r="O540" s="877"/>
      <c r="P540" s="878" t="s">
        <v>799</v>
      </c>
      <c r="Q540" s="879"/>
      <c r="R540" s="879"/>
      <c r="S540" s="879"/>
      <c r="T540" s="879"/>
      <c r="U540" s="879"/>
      <c r="V540" s="879"/>
      <c r="W540" s="879"/>
      <c r="X540" s="879"/>
      <c r="Y540" s="880">
        <v>0.2</v>
      </c>
      <c r="Z540" s="881"/>
      <c r="AA540" s="881"/>
      <c r="AB540" s="882"/>
      <c r="AC540" s="883" t="s">
        <v>337</v>
      </c>
      <c r="AD540" s="884"/>
      <c r="AE540" s="884"/>
      <c r="AF540" s="884"/>
      <c r="AG540" s="884"/>
      <c r="AH540" s="886" t="s">
        <v>697</v>
      </c>
      <c r="AI540" s="887"/>
      <c r="AJ540" s="887"/>
      <c r="AK540" s="887"/>
      <c r="AL540" s="869" t="s">
        <v>697</v>
      </c>
      <c r="AM540" s="870"/>
      <c r="AN540" s="870"/>
      <c r="AO540" s="871"/>
      <c r="AP540" s="872" t="s">
        <v>697</v>
      </c>
      <c r="AQ540" s="872"/>
      <c r="AR540" s="872"/>
      <c r="AS540" s="872"/>
      <c r="AT540" s="872"/>
      <c r="AU540" s="872"/>
      <c r="AV540" s="872"/>
      <c r="AW540" s="872"/>
      <c r="AX540" s="872"/>
      <c r="AY540">
        <f>COUNTA($C$540)</f>
        <v>1</v>
      </c>
    </row>
    <row r="541" spans="1:51" ht="30" customHeight="1" x14ac:dyDescent="0.2">
      <c r="A541" s="873">
        <v>11</v>
      </c>
      <c r="B541" s="873">
        <v>1</v>
      </c>
      <c r="C541" s="874" t="s">
        <v>789</v>
      </c>
      <c r="D541" s="875"/>
      <c r="E541" s="875"/>
      <c r="F541" s="875"/>
      <c r="G541" s="875"/>
      <c r="H541" s="875"/>
      <c r="I541" s="875"/>
      <c r="J541" s="876">
        <v>1030001024993</v>
      </c>
      <c r="K541" s="877"/>
      <c r="L541" s="877"/>
      <c r="M541" s="877"/>
      <c r="N541" s="877"/>
      <c r="O541" s="877"/>
      <c r="P541" s="878" t="s">
        <v>800</v>
      </c>
      <c r="Q541" s="879"/>
      <c r="R541" s="879"/>
      <c r="S541" s="879"/>
      <c r="T541" s="879"/>
      <c r="U541" s="879"/>
      <c r="V541" s="879"/>
      <c r="W541" s="879"/>
      <c r="X541" s="879"/>
      <c r="Y541" s="880">
        <v>0.2</v>
      </c>
      <c r="Z541" s="881"/>
      <c r="AA541" s="881"/>
      <c r="AB541" s="882"/>
      <c r="AC541" s="883" t="s">
        <v>337</v>
      </c>
      <c r="AD541" s="884"/>
      <c r="AE541" s="884"/>
      <c r="AF541" s="884"/>
      <c r="AG541" s="884"/>
      <c r="AH541" s="886" t="s">
        <v>697</v>
      </c>
      <c r="AI541" s="887"/>
      <c r="AJ541" s="887"/>
      <c r="AK541" s="887"/>
      <c r="AL541" s="869" t="s">
        <v>697</v>
      </c>
      <c r="AM541" s="870"/>
      <c r="AN541" s="870"/>
      <c r="AO541" s="871"/>
      <c r="AP541" s="872" t="s">
        <v>697</v>
      </c>
      <c r="AQ541" s="872"/>
      <c r="AR541" s="872"/>
      <c r="AS541" s="872"/>
      <c r="AT541" s="872"/>
      <c r="AU541" s="872"/>
      <c r="AV541" s="872"/>
      <c r="AW541" s="872"/>
      <c r="AX541" s="872"/>
      <c r="AY541">
        <f>COUNTA($C$541)</f>
        <v>1</v>
      </c>
    </row>
    <row r="542" spans="1:51" ht="30" customHeight="1" x14ac:dyDescent="0.2">
      <c r="A542" s="873">
        <v>12</v>
      </c>
      <c r="B542" s="873">
        <v>1</v>
      </c>
      <c r="C542" s="875" t="s">
        <v>815</v>
      </c>
      <c r="D542" s="875"/>
      <c r="E542" s="875"/>
      <c r="F542" s="875"/>
      <c r="G542" s="875"/>
      <c r="H542" s="875"/>
      <c r="I542" s="875"/>
      <c r="J542" s="876">
        <v>5012701000933</v>
      </c>
      <c r="K542" s="877"/>
      <c r="L542" s="877"/>
      <c r="M542" s="877"/>
      <c r="N542" s="877"/>
      <c r="O542" s="877"/>
      <c r="P542" s="879" t="s">
        <v>801</v>
      </c>
      <c r="Q542" s="879"/>
      <c r="R542" s="879"/>
      <c r="S542" s="879"/>
      <c r="T542" s="879"/>
      <c r="U542" s="879"/>
      <c r="V542" s="879"/>
      <c r="W542" s="879"/>
      <c r="X542" s="879"/>
      <c r="Y542" s="880">
        <v>0.2</v>
      </c>
      <c r="Z542" s="881"/>
      <c r="AA542" s="881"/>
      <c r="AB542" s="882"/>
      <c r="AC542" s="883" t="s">
        <v>337</v>
      </c>
      <c r="AD542" s="884"/>
      <c r="AE542" s="884"/>
      <c r="AF542" s="884"/>
      <c r="AG542" s="884"/>
      <c r="AH542" s="886" t="s">
        <v>820</v>
      </c>
      <c r="AI542" s="887"/>
      <c r="AJ542" s="887"/>
      <c r="AK542" s="887"/>
      <c r="AL542" s="869" t="s">
        <v>820</v>
      </c>
      <c r="AM542" s="870"/>
      <c r="AN542" s="870"/>
      <c r="AO542" s="871"/>
      <c r="AP542" s="872" t="s">
        <v>363</v>
      </c>
      <c r="AQ542" s="872"/>
      <c r="AR542" s="872"/>
      <c r="AS542" s="872"/>
      <c r="AT542" s="872"/>
      <c r="AU542" s="872"/>
      <c r="AV542" s="872"/>
      <c r="AW542" s="872"/>
      <c r="AX542" s="872"/>
      <c r="AY542">
        <f>COUNTA($C$542)</f>
        <v>1</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306</v>
      </c>
      <c r="AD563" s="863"/>
      <c r="AE563" s="863"/>
      <c r="AF563" s="863"/>
      <c r="AG563" s="863"/>
      <c r="AH563" s="864" t="s">
        <v>326</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306</v>
      </c>
      <c r="AD596" s="863"/>
      <c r="AE596" s="863"/>
      <c r="AF596" s="863"/>
      <c r="AG596" s="863"/>
      <c r="AH596" s="864" t="s">
        <v>326</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658</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308</v>
      </c>
      <c r="AM627" s="892"/>
      <c r="AN627" s="89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5" t="s">
        <v>302</v>
      </c>
      <c r="AQ630" s="885"/>
      <c r="AR630" s="885"/>
      <c r="AS630" s="885"/>
      <c r="AT630" s="885"/>
      <c r="AU630" s="885"/>
      <c r="AV630" s="885"/>
      <c r="AW630" s="885"/>
      <c r="AX630" s="885"/>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6"/>
      <c r="AI631" s="887"/>
      <c r="AJ631" s="887"/>
      <c r="AK631" s="887"/>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76:AO395">
    <cfRule type="expression" dxfId="1435" priority="839">
      <formula>IF(AND(AL376&gt;=0, RIGHT(TEXT(AL376,"0.#"),1)&lt;&gt;"."),TRUE,FALSE)</formula>
    </cfRule>
    <cfRule type="expression" dxfId="1434" priority="840">
      <formula>IF(AND(AL376&gt;=0, RIGHT(TEXT(AL376,"0.#"),1)="."),TRUE,FALSE)</formula>
    </cfRule>
    <cfRule type="expression" dxfId="1433" priority="841">
      <formula>IF(AND(AL376&lt;0, RIGHT(TEXT(AL376,"0.#"),1)&lt;&gt;"."),TRUE,FALSE)</formula>
    </cfRule>
    <cfRule type="expression" dxfId="1432" priority="842">
      <formula>IF(AND(AL376&lt;0, RIGHT(TEXT(AL376,"0.#"),1)="."),TRUE,FALSE)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75">
    <cfRule type="expression" dxfId="1419" priority="823">
      <formula>IF(AND(AL366&gt;=0, RIGHT(TEXT(AL366,"0.#"),1)&lt;&gt;"."),TRUE,FALSE)</formula>
    </cfRule>
    <cfRule type="expression" dxfId="1418" priority="824">
      <formula>IF(AND(AL366&gt;=0, RIGHT(TEXT(AL366,"0.#"),1)="."),TRUE,FALSE)</formula>
    </cfRule>
    <cfRule type="expression" dxfId="1417" priority="825">
      <formula>IF(AND(AL366&lt;0, RIGHT(TEXT(AL366,"0.#"),1)&lt;&gt;"."),TRUE,FALSE)</formula>
    </cfRule>
    <cfRule type="expression" dxfId="1416" priority="826">
      <formula>IF(AND(AL366&lt;0, 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402:AO428">
    <cfRule type="expression" dxfId="1339" priority="761">
      <formula>IF(AND(AL402&gt;=0, RIGHT(TEXT(AL402,"0.#"),1)&lt;&gt;"."),TRUE,FALSE)</formula>
    </cfRule>
    <cfRule type="expression" dxfId="1338" priority="762">
      <formula>IF(AND(AL402&gt;=0, RIGHT(TEXT(AL402,"0.#"),1)="."),TRUE,FALSE)</formula>
    </cfRule>
    <cfRule type="expression" dxfId="1337" priority="763">
      <formula>IF(AND(AL402&lt;0, RIGHT(TEXT(AL402,"0.#"),1)&lt;&gt;"."),TRUE,FALSE)</formula>
    </cfRule>
    <cfRule type="expression" dxfId="1336" priority="764">
      <formula>IF(AND(AL402&lt;0, RIGHT(TEXT(AL402,"0.#"),1)="."),TRUE,FALSE)</formula>
    </cfRule>
  </conditionalFormatting>
  <conditionalFormatting sqref="AL399:AO401">
    <cfRule type="expression" dxfId="1335" priority="755">
      <formula>IF(AND(AL399&gt;=0, RIGHT(TEXT(AL399,"0.#"),1)&lt;&gt;"."),TRUE,FALSE)</formula>
    </cfRule>
    <cfRule type="expression" dxfId="1334" priority="756">
      <formula>IF(AND(AL399&gt;=0, RIGHT(TEXT(AL399,"0.#"),1)="."),TRUE,FALSE)</formula>
    </cfRule>
    <cfRule type="expression" dxfId="1333" priority="757">
      <formula>IF(AND(AL399&lt;0, RIGHT(TEXT(AL399,"0.#"),1)&lt;&gt;"."),TRUE,FALSE)</formula>
    </cfRule>
    <cfRule type="expression" dxfId="1332" priority="758">
      <formula>IF(AND(AL399&lt;0, RIGHT(TEXT(AL399,"0.#"),1)="."),TRUE,FALSE)</formula>
    </cfRule>
  </conditionalFormatting>
  <conditionalFormatting sqref="AL442:AO461">
    <cfRule type="expression" dxfId="1331" priority="749">
      <formula>IF(AND(AL442&gt;=0, RIGHT(TEXT(AL442,"0.#"),1)&lt;&gt;"."),TRUE,FALSE)</formula>
    </cfRule>
    <cfRule type="expression" dxfId="1330" priority="750">
      <formula>IF(AND(AL442&gt;=0, RIGHT(TEXT(AL442,"0.#"),1)="."),TRUE,FALSE)</formula>
    </cfRule>
    <cfRule type="expression" dxfId="1329" priority="751">
      <formula>IF(AND(AL442&lt;0, RIGHT(TEXT(AL442,"0.#"),1)&lt;&gt;"."),TRUE,FALSE)</formula>
    </cfRule>
    <cfRule type="expression" dxfId="1328" priority="752">
      <formula>IF(AND(AL442&lt;0, RIGHT(TEXT(AL442,"0.#"),1)="."),TRUE,FALSE)</formula>
    </cfRule>
  </conditionalFormatting>
  <conditionalFormatting sqref="AL432:AO441">
    <cfRule type="expression" dxfId="1327" priority="743">
      <formula>IF(AND(AL432&gt;=0, RIGHT(TEXT(AL432,"0.#"),1)&lt;&gt;"."),TRUE,FALSE)</formula>
    </cfRule>
    <cfRule type="expression" dxfId="1326" priority="744">
      <formula>IF(AND(AL432&gt;=0, RIGHT(TEXT(AL432,"0.#"),1)="."),TRUE,FALSE)</formula>
    </cfRule>
    <cfRule type="expression" dxfId="1325" priority="745">
      <formula>IF(AND(AL432&lt;0, RIGHT(TEXT(AL432,"0.#"),1)&lt;&gt;"."),TRUE,FALSE)</formula>
    </cfRule>
    <cfRule type="expression" dxfId="1324" priority="746">
      <formula>IF(AND(AL432&lt;0, RIGHT(TEXT(AL432,"0.#"),1)="."),TRUE,FALSE)</formula>
    </cfRule>
  </conditionalFormatting>
  <conditionalFormatting sqref="AL465:AO494">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42:AO560">
    <cfRule type="expression" dxfId="1311" priority="713">
      <formula>IF(AND(AL542&gt;=0, RIGHT(TEXT(AL542,"0.#"),1)&lt;&gt;"."),TRUE,FALSE)</formula>
    </cfRule>
    <cfRule type="expression" dxfId="1310" priority="714">
      <formula>IF(AND(AL542&gt;=0, RIGHT(TEXT(AL542,"0.#"),1)="."),TRUE,FALSE)</formula>
    </cfRule>
    <cfRule type="expression" dxfId="1309" priority="715">
      <formula>IF(AND(AL542&lt;0, RIGHT(TEXT(AL542,"0.#"),1)&lt;&gt;"."),TRUE,FALSE)</formula>
    </cfRule>
    <cfRule type="expression" dxfId="1308" priority="716">
      <formula>IF(AND(AL542&lt;0, RIGHT(TEXT(AL542,"0.#"),1)="."),TRUE,FALSE)</formula>
    </cfRule>
  </conditionalFormatting>
  <conditionalFormatting sqref="AL531:AO541">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46" max="16383" man="1"/>
    <brk id="268" max="16383" man="1"/>
    <brk id="362"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5" zoomScale="130" zoomScaleNormal="130" workbookViewId="0">
      <selection activeCell="A14" sqref="A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689</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689</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682</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686</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312</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367</v>
      </c>
      <c r="AF2" s="963"/>
      <c r="AG2" s="963"/>
      <c r="AH2" s="900"/>
      <c r="AI2" s="963" t="s">
        <v>463</v>
      </c>
      <c r="AJ2" s="963"/>
      <c r="AK2" s="963"/>
      <c r="AL2" s="900"/>
      <c r="AM2" s="963" t="s">
        <v>464</v>
      </c>
      <c r="AN2" s="963"/>
      <c r="AO2" s="963"/>
      <c r="AP2" s="900"/>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339</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312</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367</v>
      </c>
      <c r="AF9" s="963"/>
      <c r="AG9" s="963"/>
      <c r="AH9" s="900"/>
      <c r="AI9" s="963" t="s">
        <v>463</v>
      </c>
      <c r="AJ9" s="963"/>
      <c r="AK9" s="963"/>
      <c r="AL9" s="900"/>
      <c r="AM9" s="963" t="s">
        <v>464</v>
      </c>
      <c r="AN9" s="963"/>
      <c r="AO9" s="963"/>
      <c r="AP9" s="900"/>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339</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312</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367</v>
      </c>
      <c r="AF16" s="963"/>
      <c r="AG16" s="963"/>
      <c r="AH16" s="900"/>
      <c r="AI16" s="963" t="s">
        <v>463</v>
      </c>
      <c r="AJ16" s="963"/>
      <c r="AK16" s="963"/>
      <c r="AL16" s="900"/>
      <c r="AM16" s="963" t="s">
        <v>464</v>
      </c>
      <c r="AN16" s="963"/>
      <c r="AO16" s="963"/>
      <c r="AP16" s="900"/>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339</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312</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367</v>
      </c>
      <c r="AF23" s="963"/>
      <c r="AG23" s="963"/>
      <c r="AH23" s="900"/>
      <c r="AI23" s="963" t="s">
        <v>463</v>
      </c>
      <c r="AJ23" s="963"/>
      <c r="AK23" s="963"/>
      <c r="AL23" s="900"/>
      <c r="AM23" s="963" t="s">
        <v>464</v>
      </c>
      <c r="AN23" s="963"/>
      <c r="AO23" s="963"/>
      <c r="AP23" s="900"/>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339</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312</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367</v>
      </c>
      <c r="AF30" s="963"/>
      <c r="AG30" s="963"/>
      <c r="AH30" s="900"/>
      <c r="AI30" s="963" t="s">
        <v>463</v>
      </c>
      <c r="AJ30" s="963"/>
      <c r="AK30" s="963"/>
      <c r="AL30" s="900"/>
      <c r="AM30" s="963" t="s">
        <v>464</v>
      </c>
      <c r="AN30" s="963"/>
      <c r="AO30" s="963"/>
      <c r="AP30" s="900"/>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339</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312</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367</v>
      </c>
      <c r="AF37" s="963"/>
      <c r="AG37" s="963"/>
      <c r="AH37" s="900"/>
      <c r="AI37" s="963" t="s">
        <v>463</v>
      </c>
      <c r="AJ37" s="963"/>
      <c r="AK37" s="963"/>
      <c r="AL37" s="900"/>
      <c r="AM37" s="963" t="s">
        <v>464</v>
      </c>
      <c r="AN37" s="963"/>
      <c r="AO37" s="963"/>
      <c r="AP37" s="900"/>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339</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312</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367</v>
      </c>
      <c r="AF44" s="963"/>
      <c r="AG44" s="963"/>
      <c r="AH44" s="900"/>
      <c r="AI44" s="963" t="s">
        <v>463</v>
      </c>
      <c r="AJ44" s="963"/>
      <c r="AK44" s="963"/>
      <c r="AL44" s="900"/>
      <c r="AM44" s="963" t="s">
        <v>464</v>
      </c>
      <c r="AN44" s="963"/>
      <c r="AO44" s="963"/>
      <c r="AP44" s="900"/>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339</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312</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367</v>
      </c>
      <c r="AF51" s="963"/>
      <c r="AG51" s="963"/>
      <c r="AH51" s="900"/>
      <c r="AI51" s="963" t="s">
        <v>463</v>
      </c>
      <c r="AJ51" s="963"/>
      <c r="AK51" s="963"/>
      <c r="AL51" s="900"/>
      <c r="AM51" s="963" t="s">
        <v>464</v>
      </c>
      <c r="AN51" s="963"/>
      <c r="AO51" s="963"/>
      <c r="AP51" s="900"/>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339</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312</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367</v>
      </c>
      <c r="AF58" s="963"/>
      <c r="AG58" s="963"/>
      <c r="AH58" s="900"/>
      <c r="AI58" s="963" t="s">
        <v>463</v>
      </c>
      <c r="AJ58" s="963"/>
      <c r="AK58" s="963"/>
      <c r="AL58" s="900"/>
      <c r="AM58" s="963" t="s">
        <v>464</v>
      </c>
      <c r="AN58" s="963"/>
      <c r="AO58" s="963"/>
      <c r="AP58" s="900"/>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339</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312</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367</v>
      </c>
      <c r="AF65" s="963"/>
      <c r="AG65" s="963"/>
      <c r="AH65" s="900"/>
      <c r="AI65" s="963" t="s">
        <v>463</v>
      </c>
      <c r="AJ65" s="963"/>
      <c r="AK65" s="963"/>
      <c r="AL65" s="900"/>
      <c r="AM65" s="963" t="s">
        <v>464</v>
      </c>
      <c r="AN65" s="963"/>
      <c r="AO65" s="963"/>
      <c r="AP65" s="900"/>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339</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325</v>
      </c>
      <c r="H2" s="818"/>
      <c r="I2" s="818"/>
      <c r="J2" s="818"/>
      <c r="K2" s="818"/>
      <c r="L2" s="818"/>
      <c r="M2" s="818"/>
      <c r="N2" s="818"/>
      <c r="O2" s="818"/>
      <c r="P2" s="818"/>
      <c r="Q2" s="818"/>
      <c r="R2" s="818"/>
      <c r="S2" s="818"/>
      <c r="T2" s="818"/>
      <c r="U2" s="818"/>
      <c r="V2" s="818"/>
      <c r="W2" s="818"/>
      <c r="X2" s="818"/>
      <c r="Y2" s="818"/>
      <c r="Z2" s="818"/>
      <c r="AA2" s="818"/>
      <c r="AB2" s="819"/>
      <c r="AC2" s="817" t="s">
        <v>327</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315</v>
      </c>
      <c r="Z3" s="865"/>
      <c r="AA3" s="865"/>
      <c r="AB3" s="865"/>
      <c r="AC3" s="989" t="s">
        <v>306</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315</v>
      </c>
      <c r="Z36" s="865"/>
      <c r="AA36" s="865"/>
      <c r="AB36" s="865"/>
      <c r="AC36" s="989" t="s">
        <v>306</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315</v>
      </c>
      <c r="Z69" s="865"/>
      <c r="AA69" s="865"/>
      <c r="AB69" s="865"/>
      <c r="AC69" s="989" t="s">
        <v>306</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315</v>
      </c>
      <c r="Z102" s="865"/>
      <c r="AA102" s="865"/>
      <c r="AB102" s="865"/>
      <c r="AC102" s="989" t="s">
        <v>306</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315</v>
      </c>
      <c r="Z135" s="865"/>
      <c r="AA135" s="865"/>
      <c r="AB135" s="865"/>
      <c r="AC135" s="989" t="s">
        <v>306</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315</v>
      </c>
      <c r="Z168" s="865"/>
      <c r="AA168" s="865"/>
      <c r="AB168" s="865"/>
      <c r="AC168" s="989" t="s">
        <v>306</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315</v>
      </c>
      <c r="Z201" s="865"/>
      <c r="AA201" s="865"/>
      <c r="AB201" s="865"/>
      <c r="AC201" s="989" t="s">
        <v>306</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315</v>
      </c>
      <c r="Z234" s="865"/>
      <c r="AA234" s="865"/>
      <c r="AB234" s="865"/>
      <c r="AC234" s="989" t="s">
        <v>306</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315</v>
      </c>
      <c r="Z267" s="865"/>
      <c r="AA267" s="865"/>
      <c r="AB267" s="865"/>
      <c r="AC267" s="989" t="s">
        <v>306</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315</v>
      </c>
      <c r="Z300" s="865"/>
      <c r="AA300" s="865"/>
      <c r="AB300" s="865"/>
      <c r="AC300" s="989" t="s">
        <v>306</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315</v>
      </c>
      <c r="Z333" s="865"/>
      <c r="AA333" s="865"/>
      <c r="AB333" s="865"/>
      <c r="AC333" s="989" t="s">
        <v>306</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315</v>
      </c>
      <c r="Z366" s="865"/>
      <c r="AA366" s="865"/>
      <c r="AB366" s="865"/>
      <c r="AC366" s="989" t="s">
        <v>306</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315</v>
      </c>
      <c r="Z399" s="865"/>
      <c r="AA399" s="865"/>
      <c r="AB399" s="865"/>
      <c r="AC399" s="989" t="s">
        <v>306</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315</v>
      </c>
      <c r="Z432" s="865"/>
      <c r="AA432" s="865"/>
      <c r="AB432" s="865"/>
      <c r="AC432" s="989" t="s">
        <v>306</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315</v>
      </c>
      <c r="Z465" s="865"/>
      <c r="AA465" s="865"/>
      <c r="AB465" s="865"/>
      <c r="AC465" s="989" t="s">
        <v>306</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315</v>
      </c>
      <c r="Z498" s="865"/>
      <c r="AA498" s="865"/>
      <c r="AB498" s="865"/>
      <c r="AC498" s="989" t="s">
        <v>306</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315</v>
      </c>
      <c r="Z531" s="865"/>
      <c r="AA531" s="865"/>
      <c r="AB531" s="865"/>
      <c r="AC531" s="989" t="s">
        <v>306</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315</v>
      </c>
      <c r="Z564" s="865"/>
      <c r="AA564" s="865"/>
      <c r="AB564" s="865"/>
      <c r="AC564" s="989" t="s">
        <v>306</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315</v>
      </c>
      <c r="Z597" s="865"/>
      <c r="AA597" s="865"/>
      <c r="AB597" s="865"/>
      <c r="AC597" s="989" t="s">
        <v>306</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315</v>
      </c>
      <c r="Z630" s="865"/>
      <c r="AA630" s="865"/>
      <c r="AB630" s="865"/>
      <c r="AC630" s="989" t="s">
        <v>306</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315</v>
      </c>
      <c r="Z663" s="865"/>
      <c r="AA663" s="865"/>
      <c r="AB663" s="865"/>
      <c r="AC663" s="989" t="s">
        <v>306</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315</v>
      </c>
      <c r="Z696" s="865"/>
      <c r="AA696" s="865"/>
      <c r="AB696" s="865"/>
      <c r="AC696" s="989" t="s">
        <v>306</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315</v>
      </c>
      <c r="Z729" s="865"/>
      <c r="AA729" s="865"/>
      <c r="AB729" s="865"/>
      <c r="AC729" s="989" t="s">
        <v>306</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315</v>
      </c>
      <c r="Z762" s="865"/>
      <c r="AA762" s="865"/>
      <c r="AB762" s="865"/>
      <c r="AC762" s="989" t="s">
        <v>306</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315</v>
      </c>
      <c r="Z795" s="865"/>
      <c r="AA795" s="865"/>
      <c r="AB795" s="865"/>
      <c r="AC795" s="989" t="s">
        <v>306</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315</v>
      </c>
      <c r="Z828" s="865"/>
      <c r="AA828" s="865"/>
      <c r="AB828" s="865"/>
      <c r="AC828" s="989" t="s">
        <v>306</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315</v>
      </c>
      <c r="Z861" s="865"/>
      <c r="AA861" s="865"/>
      <c r="AB861" s="865"/>
      <c r="AC861" s="989" t="s">
        <v>306</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315</v>
      </c>
      <c r="Z894" s="865"/>
      <c r="AA894" s="865"/>
      <c r="AB894" s="865"/>
      <c r="AC894" s="989" t="s">
        <v>306</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315</v>
      </c>
      <c r="Z927" s="865"/>
      <c r="AA927" s="865"/>
      <c r="AB927" s="865"/>
      <c r="AC927" s="989" t="s">
        <v>306</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315</v>
      </c>
      <c r="Z960" s="865"/>
      <c r="AA960" s="865"/>
      <c r="AB960" s="865"/>
      <c r="AC960" s="989" t="s">
        <v>306</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315</v>
      </c>
      <c r="Z993" s="865"/>
      <c r="AA993" s="865"/>
      <c r="AB993" s="865"/>
      <c r="AC993" s="989" t="s">
        <v>306</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315</v>
      </c>
      <c r="Z1026" s="865"/>
      <c r="AA1026" s="865"/>
      <c r="AB1026" s="865"/>
      <c r="AC1026" s="989" t="s">
        <v>306</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315</v>
      </c>
      <c r="Z1059" s="865"/>
      <c r="AA1059" s="865"/>
      <c r="AB1059" s="865"/>
      <c r="AC1059" s="989" t="s">
        <v>306</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315</v>
      </c>
      <c r="Z1092" s="865"/>
      <c r="AA1092" s="865"/>
      <c r="AB1092" s="865"/>
      <c r="AC1092" s="989" t="s">
        <v>306</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315</v>
      </c>
      <c r="Z1125" s="865"/>
      <c r="AA1125" s="865"/>
      <c r="AB1125" s="865"/>
      <c r="AC1125" s="989" t="s">
        <v>306</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315</v>
      </c>
      <c r="Z1158" s="865"/>
      <c r="AA1158" s="865"/>
      <c r="AB1158" s="865"/>
      <c r="AC1158" s="989" t="s">
        <v>306</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315</v>
      </c>
      <c r="Z1191" s="865"/>
      <c r="AA1191" s="865"/>
      <c r="AB1191" s="865"/>
      <c r="AC1191" s="989" t="s">
        <v>306</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315</v>
      </c>
      <c r="Z1224" s="865"/>
      <c r="AA1224" s="865"/>
      <c r="AB1224" s="865"/>
      <c r="AC1224" s="989" t="s">
        <v>306</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315</v>
      </c>
      <c r="Z1257" s="865"/>
      <c r="AA1257" s="865"/>
      <c r="AB1257" s="865"/>
      <c r="AC1257" s="989" t="s">
        <v>306</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315</v>
      </c>
      <c r="Z1290" s="865"/>
      <c r="AA1290" s="865"/>
      <c r="AB1290" s="865"/>
      <c r="AC1290" s="989" t="s">
        <v>306</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2022-09-01T05:50:59Z</dcterms:created>
  <dcterms:modified xsi:type="dcterms:W3CDTF">2022-10-14T05:43:17Z</dcterms:modified>
</cp:coreProperties>
</file>