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9EE2984E-C5FA-47A2-987E-751F2B89642F}" xr6:coauthVersionLast="36" xr6:coauthVersionMax="36" xr10:uidLastSave="{00000000-0000-0000-0000-000000000000}"/>
  <bookViews>
    <workbookView xWindow="2808"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41" i="11"/>
  <c r="AY336" i="11"/>
  <c r="AY338" i="11"/>
  <c r="AY32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5" i="1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53" i="11"/>
  <c r="AY146" i="11"/>
  <c r="AY150" i="11" s="1"/>
  <c r="AY127" i="11"/>
  <c r="AY131" i="11" s="1"/>
  <c r="AY122" i="11"/>
  <c r="AY126" i="11" s="1"/>
  <c r="AY112" i="11"/>
  <c r="AY117" i="11" s="1"/>
  <c r="AY99" i="11"/>
  <c r="AY100" i="11" s="1"/>
  <c r="AY98" i="11"/>
  <c r="AY102" i="11"/>
  <c r="AY104" i="11" s="1"/>
  <c r="AY202" i="11" l="1"/>
  <c r="AY115" i="11"/>
  <c r="AY206" i="11"/>
  <c r="AY130" i="11"/>
  <c r="AY210" i="11"/>
  <c r="AY101" i="11"/>
  <c r="AY174" i="11"/>
  <c r="AY114" i="11"/>
  <c r="AY152" i="11"/>
  <c r="AY142" i="11"/>
  <c r="AY175" i="11"/>
  <c r="AY201" i="11"/>
  <c r="AY211" i="11"/>
  <c r="AY193" i="11"/>
  <c r="AY212" i="11"/>
  <c r="AY118" i="11"/>
  <c r="AY154" i="11"/>
  <c r="AY179" i="11"/>
  <c r="AY203" i="11"/>
  <c r="AY213" i="11"/>
  <c r="AY178" i="11"/>
  <c r="AY119" i="11"/>
  <c r="AY155" i="11"/>
  <c r="AY204"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7" i="11"/>
  <c r="AY93" i="11"/>
  <c r="AY95" i="11" s="1"/>
  <c r="AY88" i="11"/>
  <c r="AY91" i="11" s="1"/>
  <c r="AY78" i="11"/>
  <c r="AY87" i="11" s="1"/>
  <c r="AY44" i="11"/>
  <c r="AY52" i="11" s="1"/>
  <c r="AY80" i="11" l="1"/>
  <c r="AY81" i="11"/>
  <c r="AY96" i="11"/>
  <c r="AY55" i="11"/>
  <c r="AY63"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<sst xmlns="http://schemas.openxmlformats.org/spreadsheetml/2006/main" count="2255" uniqueCount="815">
  <si>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</si>
  <si>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</si>
  <si>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</si>
  <si>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</si>
  <si>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</si>
  <si>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</si>
  <si>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</si>
  <si>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</si>
  <si>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</si>
  <si>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</si>
  <si>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</si>
  <si>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</si>
  <si>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</si>
  <si>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</si>
  <si>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</si>
  <si>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</si>
  <si>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</si>
  <si>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</si>
  <si>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</si>
  <si>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</si>
  <si>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</si>
  <si>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</si>
  <si>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</si>
  <si>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</si>
  <si>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</si>
  <si>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</si>
  <si>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</si>
  <si>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</si>
  <si>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</si>
  <si>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</si>
  <si>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</si>
  <si>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</si>
  <si>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</si>
  <si>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</si>
  <si>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</si>
  <si>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</si>
  <si>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</si>
  <si>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</si>
  <si>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</si>
  <si>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</si>
  <si>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</si>
  <si>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</si>
  <si>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</si>
  <si>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</si>
  <si>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</si>
  <si>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</si>
  <si>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</si>
  <si>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</si>
  <si>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</si>
  <si>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</si>
  <si>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</si>
  <si>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</si>
  <si>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</si>
  <si>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</si>
  <si>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</si>
  <si>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</si>
  <si>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</si>
  <si>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</si>
  <si>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</si>
  <si>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</si>
  <si>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</si>
  <si>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</si>
  <si>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</si>
  <si>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</si>
  <si>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</si>
  <si>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</si>
  <si>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</si>
  <si>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</si>
  <si>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</si>
  <si>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</si>
  <si>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</si>
  <si>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</si>
  <si>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</si>
  <si>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</si>
  <si>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</si>
  <si>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</si>
  <si>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</si>
  <si>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</si>
  <si>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</si>
  <si>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</si>
  <si>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</si>
  <si>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</si>
  <si>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</si>
  <si>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</si>
  <si>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</si>
  <si>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</si>
  <si>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</si>
  <si>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</si>
  <si>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</si>
  <si>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</si>
  <si>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</si>
  <si>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</si>
  <si>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</si>
  <si>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</si>
  <si>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</si>
  <si>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</si>
  <si>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</si>
  <si>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</si>
  <si>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</si>
  <si>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</si>
  <si>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</si>
  <si>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</si>
  <si>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</si>
  <si>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</si>
  <si>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</si>
  <si>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</si>
  <si>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</si>
  <si>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</si>
  <si>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</si>
  <si>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</si>
  <si>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</si>
  <si>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</si>
  <si>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</si>
  <si>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</si>
  <si>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</si>
  <si>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</si>
  <si>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</si>
  <si>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</si>
  <si>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</si>
  <si>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</si>
  <si>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</si>
  <si>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</si>
  <si>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</si>
  <si>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</si>
  <si>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</si>
  <si>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</si>
  <si>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</si>
  <si>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</si>
  <si>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</si>
  <si>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</si>
  <si>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</si>
  <si>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</si>
  <si>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</si>
  <si>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</si>
  <si>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</si>
  <si>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</si>
  <si>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</si>
  <si>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</si>
  <si>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</si>
  <si>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</si>
  <si>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</si>
  <si>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</si>
  <si>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</si>
  <si>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</si>
  <si>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</si>
  <si>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</si>
  <si>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</si>
  <si>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</si>
  <si>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</si>
  <si>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</si>
  <si>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</si>
  <si>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</si>
  <si>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</si>
  <si>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</si>
  <si>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</si>
  <si>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</si>
  <si>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</si>
  <si>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</si>
  <si>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</si>
  <si>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</si>
  <si>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</si>
  <si>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</si>
  <si>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</si>
  <si>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</si>
  <si>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</si>
  <si>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</si>
  <si>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</si>
  <si>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</si>
  <si>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</si>
  <si>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</si>
  <si>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</si>
  <si>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</si>
  <si>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</si>
  <si>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</si>
  <si>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</si>
  <si>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</si>
  <si>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</si>
  <si>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</si>
  <si>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</si>
  <si>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</si>
  <si>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</si>
  <si>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</si>
  <si>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</si>
  <si>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</si>
  <si>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</si>
  <si>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</si>
  <si>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</si>
  <si>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</si>
  <si>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</si>
  <si>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</si>
  <si>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</si>
  <si>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</si>
  <si>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</si>
  <si>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</si>
  <si>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</si>
  <si>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</si>
  <si>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</si>
  <si>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</si>
  <si>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</si>
  <si>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</si>
  <si>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</si>
  <si>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</si>
  <si>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</si>
  <si>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</si>
  <si>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</si>
  <si>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</si>
  <si>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</si>
  <si>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</si>
  <si>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</si>
  <si>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</si>
  <si>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</si>
  <si>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</si>
  <si>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</si>
  <si>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</si>
  <si>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</si>
  <si>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</si>
  <si>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</si>
  <si>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</si>
  <si>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</si>
  <si>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</si>
  <si>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</si>
  <si>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</si>
  <si>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</si>
  <si>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</si>
  <si>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</si>
  <si>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</si>
  <si>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</si>
  <si>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</si>
  <si>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</si>
  <si>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</si>
  <si>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</si>
  <si>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</si>
  <si>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</si>
  <si>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</si>
  <si>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</si>
  <si>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</si>
  <si>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</si>
  <si>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</si>
  <si>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</si>
  <si>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</si>
  <si>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</si>
  <si>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</si>
  <si>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</si>
  <si>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</si>
  <si>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</si>
  <si>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</si>
  <si>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</si>
  <si>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</si>
  <si>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</si>
  <si>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</si>
  <si>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</si>
  <si>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</si>
  <si>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</si>
  <si>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</si>
  <si>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</si>
  <si>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</si>
  <si>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</si>
  <si>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</si>
  <si>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</si>
  <si>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</si>
  <si>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</si>
  <si>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</si>
  <si>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</si>
  <si>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</si>
  <si>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</si>
  <si>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</si>
  <si>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</si>
  <si>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</si>
  <si>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</si>
  <si>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</si>
  <si>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</si>
  <si>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</si>
  <si>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</si>
  <si>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</si>
  <si>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</si>
  <si>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</si>
  <si>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</si>
  <si>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</si>
  <si>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</si>
  <si>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</si>
  <si>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</si>
  <si>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</si>
  <si>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</si>
  <si>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</si>
  <si>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</si>
  <si>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</si>
  <si>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</si>
  <si>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</si>
  <si>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</si>
  <si>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</si>
  <si>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</si>
  <si>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</si>
  <si>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</si>
  <si>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</si>
  <si>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</si>
  <si>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</si>
  <si>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</si>
  <si>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</si>
  <si>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</si>
  <si>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</si>
  <si>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</si>
  <si>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</si>
  <si>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</si>
  <si>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</si>
  <si>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</si>
  <si>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</si>
  <si>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</si>
  <si>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</si>
  <si>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</si>
  <si>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</si>
  <si>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</si>
  <si>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</si>
  <si>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</si>
  <si>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</si>
  <si>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</si>
  <si>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</si>
  <si>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</si>
  <si>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</si>
  <si>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</si>
  <si>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</si>
  <si>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</si>
  <si>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</si>
  <si>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</si>
  <si>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</si>
  <si>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</si>
  <si>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</si>
  <si>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</si>
  <si>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</si>
  <si>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</si>
  <si>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</si>
  <si>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</si>
  <si>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</si>
  <si>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</si>
  <si>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</si>
  <si>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</si>
  <si>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</si>
  <si>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</si>
  <si>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</si>
  <si>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</si>
  <si>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</si>
  <si>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</si>
  <si>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</si>
  <si>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</si>
  <si>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</si>
  <si>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</si>
  <si>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</si>
  <si>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</si>
  <si>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</si>
  <si>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</si>
  <si>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</si>
  <si>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</si>
  <si>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</si>
  <si>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</si>
  <si>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</si>
  <si>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</si>
  <si>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</si>
  <si>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</si>
  <si>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</si>
  <si>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</si>
  <si>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</si>
  <si>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</si>
  <si>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</si>
  <si>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</si>
  <si>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</si>
  <si>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</si>
  <si>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</si>
  <si>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</si>
  <si>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</si>
  <si>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</si>
  <si>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</si>
  <si>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</si>
  <si>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</si>
  <si>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</si>
  <si>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</si>
  <si>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</si>
  <si>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</si>
  <si>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</si>
  <si>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</si>
  <si>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</si>
  <si>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</si>
  <si>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</si>
  <si>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</si>
  <si>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</si>
  <si>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</si>
  <si>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</si>
  <si>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</si>
  <si>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</si>
  <si>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</si>
  <si>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</si>
  <si>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</si>
  <si>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</si>
  <si>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</si>
  <si>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</si>
  <si>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</si>
  <si>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</si>
  <si>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</si>
  <si>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</si>
  <si>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</si>
  <si>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</si>
  <si>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</si>
  <si>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</si>
  <si>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</si>
  <si>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</si>
  <si>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</si>
  <si>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</si>
  <si>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</si>
  <si>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</si>
  <si>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</si>
  <si>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</si>
  <si>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</si>
  <si>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</si>
  <si>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</si>
  <si>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</si>
  <si>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</si>
  <si>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</si>
  <si>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</si>
  <si>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</si>
  <si>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</si>
  <si>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</si>
  <si>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</si>
  <si>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</si>
  <si>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</si>
  <si>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</si>
  <si>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</si>
  <si>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</si>
  <si>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</si>
  <si>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</si>
  <si>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</si>
  <si>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</si>
  <si>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</si>
  <si>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</si>
  <si>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</si>
  <si>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</si>
  <si>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</si>
  <si>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</si>
  <si>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</si>
  <si>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</si>
  <si>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</si>
  <si>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</si>
  <si>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</si>
  <si>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</si>
  <si>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</si>
  <si>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</si>
  <si>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</si>
  <si>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</si>
  <si>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</si>
  <si>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</si>
  <si>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</si>
  <si>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</si>
  <si>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</si>
  <si>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</si>
  <si>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</si>
  <si>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</si>
  <si>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</si>
  <si>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</si>
  <si>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</si>
  <si>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</si>
  <si>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</si>
  <si>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</si>
  <si>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</si>
  <si>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</si>
  <si>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</si>
  <si>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</si>
  <si>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</si>
  <si>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</si>
  <si>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</si>
  <si>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</si>
  <si>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</si>
  <si>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</si>
  <si>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</si>
  <si>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</si>
  <si>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</si>
  <si>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</si>
  <si>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</si>
  <si>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</si>
  <si>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</si>
  <si>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</si>
  <si>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</si>
  <si>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</si>
  <si>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</si>
  <si>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</si>
  <si>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</si>
  <si>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</si>
  <si>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</si>
  <si>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</si>
  <si>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</si>
  <si>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</si>
  <si>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</si>
  <si>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</si>
  <si>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</si>
  <si>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</si>
  <si>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</si>
  <si>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</si>
  <si>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</si>
  <si>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</si>
  <si>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</si>
  <si>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</si>
  <si>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</si>
  <si>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</si>
  <si>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</si>
  <si>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</si>
  <si>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</si>
  <si>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</si>
  <si>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</si>
  <si>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</si>
  <si>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</si>
  <si>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</si>
  <si>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</si>
  <si>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</si>
  <si>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</si>
  <si>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</si>
  <si>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</si>
  <si>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</si>
  <si>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</si>
  <si>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</si>
  <si>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</si>
  <si>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</si>
  <si>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</si>
  <si>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</si>
  <si>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</si>
  <si>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</si>
  <si>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</si>
  <si>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</si>
  <si>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</si>
  <si>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</si>
  <si>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</si>
  <si>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</si>
  <si>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</si>
  <si>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</si>
  <si>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</si>
  <si>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</si>
  <si>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</si>
  <si>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</si>
  <si>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</si>
  <si>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</si>
  <si>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</si>
  <si>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</si>
  <si>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</si>
  <si>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</si>
  <si>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</si>
  <si>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</si>
  <si>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</si>
  <si>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</si>
  <si>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</si>
  <si>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</si>
  <si>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</si>
  <si>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</si>
  <si>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</si>
  <si>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</si>
  <si>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</si>
  <si>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</si>
  <si>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</si>
  <si>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</si>
  <si>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</si>
  <si>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</si>
  <si>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</si>
  <si>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</si>
  <si>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</si>
  <si>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</si>
  <si>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</si>
  <si>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</si>
  <si>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</si>
  <si>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</si>
  <si>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</si>
  <si>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</si>
  <si>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</si>
  <si>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</si>
  <si>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</si>
  <si>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</si>
  <si>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</si>
  <si>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</si>
  <si>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</si>
  <si>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</si>
  <si>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</si>
  <si>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</si>
  <si>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</si>
  <si>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</si>
  <si>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</si>
  <si>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</si>
  <si>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</si>
  <si>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</si>
  <si>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</si>
  <si>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</si>
  <si>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</si>
  <si>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</si>
  <si>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</si>
  <si>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</si>
  <si>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</si>
  <si>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</si>
  <si>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</si>
  <si>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</si>
  <si>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</si>
  <si>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</si>
  <si>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</si>
  <si>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</si>
  <si>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</si>
  <si>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</si>
  <si>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</si>
  <si>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</si>
  <si>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</si>
  <si>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</si>
  <si>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</si>
  <si>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</si>
  <si>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</si>
  <si>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</si>
  <si>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</si>
  <si>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</si>
  <si>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</si>
  <si>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</si>
  <si>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</si>
  <si>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</si>
  <si>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</si>
  <si>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</si>
  <si>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</si>
  <si>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</si>
  <si>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</si>
  <si>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</si>
  <si>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</si>
  <si>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</si>
  <si>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</si>
  <si>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</si>
  <si>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</si>
  <si>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</si>
  <si>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</si>
  <si>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</si>
  <si>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</si>
  <si>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</si>
  <si>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</si>
  <si>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</si>
  <si>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</si>
  <si>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</si>
  <si>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</si>
  <si>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</si>
  <si>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</si>
  <si>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</si>
  <si>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</si>
  <si>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</si>
  <si>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</si>
  <si>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</si>
  <si>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</si>
  <si>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</si>
  <si>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</si>
  <si>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</si>
  <si>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</si>
  <si>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</si>
  <si>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</si>
  <si>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</si>
  <si>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</si>
  <si>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</si>
  <si>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</si>
  <si>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</si>
  <si>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</si>
  <si>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</si>
  <si>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</si>
  <si>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</si>
  <si>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</si>
  <si>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</si>
  <si>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</si>
  <si>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</si>
  <si>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</si>
  <si>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</si>
  <si>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</si>
  <si>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</si>
  <si>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</si>
  <si>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</si>
  <si>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</si>
  <si>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</si>
  <si>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</si>
  <si>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</si>
  <si>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</si>
  <si>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</si>
  <si>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</si>
  <si>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</si>
  <si>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</si>
  <si>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</si>
  <si>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</si>
  <si>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</si>
  <si>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</si>
  <si>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</si>
  <si>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</si>
  <si>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</si>
  <si>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</si>
  <si>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</si>
  <si>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</si>
  <si>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</si>
  <si>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</si>
  <si>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</si>
  <si>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</si>
  <si>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</si>
  <si>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</si>
  <si>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</si>
  <si>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</si>
  <si>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</si>
  <si>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</si>
  <si>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警察庁</t>
    <phoneticPr fontId="5"/>
  </si>
  <si>
    <t>犯罪鑑識官による鑑定</t>
  </si>
  <si>
    <t>刑事局</t>
    <phoneticPr fontId="5"/>
  </si>
  <si>
    <t>不明</t>
  </si>
  <si>
    <t>終了予定なし</t>
  </si>
  <si>
    <t>犯罪鑑識官</t>
    <phoneticPr fontId="5"/>
  </si>
  <si>
    <t>警察法第37条第1項第4号
警察法施行令第2条第4号</t>
  </si>
  <si>
    <t>-</t>
  </si>
  <si>
    <t>　科学技術の発達や情報化社会の発展等に伴う犯罪の高度化・複雑化、一連の司法制度改革による捜査を取り巻く環境の変化等により、従来にも増して客観性の高い科学的証拠の収集・確保が重要となっているところ、ＤＮＡ型鑑定等、科学技術を活用した鑑識・鑑定業務を更に推進し、犯罪捜査に活用する。</t>
  </si>
  <si>
    <t>　科学技術を活用した被疑者の迅速な特定や余罪の割出しに大きな効果を発揮しているＤＮＡ型鑑定業務、ＤＮＡ型データベースの運用、指掌紋照会業務等を適切に実施する。</t>
  </si>
  <si>
    <t>警察装備費</t>
  </si>
  <si>
    <t>ＤＮＡ型データベース活用の推進</t>
  </si>
  <si>
    <t>ＤＮＡ型データベースの活用事件数（暦年）
※　警察庁刑事局犯罪鑑識官調べ</t>
  </si>
  <si>
    <t>事件</t>
  </si>
  <si>
    <t>　ＤＮＡ型鑑定被疑者数
※　警察庁刑事局犯罪鑑識官調べ</t>
  </si>
  <si>
    <t>件</t>
  </si>
  <si>
    <t>年間執行額/年度　　　　　　　</t>
    <phoneticPr fontId="5"/>
  </si>
  <si>
    <t>千円</t>
  </si>
  <si>
    <t>執行額（千円）/年度</t>
    <phoneticPr fontId="5"/>
  </si>
  <si>
    <t>1,070,660/1</t>
  </si>
  <si>
    <t>1,088,184/1</t>
  </si>
  <si>
    <t>／　</t>
    <phoneticPr fontId="5"/>
  </si>
  <si>
    <t>16</t>
  </si>
  <si>
    <t>10</t>
  </si>
  <si>
    <t>42</t>
  </si>
  <si>
    <t>36</t>
  </si>
  <si>
    <t>28</t>
  </si>
  <si>
    <t>29</t>
  </si>
  <si>
    <t>30</t>
  </si>
  <si>
    <t>○</t>
    <phoneticPr fontId="5"/>
  </si>
  <si>
    <t>-</t>
    <phoneticPr fontId="5"/>
  </si>
  <si>
    <t>犯行を立証する有力な客観性の高い科学的証拠の収集・確保を目的とした事業であるため、定量的な目標の設定は困難。</t>
  </si>
  <si>
    <t>(成果目標)　ＤＮＡ型鑑定の活用等による科学捜査の推進
(達成状況)  警察庁において、適正に指掌紋照会、ＤＮＡ型鑑定を実施するとともに、ＤＮＡ型データベースを適切に運用していくこと等により、科学捜査の推進に寄与している。</t>
  </si>
  <si>
    <t>ＤＮＡ型データベース活用の推進</t>
    <phoneticPr fontId="5"/>
  </si>
  <si>
    <t>1,290,984/1</t>
    <phoneticPr fontId="5"/>
  </si>
  <si>
    <t>２　犯罪捜査の的確な推進</t>
    <rPh sb="2" eb="4">
      <t>ハンザイ</t>
    </rPh>
    <rPh sb="4" eb="6">
      <t>ソウサ</t>
    </rPh>
    <rPh sb="7" eb="9">
      <t>テキカク</t>
    </rPh>
    <rPh sb="10" eb="12">
      <t>スイシン</t>
    </rPh>
    <phoneticPr fontId="5"/>
  </si>
  <si>
    <t>-</t>
    <phoneticPr fontId="5"/>
  </si>
  <si>
    <t>有</t>
  </si>
  <si>
    <t>‐</t>
  </si>
  <si>
    <t>客観性の高い科学的証拠の収集・確保は広く国民から期待されている。</t>
  </si>
  <si>
    <t>法令に基づき国庫支弁としている。</t>
  </si>
  <si>
    <t>犯罪の確実な立証を図る上で不可欠なものである。</t>
  </si>
  <si>
    <t>適切な契約方法により、可能な限り、競争性の確保、コスト削減等に配意している。</t>
  </si>
  <si>
    <t>調達方法の改善などコスト削減に配意している。</t>
  </si>
  <si>
    <t>鑑識・鑑定業務に必要なものに限定している。</t>
  </si>
  <si>
    <t>一般競争入札を行い、競争性の確保、コスト削減等に配意している。</t>
  </si>
  <si>
    <t>犯罪の確実な立証を図る上で最適な手段・方法により実施している。</t>
  </si>
  <si>
    <t>犯罪の立証に活用している。</t>
  </si>
  <si>
    <t>　本経費については、適切な契約方法により競争性を確保し、事業を効率的に実施している。</t>
  </si>
  <si>
    <t>　本経費は、対象事件の発生の多寡等によって所要額が左右されるものであるが、被疑者の迅速な特定や余罪の割出しに大きな効果を発揮しているＤＮＡ型データベースの拡充及びその更なる積極的活用を図るなど、捜査の科学化を推進するために必要であり、今後も引き続き実施する必要がある。
　本経費の執行に際しては、一般競争入札を実施するとともに、過去の調達実績を踏まえ、より競争性を高める仕様への見直しを図るなど、引き続き予算の適正な執行に努める。</t>
    <rPh sb="172" eb="173">
      <t>フ</t>
    </rPh>
    <phoneticPr fontId="5"/>
  </si>
  <si>
    <t>A.株式会社池田理化</t>
    <rPh sb="2" eb="10">
      <t>カブシキガイシャイケダリカ</t>
    </rPh>
    <phoneticPr fontId="5"/>
  </si>
  <si>
    <t>B.株式会社池田理化</t>
    <rPh sb="2" eb="10">
      <t>カブシキガイシャイケダリカ</t>
    </rPh>
    <phoneticPr fontId="5"/>
  </si>
  <si>
    <t>物品購入</t>
    <rPh sb="0" eb="4">
      <t>ブッピンコウニュウ</t>
    </rPh>
    <phoneticPr fontId="5"/>
  </si>
  <si>
    <t>役務費</t>
    <rPh sb="0" eb="2">
      <t>エキム</t>
    </rPh>
    <rPh sb="2" eb="3">
      <t>ヒ</t>
    </rPh>
    <phoneticPr fontId="5"/>
  </si>
  <si>
    <t>マルチローカスキットほかの購入</t>
    <rPh sb="13" eb="15">
      <t>コウニュウ</t>
    </rPh>
    <phoneticPr fontId="5"/>
  </si>
  <si>
    <t>ＤＮＡ型鑑定支援装置ほかの保守等</t>
    <rPh sb="3" eb="4">
      <t>ガタ</t>
    </rPh>
    <rPh sb="4" eb="6">
      <t>カンテイ</t>
    </rPh>
    <rPh sb="6" eb="8">
      <t>シエン</t>
    </rPh>
    <rPh sb="8" eb="10">
      <t>ソウチ</t>
    </rPh>
    <rPh sb="13" eb="15">
      <t>ホシュ</t>
    </rPh>
    <rPh sb="15" eb="16">
      <t>トウ</t>
    </rPh>
    <phoneticPr fontId="5"/>
  </si>
  <si>
    <t>株式会社池田理化</t>
    <rPh sb="0" eb="4">
      <t>カブシキガイシャ</t>
    </rPh>
    <rPh sb="4" eb="8">
      <t>イケダリカ</t>
    </rPh>
    <phoneticPr fontId="5"/>
  </si>
  <si>
    <t>株式会社トータル・サポート・システム</t>
    <rPh sb="0" eb="4">
      <t>カブシキガイシャ</t>
    </rPh>
    <phoneticPr fontId="5"/>
  </si>
  <si>
    <t>株式会社藤原製作所</t>
    <rPh sb="0" eb="4">
      <t>カブシキガイシャ</t>
    </rPh>
    <rPh sb="4" eb="6">
      <t>フジハラ</t>
    </rPh>
    <rPh sb="6" eb="9">
      <t>セイサクショ</t>
    </rPh>
    <phoneticPr fontId="5"/>
  </si>
  <si>
    <t>アズサイエンス株式会社</t>
    <rPh sb="7" eb="11">
      <t>カブシキガイシャ</t>
    </rPh>
    <phoneticPr fontId="5"/>
  </si>
  <si>
    <t>岩片医療器株式会社</t>
    <rPh sb="0" eb="2">
      <t>イワカタ</t>
    </rPh>
    <rPh sb="2" eb="5">
      <t>イリョウキ</t>
    </rPh>
    <rPh sb="5" eb="9">
      <t>カブシキガイシャ</t>
    </rPh>
    <phoneticPr fontId="5"/>
  </si>
  <si>
    <t>一般社団法人ビジネス機械・情報システム産業協会</t>
    <rPh sb="0" eb="2">
      <t>イッパン</t>
    </rPh>
    <rPh sb="2" eb="6">
      <t>シャダンホウジン</t>
    </rPh>
    <rPh sb="10" eb="12">
      <t>キカイ</t>
    </rPh>
    <rPh sb="13" eb="15">
      <t>ジョウホウ</t>
    </rPh>
    <rPh sb="19" eb="21">
      <t>サンギョウ</t>
    </rPh>
    <rPh sb="21" eb="23">
      <t>キョウカイ</t>
    </rPh>
    <phoneticPr fontId="5"/>
  </si>
  <si>
    <t>株式会社自動車春秋社</t>
    <rPh sb="0" eb="4">
      <t>カブシキガイシャ</t>
    </rPh>
    <rPh sb="4" eb="7">
      <t>ジドウシャ</t>
    </rPh>
    <rPh sb="7" eb="10">
      <t>シュンジュウシャ</t>
    </rPh>
    <phoneticPr fontId="5"/>
  </si>
  <si>
    <t>寿産業株式会社</t>
    <rPh sb="0" eb="1">
      <t>コトブキ</t>
    </rPh>
    <rPh sb="1" eb="3">
      <t>サンギョウ</t>
    </rPh>
    <rPh sb="3" eb="7">
      <t>カブシキガイシャ</t>
    </rPh>
    <phoneticPr fontId="5"/>
  </si>
  <si>
    <t>マルチローカスキットほかの購入</t>
    <rPh sb="13" eb="15">
      <t>コウニュウ</t>
    </rPh>
    <phoneticPr fontId="5"/>
  </si>
  <si>
    <t>ＩＲデータ変換端末の購入</t>
    <rPh sb="5" eb="7">
      <t>ヘンカン</t>
    </rPh>
    <rPh sb="7" eb="9">
      <t>タンマツ</t>
    </rPh>
    <rPh sb="10" eb="12">
      <t>コウニュウ</t>
    </rPh>
    <phoneticPr fontId="5"/>
  </si>
  <si>
    <t>リザーバーほかの購入</t>
    <rPh sb="8" eb="10">
      <t>コウニュウ</t>
    </rPh>
    <phoneticPr fontId="5"/>
  </si>
  <si>
    <t>DNA IQ Automation Kit（プロメガX7811）ほかの購入</t>
    <rPh sb="35" eb="37">
      <t>コウニュウ</t>
    </rPh>
    <phoneticPr fontId="5"/>
  </si>
  <si>
    <t>Barrier Reload System ほかの購入</t>
    <rPh sb="25" eb="27">
      <t>コウニュウ</t>
    </rPh>
    <phoneticPr fontId="5"/>
  </si>
  <si>
    <t>トナーカートリッジほかの購入</t>
    <rPh sb="12" eb="14">
      <t>コウニュウ</t>
    </rPh>
    <phoneticPr fontId="5"/>
  </si>
  <si>
    <t>オキシドールほかの購入</t>
    <rPh sb="9" eb="11">
      <t>コウニュウ</t>
    </rPh>
    <phoneticPr fontId="5"/>
  </si>
  <si>
    <t>クリーンルーム用ディスポマスクほかの購入</t>
    <rPh sb="7" eb="8">
      <t>ヨウ</t>
    </rPh>
    <rPh sb="18" eb="20">
      <t>コウニュウ</t>
    </rPh>
    <phoneticPr fontId="5"/>
  </si>
  <si>
    <t>指定薬物等鑑定用標準品AL-LAD（solution)ほかの購入</t>
    <rPh sb="0" eb="11">
      <t>シテイヤクブツトウカンテイヨウヒョウジュンヒン</t>
    </rPh>
    <rPh sb="30" eb="32">
      <t>コウニュウ</t>
    </rPh>
    <phoneticPr fontId="5"/>
  </si>
  <si>
    <t>トナー資料の購入</t>
    <rPh sb="3" eb="5">
      <t>シリョウ</t>
    </rPh>
    <rPh sb="6" eb="8">
      <t>コウニュウ</t>
    </rPh>
    <phoneticPr fontId="5"/>
  </si>
  <si>
    <t>液体窒素の購入</t>
    <rPh sb="0" eb="2">
      <t>エキタイ</t>
    </rPh>
    <rPh sb="2" eb="4">
      <t>チッソ</t>
    </rPh>
    <rPh sb="5" eb="7">
      <t>コウニュウ</t>
    </rPh>
    <phoneticPr fontId="5"/>
  </si>
  <si>
    <t>株式会社池田理化</t>
    <rPh sb="0" eb="8">
      <t>カブシキガイシャイケダリカ</t>
    </rPh>
    <phoneticPr fontId="5"/>
  </si>
  <si>
    <t>バンプーパワートレーディング合同会社</t>
    <rPh sb="14" eb="16">
      <t>ゴウドウ</t>
    </rPh>
    <rPh sb="16" eb="18">
      <t>ガイシャ</t>
    </rPh>
    <phoneticPr fontId="5"/>
  </si>
  <si>
    <t>日本管財株式会社</t>
    <rPh sb="0" eb="2">
      <t>ニホン</t>
    </rPh>
    <rPh sb="2" eb="4">
      <t>カンザイ</t>
    </rPh>
    <rPh sb="4" eb="8">
      <t>カブシキガイシャ</t>
    </rPh>
    <phoneticPr fontId="5"/>
  </si>
  <si>
    <t>新生ビルテクノ株式会社</t>
    <rPh sb="0" eb="1">
      <t>シン</t>
    </rPh>
    <rPh sb="1" eb="2">
      <t>セイ</t>
    </rPh>
    <rPh sb="7" eb="11">
      <t>カブシキガイシャ</t>
    </rPh>
    <phoneticPr fontId="5"/>
  </si>
  <si>
    <t>丸紅新電力株式会社</t>
    <rPh sb="0" eb="2">
      <t>マルベニ</t>
    </rPh>
    <rPh sb="2" eb="3">
      <t>シン</t>
    </rPh>
    <rPh sb="3" eb="5">
      <t>デンリョク</t>
    </rPh>
    <rPh sb="5" eb="9">
      <t>カブシキガイシャ</t>
    </rPh>
    <phoneticPr fontId="5"/>
  </si>
  <si>
    <t>エクレ株式会社</t>
    <rPh sb="3" eb="7">
      <t>カブシキガイシャ</t>
    </rPh>
    <phoneticPr fontId="5"/>
  </si>
  <si>
    <t>東京ガスエンジニアリングソリューションズ株式会社</t>
    <rPh sb="0" eb="2">
      <t>トウキョウ</t>
    </rPh>
    <rPh sb="20" eb="24">
      <t>カブシキガイシャ</t>
    </rPh>
    <phoneticPr fontId="5"/>
  </si>
  <si>
    <t>ＤＮＡ型鑑定支援装置ほかの保守</t>
    <rPh sb="3" eb="4">
      <t>ガタ</t>
    </rPh>
    <rPh sb="4" eb="10">
      <t>カンテイシエンソウチ</t>
    </rPh>
    <rPh sb="13" eb="15">
      <t>ホシュ</t>
    </rPh>
    <phoneticPr fontId="5"/>
  </si>
  <si>
    <t>ＰＣＲ装置補正作業</t>
    <rPh sb="3" eb="5">
      <t>ソウチ</t>
    </rPh>
    <rPh sb="5" eb="7">
      <t>ホセイ</t>
    </rPh>
    <rPh sb="7" eb="9">
      <t>サギョウ</t>
    </rPh>
    <phoneticPr fontId="5"/>
  </si>
  <si>
    <t>センターユニットの修繕</t>
    <rPh sb="9" eb="11">
      <t>シュウゼン</t>
    </rPh>
    <phoneticPr fontId="5"/>
  </si>
  <si>
    <t>局所排気装置定期検査</t>
    <rPh sb="0" eb="2">
      <t>キョクショ</t>
    </rPh>
    <rPh sb="2" eb="4">
      <t>ハイキ</t>
    </rPh>
    <rPh sb="4" eb="6">
      <t>ソウチ</t>
    </rPh>
    <rPh sb="6" eb="8">
      <t>テイキ</t>
    </rPh>
    <rPh sb="8" eb="10">
      <t>ケンサ</t>
    </rPh>
    <phoneticPr fontId="5"/>
  </si>
  <si>
    <t>濾紙分配装置の修繕</t>
    <rPh sb="0" eb="6">
      <t>ロシブンパイソウチ</t>
    </rPh>
    <rPh sb="7" eb="9">
      <t>シュウゼン</t>
    </rPh>
    <phoneticPr fontId="5"/>
  </si>
  <si>
    <t>ＤＮＡ型大量鑑定装置付属自動ＤＮＡ鑑定支援装置の修繕</t>
    <rPh sb="3" eb="4">
      <t>ガタ</t>
    </rPh>
    <rPh sb="4" eb="6">
      <t>タイリョウ</t>
    </rPh>
    <rPh sb="6" eb="8">
      <t>カンテイ</t>
    </rPh>
    <rPh sb="8" eb="10">
      <t>ソウチ</t>
    </rPh>
    <rPh sb="10" eb="12">
      <t>フゾク</t>
    </rPh>
    <rPh sb="12" eb="14">
      <t>ジドウ</t>
    </rPh>
    <rPh sb="17" eb="19">
      <t>カンテイ</t>
    </rPh>
    <rPh sb="19" eb="21">
      <t>シエン</t>
    </rPh>
    <rPh sb="21" eb="23">
      <t>ソウチ</t>
    </rPh>
    <rPh sb="24" eb="26">
      <t>シュウゼン</t>
    </rPh>
    <phoneticPr fontId="5"/>
  </si>
  <si>
    <t>電気料金分担額（警察庁柏分室）</t>
    <rPh sb="0" eb="2">
      <t>デンキ</t>
    </rPh>
    <rPh sb="2" eb="4">
      <t>リョウキン</t>
    </rPh>
    <rPh sb="4" eb="7">
      <t>ブンタンガク</t>
    </rPh>
    <rPh sb="8" eb="11">
      <t>ケイサツチョウ</t>
    </rPh>
    <rPh sb="11" eb="14">
      <t>カシワブンシツ</t>
    </rPh>
    <phoneticPr fontId="5"/>
  </si>
  <si>
    <t>電気料金分担額（東雲合同庁舎）</t>
    <rPh sb="0" eb="2">
      <t>デンキ</t>
    </rPh>
    <rPh sb="2" eb="4">
      <t>リョウキン</t>
    </rPh>
    <rPh sb="4" eb="7">
      <t>ブンタンガク</t>
    </rPh>
    <rPh sb="8" eb="14">
      <t>シノノメゴウドウチョウシャ</t>
    </rPh>
    <phoneticPr fontId="5"/>
  </si>
  <si>
    <t>水道料金分担額（東雲合同庁舎）</t>
    <rPh sb="0" eb="2">
      <t>スイドウ</t>
    </rPh>
    <rPh sb="2" eb="4">
      <t>リョウキン</t>
    </rPh>
    <rPh sb="4" eb="7">
      <t>ブンタンガク</t>
    </rPh>
    <rPh sb="8" eb="14">
      <t>シノノメゴウドウチョウシャ</t>
    </rPh>
    <phoneticPr fontId="5"/>
  </si>
  <si>
    <t>庁舎設備等保守業務（青海合同庁舎）</t>
    <rPh sb="0" eb="2">
      <t>チョウシャ</t>
    </rPh>
    <rPh sb="2" eb="4">
      <t>セツビ</t>
    </rPh>
    <rPh sb="4" eb="5">
      <t>トウ</t>
    </rPh>
    <rPh sb="5" eb="7">
      <t>ホシュ</t>
    </rPh>
    <rPh sb="7" eb="9">
      <t>ギョウム</t>
    </rPh>
    <rPh sb="10" eb="12">
      <t>アオミ</t>
    </rPh>
    <rPh sb="12" eb="14">
      <t>ゴウドウ</t>
    </rPh>
    <rPh sb="14" eb="16">
      <t>チョウシャ</t>
    </rPh>
    <phoneticPr fontId="5"/>
  </si>
  <si>
    <t>検査棟及び厚生棟施設管理・運営業務分担金（さいたま新都心合同庁舎２号館）</t>
    <rPh sb="0" eb="2">
      <t>ケンサ</t>
    </rPh>
    <rPh sb="2" eb="3">
      <t>トウ</t>
    </rPh>
    <rPh sb="3" eb="4">
      <t>オヨ</t>
    </rPh>
    <rPh sb="5" eb="7">
      <t>コウセイ</t>
    </rPh>
    <rPh sb="7" eb="8">
      <t>トウ</t>
    </rPh>
    <rPh sb="8" eb="10">
      <t>シセツ</t>
    </rPh>
    <rPh sb="10" eb="12">
      <t>カンリ</t>
    </rPh>
    <rPh sb="13" eb="15">
      <t>ウンエイ</t>
    </rPh>
    <rPh sb="15" eb="17">
      <t>ギョウム</t>
    </rPh>
    <rPh sb="17" eb="20">
      <t>ブンタンキン</t>
    </rPh>
    <rPh sb="25" eb="28">
      <t>シントシン</t>
    </rPh>
    <rPh sb="28" eb="30">
      <t>ゴウドウ</t>
    </rPh>
    <rPh sb="30" eb="32">
      <t>チョウシャ</t>
    </rPh>
    <rPh sb="33" eb="35">
      <t>ゴウカン</t>
    </rPh>
    <phoneticPr fontId="5"/>
  </si>
  <si>
    <t>クリーンルーム設備点検等作業</t>
    <rPh sb="7" eb="9">
      <t>セツビ</t>
    </rPh>
    <rPh sb="9" eb="11">
      <t>テンケン</t>
    </rPh>
    <rPh sb="11" eb="12">
      <t>トウ</t>
    </rPh>
    <rPh sb="12" eb="14">
      <t>サギョウ</t>
    </rPh>
    <phoneticPr fontId="5"/>
  </si>
  <si>
    <t>後納郵便料金（さいたま新都心合同庁舎２号館）</t>
    <rPh sb="0" eb="2">
      <t>コウノウ</t>
    </rPh>
    <rPh sb="2" eb="4">
      <t>ユウビン</t>
    </rPh>
    <rPh sb="4" eb="6">
      <t>リョウキン</t>
    </rPh>
    <rPh sb="11" eb="14">
      <t>シントシン</t>
    </rPh>
    <rPh sb="14" eb="16">
      <t>ゴウドウ</t>
    </rPh>
    <rPh sb="16" eb="18">
      <t>チョウシャ</t>
    </rPh>
    <rPh sb="19" eb="21">
      <t>ゴウカン</t>
    </rPh>
    <phoneticPr fontId="5"/>
  </si>
  <si>
    <t>後納郵便料金（警察庁柏分室）</t>
    <rPh sb="0" eb="4">
      <t>コウノウユウビン</t>
    </rPh>
    <rPh sb="4" eb="6">
      <t>リョウキン</t>
    </rPh>
    <rPh sb="7" eb="10">
      <t>ケイサツチョウ</t>
    </rPh>
    <rPh sb="10" eb="13">
      <t>カシワブンシツ</t>
    </rPh>
    <phoneticPr fontId="5"/>
  </si>
  <si>
    <t>電気使用量分担額（さいたま新都心合同庁舎２号館）</t>
    <rPh sb="0" eb="2">
      <t>デンキ</t>
    </rPh>
    <rPh sb="2" eb="5">
      <t>シヨウリョウ</t>
    </rPh>
    <rPh sb="5" eb="8">
      <t>ブンタンガク</t>
    </rPh>
    <rPh sb="13" eb="20">
      <t>シントシンゴウドウチョウシャ</t>
    </rPh>
    <rPh sb="21" eb="23">
      <t>ゴウカン</t>
    </rPh>
    <phoneticPr fontId="5"/>
  </si>
  <si>
    <t>電気・機械設備等維持管理業務（科学警察研究所）</t>
    <rPh sb="0" eb="2">
      <t>デンキ</t>
    </rPh>
    <rPh sb="3" eb="5">
      <t>キカイ</t>
    </rPh>
    <rPh sb="5" eb="7">
      <t>セツビ</t>
    </rPh>
    <rPh sb="7" eb="8">
      <t>トウ</t>
    </rPh>
    <rPh sb="8" eb="10">
      <t>イジ</t>
    </rPh>
    <rPh sb="10" eb="12">
      <t>カンリ</t>
    </rPh>
    <rPh sb="12" eb="14">
      <t>ギョウム</t>
    </rPh>
    <rPh sb="15" eb="17">
      <t>カガク</t>
    </rPh>
    <rPh sb="17" eb="19">
      <t>ケイサツ</t>
    </rPh>
    <rPh sb="19" eb="22">
      <t>ケンキュウショ</t>
    </rPh>
    <phoneticPr fontId="5"/>
  </si>
  <si>
    <t>940,400/1</t>
    <phoneticPr fontId="5"/>
  </si>
  <si>
    <t>-</t>
    <phoneticPr fontId="5"/>
  </si>
  <si>
    <t>－</t>
    <phoneticPr fontId="5"/>
  </si>
  <si>
    <t>鑑識・鑑定部門及び捜査部門に対し、ＤＮＡ型鑑定資料の積極的な採取、適正なＤＮＡ型鑑定の実施、鑑定結果のＤＮＡ型データベースへの登録・照会を指導することにより、客観証拠を重視した捜査を推進する。</t>
    <phoneticPr fontId="5"/>
  </si>
  <si>
    <t>ニュービルメン協同組合</t>
    <rPh sb="7" eb="9">
      <t>キョウドウ</t>
    </rPh>
    <rPh sb="9" eb="11">
      <t>クミアイ</t>
    </rPh>
    <phoneticPr fontId="5"/>
  </si>
  <si>
    <t>冷水・蒸気使用料分担額（さいたま新都心合同庁舎２号館）</t>
    <rPh sb="0" eb="2">
      <t>レイスイ</t>
    </rPh>
    <rPh sb="3" eb="5">
      <t>ジョウキ</t>
    </rPh>
    <rPh sb="5" eb="8">
      <t>シヨウリョウ</t>
    </rPh>
    <rPh sb="8" eb="11">
      <t>ブンタンガク</t>
    </rPh>
    <rPh sb="16" eb="23">
      <t>シントシンゴウドウチョウシャ</t>
    </rPh>
    <rPh sb="24" eb="26">
      <t>ゴウカン</t>
    </rPh>
    <phoneticPr fontId="5"/>
  </si>
  <si>
    <t>データベース作成装置の購入</t>
    <rPh sb="6" eb="8">
      <t>サクセイ</t>
    </rPh>
    <rPh sb="8" eb="10">
      <t>ソウチ</t>
    </rPh>
    <rPh sb="11" eb="13">
      <t>コウニュウ</t>
    </rPh>
    <phoneticPr fontId="5"/>
  </si>
  <si>
    <t>自動車タイヤ諸元表の購入</t>
    <rPh sb="0" eb="3">
      <t>ジドウシャ</t>
    </rPh>
    <rPh sb="6" eb="9">
      <t>ショゲンヒョウ</t>
    </rPh>
    <rPh sb="10" eb="12">
      <t>コウニュウ</t>
    </rPh>
    <phoneticPr fontId="5"/>
  </si>
  <si>
    <t>理科研株式会社（つくば支店）</t>
    <rPh sb="0" eb="7">
      <t>リカケンカブシキガイシャ</t>
    </rPh>
    <rPh sb="11" eb="13">
      <t>シテン</t>
    </rPh>
    <phoneticPr fontId="5"/>
  </si>
  <si>
    <t>理科研株式会社（東京支社）</t>
    <rPh sb="0" eb="7">
      <t>リカケンカブシキガイシャ</t>
    </rPh>
    <rPh sb="8" eb="10">
      <t>トウキョウ</t>
    </rPh>
    <rPh sb="10" eb="12">
      <t>シシャ</t>
    </rPh>
    <phoneticPr fontId="5"/>
  </si>
  <si>
    <t>日本郵便株式会社（さいたま新都心郵便局）</t>
    <rPh sb="0" eb="2">
      <t>ニホン</t>
    </rPh>
    <rPh sb="2" eb="4">
      <t>ユウビン</t>
    </rPh>
    <rPh sb="4" eb="8">
      <t>カブシキガイシャ</t>
    </rPh>
    <rPh sb="13" eb="16">
      <t>シントシン</t>
    </rPh>
    <rPh sb="16" eb="19">
      <t>ユウビンキョク</t>
    </rPh>
    <phoneticPr fontId="5"/>
  </si>
  <si>
    <t>日本郵便株式会社（柏支店）</t>
    <rPh sb="0" eb="2">
      <t>ニホン</t>
    </rPh>
    <rPh sb="2" eb="4">
      <t>ユウビン</t>
    </rPh>
    <rPh sb="4" eb="8">
      <t>カブシキガイシャ</t>
    </rPh>
    <rPh sb="9" eb="10">
      <t>カシワ</t>
    </rPh>
    <rPh sb="10" eb="12">
      <t>シテン</t>
    </rPh>
    <phoneticPr fontId="5"/>
  </si>
  <si>
    <t>資機材更新経費による増</t>
    <rPh sb="0" eb="7">
      <t>シキザイコウシンケイヒ</t>
    </rPh>
    <rPh sb="10" eb="11">
      <t>ゾウ</t>
    </rPh>
    <phoneticPr fontId="5"/>
  </si>
  <si>
    <t>　本事業は、DNA型鑑定をはじめとする科学技術を活用した鑑識・鑑定業務を更に推進し、犯罪を立証するための客観性の高い科学的証拠の収集・確保という観点から、継続して実施する必要があるものと思われる。現在も、複数者が応札しているものの、購入品の特性から、より多くの者に応札の可能性があると考えられるため、入札の周知、声掛けに尽力をお願いしたい。</t>
    <phoneticPr fontId="5"/>
  </si>
  <si>
    <t>引き続き、適切かつ効率的な事業実施に努めること。</t>
  </si>
  <si>
    <t>今後の調達においても調達方法の効率化に努め、引き続き、適切かつ効率的な事業実施に努める。</t>
  </si>
  <si>
    <t>-</t>
    <phoneticPr fontId="5"/>
  </si>
  <si>
    <t>-</t>
    <phoneticPr fontId="5"/>
  </si>
  <si>
    <t>犯罪鑑識官
金澤　正和</t>
    <rPh sb="6" eb="8">
      <t>カナザワ</t>
    </rPh>
    <rPh sb="9" eb="11">
      <t>マサカズ</t>
    </rPh>
    <phoneticPr fontId="5"/>
  </si>
  <si>
    <t>-</t>
    <phoneticPr fontId="5"/>
  </si>
  <si>
    <t>https://www.npa.go.jp/policies/evaluation/04jigo-hyouka/jisseki_hyouka/r4_jizen_bunseki.pdf</t>
    <phoneticPr fontId="5"/>
  </si>
  <si>
    <t>8ページ～9ページ、12ページ</t>
    <phoneticPr fontId="5"/>
  </si>
  <si>
    <t>２－１　重要犯罪・重要窃盗犯の検挙向上
２－３　捜査への科学技術の応用</t>
    <rPh sb="4" eb="6">
      <t>ジュウヨウ</t>
    </rPh>
    <rPh sb="6" eb="8">
      <t>ハンザイ</t>
    </rPh>
    <rPh sb="9" eb="11">
      <t>ジュウヨウ</t>
    </rPh>
    <rPh sb="11" eb="14">
      <t>セットウハン</t>
    </rPh>
    <rPh sb="15" eb="17">
      <t>ケンキョ</t>
    </rPh>
    <rPh sb="17" eb="19">
      <t>コウジョウ</t>
    </rPh>
    <rPh sb="24" eb="26">
      <t>ソウサ</t>
    </rPh>
    <rPh sb="28" eb="32">
      <t>カガクギジュツ</t>
    </rPh>
    <rPh sb="33" eb="35">
      <t>オウヨウ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</si>
</sst>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85258</xdr:colOff>
      <xdr:row>270</xdr:row>
      <xdr:rowOff>65312</xdr:rowOff>
    </xdr:from>
    <xdr:to>
      <xdr:col>45</xdr:col>
      <xdr:colOff>49671</xdr:colOff>
      <xdr:row>286</xdr:row>
      <xdr:rowOff>263641</xdr:rowOff>
    </xdr:to>
    <xdr:grpSp>
      <xdr:nvGrpSpPr>
        <xdr:cNvPr id="2" name="グループ化 15">
          <a:extLst>
            <a:ext uri="{FF2B5EF4-FFF2-40B4-BE49-F238E27FC236}">
              <a16:creationId xmlns:a16="http://schemas.microsoft.com/office/drawing/2014/main" id="{EAE7F091-5673-40BE-9F5A-B2783BD01324}"/>
            </a:ext>
          </a:extLst>
        </xdr:cNvPr>
        <xdr:cNvGrpSpPr>
          <a:grpSpLocks/>
        </xdr:cNvGrpSpPr>
      </xdr:nvGrpSpPr>
      <xdr:grpSpPr bwMode="auto">
        <a:xfrm>
          <a:off x="1940562" y="37476199"/>
          <a:ext cx="6457979" cy="5651599"/>
          <a:chOff x="2734401" y="28638498"/>
          <a:chExt cx="5671335" cy="5270951"/>
        </a:xfrm>
      </xdr:grpSpPr>
      <xdr:sp macro="" textlink="">
        <xdr:nvSpPr>
          <xdr:cNvPr id="3" name="正方形/長方形 2">
            <a:extLst>
              <a:ext uri="{FF2B5EF4-FFF2-40B4-BE49-F238E27FC236}">
                <a16:creationId xmlns:a16="http://schemas.microsoft.com/office/drawing/2014/main" id="{24BF5FD3-5983-4B6A-891E-207FB0579C75}"/>
              </a:ext>
            </a:extLst>
          </xdr:cNvPr>
          <xdr:cNvSpPr/>
        </xdr:nvSpPr>
        <xdr:spPr>
          <a:xfrm>
            <a:off x="4669764" y="28638498"/>
            <a:ext cx="2011832" cy="80062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900"/>
              </a:lnSpc>
            </a:pPr>
            <a:r>
              <a:rPr kumimoji="1" lang="ja-JP" altLang="en-US" sz="1600">
                <a:solidFill>
                  <a:sysClr val="windowText" lastClr="000000"/>
                </a:solidFill>
                <a:latin typeface="+mn-ea"/>
                <a:ea typeface="+mn-ea"/>
              </a:rPr>
              <a:t>警察庁</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940</a:t>
            </a:r>
            <a:r>
              <a:rPr kumimoji="1" lang="ja-JP" altLang="en-US" sz="1600">
                <a:solidFill>
                  <a:sysClr val="windowText" lastClr="000000"/>
                </a:solidFill>
                <a:latin typeface="+mn-ea"/>
                <a:ea typeface="+mn-ea"/>
              </a:rPr>
              <a:t>百万円</a:t>
            </a:r>
          </a:p>
        </xdr:txBody>
      </xdr:sp>
      <xdr:sp macro="" textlink="">
        <xdr:nvSpPr>
          <xdr:cNvPr id="4" name="大かっこ 3">
            <a:extLst>
              <a:ext uri="{FF2B5EF4-FFF2-40B4-BE49-F238E27FC236}">
                <a16:creationId xmlns:a16="http://schemas.microsoft.com/office/drawing/2014/main" id="{41FFE9BB-6969-480F-9C31-4257155A42AC}"/>
              </a:ext>
            </a:extLst>
          </xdr:cNvPr>
          <xdr:cNvSpPr/>
        </xdr:nvSpPr>
        <xdr:spPr>
          <a:xfrm>
            <a:off x="4193065" y="29574172"/>
            <a:ext cx="2973311" cy="520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a:t>犯罪鑑識に要する経費を執行</a:t>
            </a:r>
            <a:endParaRPr kumimoji="1" lang="en-US" altLang="ja-JP" sz="1400"/>
          </a:p>
        </xdr:txBody>
      </xdr:sp>
      <xdr:sp macro="" textlink="">
        <xdr:nvSpPr>
          <xdr:cNvPr id="5" name="正方形/長方形 4">
            <a:extLst>
              <a:ext uri="{FF2B5EF4-FFF2-40B4-BE49-F238E27FC236}">
                <a16:creationId xmlns:a16="http://schemas.microsoft.com/office/drawing/2014/main" id="{BF6788F2-5078-43D9-8A80-5EDC5828B9B8}"/>
              </a:ext>
            </a:extLst>
          </xdr:cNvPr>
          <xdr:cNvSpPr/>
        </xdr:nvSpPr>
        <xdr:spPr>
          <a:xfrm>
            <a:off x="2919655" y="32269608"/>
            <a:ext cx="2221903" cy="90673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900"/>
              </a:lnSpc>
            </a:pPr>
            <a:r>
              <a:rPr kumimoji="1" lang="en-US" altLang="ja-JP" sz="1600">
                <a:solidFill>
                  <a:sysClr val="windowText" lastClr="000000"/>
                </a:solidFill>
                <a:latin typeface="+mn-ea"/>
                <a:ea typeface="+mn-ea"/>
              </a:rPr>
              <a:t>A</a:t>
            </a:r>
            <a:r>
              <a:rPr kumimoji="1" lang="ja-JP" altLang="en-US" sz="1600">
                <a:solidFill>
                  <a:sysClr val="windowText" lastClr="000000"/>
                </a:solidFill>
                <a:latin typeface="+mn-ea"/>
                <a:ea typeface="+mn-ea"/>
              </a:rPr>
              <a:t>．民間会社（</a:t>
            </a:r>
            <a:r>
              <a:rPr kumimoji="1" lang="en-US" altLang="ja-JP" sz="1600">
                <a:solidFill>
                  <a:sysClr val="windowText" lastClr="000000"/>
                </a:solidFill>
                <a:latin typeface="+mn-ea"/>
                <a:ea typeface="+mn-ea"/>
              </a:rPr>
              <a:t>34</a:t>
            </a:r>
            <a:r>
              <a:rPr kumimoji="1" lang="ja-JP" altLang="en-US" sz="1600">
                <a:solidFill>
                  <a:sysClr val="windowText" lastClr="000000"/>
                </a:solidFill>
                <a:latin typeface="+mn-ea"/>
                <a:ea typeface="+mn-ea"/>
              </a:rPr>
              <a:t>者）</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781</a:t>
            </a:r>
            <a:r>
              <a:rPr kumimoji="1" lang="ja-JP" altLang="en-US" sz="1600">
                <a:solidFill>
                  <a:sysClr val="windowText" lastClr="000000"/>
                </a:solidFill>
                <a:latin typeface="+mn-ea"/>
                <a:ea typeface="+mn-ea"/>
              </a:rPr>
              <a:t>百万円</a:t>
            </a:r>
          </a:p>
        </xdr:txBody>
      </xdr:sp>
      <xdr:sp macro="" textlink="">
        <xdr:nvSpPr>
          <xdr:cNvPr id="6" name="大かっこ 5">
            <a:extLst>
              <a:ext uri="{FF2B5EF4-FFF2-40B4-BE49-F238E27FC236}">
                <a16:creationId xmlns:a16="http://schemas.microsoft.com/office/drawing/2014/main" id="{F7E5BBB5-79C5-416D-90A8-18E92396808C}"/>
              </a:ext>
            </a:extLst>
          </xdr:cNvPr>
          <xdr:cNvSpPr/>
        </xdr:nvSpPr>
        <xdr:spPr>
          <a:xfrm>
            <a:off x="2734401" y="33292097"/>
            <a:ext cx="2567486" cy="617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a:t>犯罪鑑識に要する物品の納入</a:t>
            </a:r>
            <a:endParaRPr kumimoji="1" lang="en-US" altLang="ja-JP" sz="1400"/>
          </a:p>
        </xdr:txBody>
      </xdr:sp>
      <xdr:sp macro="" textlink="">
        <xdr:nvSpPr>
          <xdr:cNvPr id="7" name="Text Box 98">
            <a:extLst>
              <a:ext uri="{FF2B5EF4-FFF2-40B4-BE49-F238E27FC236}">
                <a16:creationId xmlns:a16="http://schemas.microsoft.com/office/drawing/2014/main" id="{C9E41B3B-0682-46A6-8D29-9B536FB6F60F}"/>
              </a:ext>
            </a:extLst>
          </xdr:cNvPr>
          <xdr:cNvSpPr txBox="1">
            <a:spLocks noChangeArrowheads="1"/>
          </xdr:cNvSpPr>
        </xdr:nvSpPr>
        <xdr:spPr bwMode="auto">
          <a:xfrm>
            <a:off x="2916559" y="31725240"/>
            <a:ext cx="2327888" cy="395491"/>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300"/>
              </a:lnSpc>
            </a:pPr>
            <a:r>
              <a:rPr lang="ja-JP" altLang="en-US" sz="1200" b="1">
                <a:latin typeface="+mn-ea"/>
              </a:rPr>
              <a:t>物品購入</a:t>
            </a:r>
            <a:endParaRPr lang="en-US" altLang="ja-JP" sz="1200" b="1">
              <a:latin typeface="+mn-ea"/>
            </a:endParaRPr>
          </a:p>
          <a:p>
            <a:pPr algn="ctr">
              <a:lnSpc>
                <a:spcPts val="1300"/>
              </a:lnSpc>
            </a:pPr>
            <a:r>
              <a:rPr lang="en-US" altLang="ja-JP" sz="1200" b="1">
                <a:latin typeface="+mn-ea"/>
              </a:rPr>
              <a:t>【</a:t>
            </a:r>
            <a:r>
              <a:rPr lang="ja-JP" altLang="en-US" sz="1200" b="1">
                <a:latin typeface="+mn-ea"/>
              </a:rPr>
              <a:t>一般競争契約（最低価格）等</a:t>
            </a:r>
            <a:r>
              <a:rPr lang="en-US" altLang="ja-JP" sz="1200" b="1">
                <a:latin typeface="+mn-ea"/>
              </a:rPr>
              <a:t>】</a:t>
            </a:r>
            <a:endParaRPr lang="ja-JP" altLang="en-US" sz="1200" b="1">
              <a:latin typeface="+mn-ea"/>
            </a:endParaRPr>
          </a:p>
        </xdr:txBody>
      </xdr:sp>
      <xdr:cxnSp macro="">
        <xdr:nvCxnSpPr>
          <xdr:cNvPr id="8" name="直線矢印コネクタ 7">
            <a:extLst>
              <a:ext uri="{FF2B5EF4-FFF2-40B4-BE49-F238E27FC236}">
                <a16:creationId xmlns:a16="http://schemas.microsoft.com/office/drawing/2014/main" id="{6B6D968B-793B-43D3-91DD-B60FF1698D47}"/>
              </a:ext>
            </a:extLst>
          </xdr:cNvPr>
          <xdr:cNvCxnSpPr/>
        </xdr:nvCxnSpPr>
        <xdr:spPr>
          <a:xfrm rot="5400000">
            <a:off x="5115483" y="30590145"/>
            <a:ext cx="935674"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sp macro="" textlink="">
        <xdr:nvSpPr>
          <xdr:cNvPr id="9" name="Text Box 98">
            <a:extLst>
              <a:ext uri="{FF2B5EF4-FFF2-40B4-BE49-F238E27FC236}">
                <a16:creationId xmlns:a16="http://schemas.microsoft.com/office/drawing/2014/main" id="{15E5675C-7C69-4758-B439-02B0700BEB40}"/>
              </a:ext>
            </a:extLst>
          </xdr:cNvPr>
          <xdr:cNvSpPr txBox="1">
            <a:spLocks noChangeArrowheads="1"/>
          </xdr:cNvSpPr>
        </xdr:nvSpPr>
        <xdr:spPr bwMode="auto">
          <a:xfrm>
            <a:off x="6104620" y="31705947"/>
            <a:ext cx="2196427" cy="414783"/>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b="1">
                <a:latin typeface="+mn-ea"/>
              </a:rPr>
              <a:t>役務費等</a:t>
            </a:r>
            <a:endParaRPr lang="ja-JP" altLang="ja-JP" sz="1000">
              <a:effectLst/>
            </a:endParaRPr>
          </a:p>
          <a:p>
            <a:pPr algn="ctr"/>
            <a:r>
              <a:rPr kumimoji="1" lang="en-US" altLang="ja-JP" sz="1200" b="1" kern="1200">
                <a:solidFill>
                  <a:schemeClr val="tx1"/>
                </a:solidFill>
                <a:effectLst/>
                <a:latin typeface="+mn-lt"/>
                <a:ea typeface="+mn-ea"/>
                <a:cs typeface="+mn-cs"/>
              </a:rPr>
              <a:t>【</a:t>
            </a:r>
            <a:r>
              <a:rPr kumimoji="1" lang="ja-JP" altLang="en-US" sz="1200" b="1" kern="1200">
                <a:solidFill>
                  <a:schemeClr val="tx1"/>
                </a:solidFill>
                <a:effectLst/>
                <a:latin typeface="+mn-lt"/>
                <a:ea typeface="+mn-ea"/>
                <a:cs typeface="+mn-cs"/>
              </a:rPr>
              <a:t>随意契約（その他）</a:t>
            </a:r>
            <a:r>
              <a:rPr kumimoji="1" lang="ja-JP" altLang="ja-JP" sz="1200" b="1" kern="1200">
                <a:solidFill>
                  <a:schemeClr val="tx1"/>
                </a:solidFill>
                <a:effectLst/>
                <a:latin typeface="+mn-lt"/>
                <a:ea typeface="+mn-ea"/>
                <a:cs typeface="+mn-cs"/>
              </a:rPr>
              <a:t>等</a:t>
            </a:r>
            <a:r>
              <a:rPr kumimoji="1" lang="en-US" altLang="ja-JP" sz="1200" b="1" kern="1200">
                <a:solidFill>
                  <a:schemeClr val="tx1"/>
                </a:solidFill>
                <a:effectLst/>
                <a:latin typeface="+mn-lt"/>
                <a:ea typeface="+mn-ea"/>
                <a:cs typeface="+mn-cs"/>
              </a:rPr>
              <a:t>】</a:t>
            </a:r>
            <a:endParaRPr lang="ja-JP" altLang="ja-JP" sz="1000">
              <a:effectLst/>
            </a:endParaRPr>
          </a:p>
        </xdr:txBody>
      </xdr:sp>
      <xdr:sp macro="" textlink="">
        <xdr:nvSpPr>
          <xdr:cNvPr id="10" name="正方形/長方形 9">
            <a:extLst>
              <a:ext uri="{FF2B5EF4-FFF2-40B4-BE49-F238E27FC236}">
                <a16:creationId xmlns:a16="http://schemas.microsoft.com/office/drawing/2014/main" id="{0095472F-CF09-4189-8BE7-E6E4DA40F748}"/>
              </a:ext>
            </a:extLst>
          </xdr:cNvPr>
          <xdr:cNvSpPr/>
        </xdr:nvSpPr>
        <xdr:spPr>
          <a:xfrm>
            <a:off x="6022240" y="32267749"/>
            <a:ext cx="2270381" cy="88744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900"/>
              </a:lnSpc>
            </a:pPr>
            <a:r>
              <a:rPr kumimoji="1" lang="ja-JP" altLang="en-US" sz="1600">
                <a:solidFill>
                  <a:sysClr val="windowText" lastClr="000000"/>
                </a:solidFill>
                <a:latin typeface="+mn-ea"/>
                <a:ea typeface="+mn-ea"/>
              </a:rPr>
              <a:t>Ｂ．民間会社等（</a:t>
            </a:r>
            <a:r>
              <a:rPr kumimoji="1" lang="en-US" altLang="ja-JP" sz="1600">
                <a:solidFill>
                  <a:sysClr val="windowText" lastClr="000000"/>
                </a:solidFill>
                <a:latin typeface="+mn-ea"/>
                <a:ea typeface="+mn-ea"/>
              </a:rPr>
              <a:t>46</a:t>
            </a:r>
            <a:r>
              <a:rPr kumimoji="1" lang="ja-JP" altLang="en-US" sz="1600">
                <a:solidFill>
                  <a:sysClr val="windowText" lastClr="000000"/>
                </a:solidFill>
                <a:latin typeface="+mn-ea"/>
                <a:ea typeface="+mn-ea"/>
              </a:rPr>
              <a:t>者）</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159</a:t>
            </a:r>
            <a:r>
              <a:rPr kumimoji="1" lang="ja-JP" altLang="en-US" sz="1600">
                <a:solidFill>
                  <a:sysClr val="windowText" lastClr="000000"/>
                </a:solidFill>
                <a:latin typeface="+mn-ea"/>
                <a:ea typeface="+mn-ea"/>
              </a:rPr>
              <a:t>百万円</a:t>
            </a:r>
          </a:p>
        </xdr:txBody>
      </xdr:sp>
      <xdr:sp macro="" textlink="">
        <xdr:nvSpPr>
          <xdr:cNvPr id="11" name="大かっこ 10">
            <a:extLst>
              <a:ext uri="{FF2B5EF4-FFF2-40B4-BE49-F238E27FC236}">
                <a16:creationId xmlns:a16="http://schemas.microsoft.com/office/drawing/2014/main" id="{3C4F1EA6-4042-4A50-8167-B3646E9722C6}"/>
              </a:ext>
            </a:extLst>
          </xdr:cNvPr>
          <xdr:cNvSpPr/>
        </xdr:nvSpPr>
        <xdr:spPr>
          <a:xfrm>
            <a:off x="5957603" y="33280593"/>
            <a:ext cx="2448133" cy="6173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400"/>
              <a:t>犯罪鑑識に要する役務等の提供</a:t>
            </a:r>
            <a:endParaRPr kumimoji="1" lang="en-US" altLang="ja-JP" sz="1400"/>
          </a:p>
        </xdr:txBody>
      </xdr:sp>
      <xdr:cxnSp macro="">
        <xdr:nvCxnSpPr>
          <xdr:cNvPr id="12" name="直線矢印コネクタ 11">
            <a:extLst>
              <a:ext uri="{FF2B5EF4-FFF2-40B4-BE49-F238E27FC236}">
                <a16:creationId xmlns:a16="http://schemas.microsoft.com/office/drawing/2014/main" id="{CB2873B4-8C74-4A11-AD8D-2039FD3F76E6}"/>
              </a:ext>
            </a:extLst>
          </xdr:cNvPr>
          <xdr:cNvCxnSpPr/>
        </xdr:nvCxnSpPr>
        <xdr:spPr>
          <a:xfrm rot="5400000">
            <a:off x="3792689" y="31337719"/>
            <a:ext cx="559475"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a:extLst>
              <a:ext uri="{FF2B5EF4-FFF2-40B4-BE49-F238E27FC236}">
                <a16:creationId xmlns:a16="http://schemas.microsoft.com/office/drawing/2014/main" id="{837BD664-0D0C-4151-AF9C-59C91CF2BE95}"/>
              </a:ext>
            </a:extLst>
          </xdr:cNvPr>
          <xdr:cNvCxnSpPr/>
        </xdr:nvCxnSpPr>
        <xdr:spPr>
          <a:xfrm rot="5400000">
            <a:off x="6879114" y="31337719"/>
            <a:ext cx="559475"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823D6959-C5E2-41FC-B847-E08F46B53FED}"/>
              </a:ext>
            </a:extLst>
          </xdr:cNvPr>
          <xdr:cNvCxnSpPr/>
        </xdr:nvCxnSpPr>
        <xdr:spPr>
          <a:xfrm>
            <a:off x="4056267" y="31057981"/>
            <a:ext cx="310258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topLeftCell="A53" zoomScale="115" zoomScaleNormal="75" zoomScaleSheetLayoutView="115" zoomScalePageLayoutView="85" workbookViewId="0">
      <selection activeCell="A221" sqref="A221:AX2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367</v>
      </c>
      <c r="AJ2" s="853" t="s">
        <v>692</v>
      </c>
      <c r="AK2" s="853"/>
      <c r="AL2" s="853"/>
      <c r="AM2" s="853"/>
      <c r="AN2" s="90" t="s">
        <v>367</v>
      </c>
      <c r="AO2" s="853">
        <v>21</v>
      </c>
      <c r="AP2" s="853"/>
      <c r="AQ2" s="853"/>
      <c r="AR2" s="91" t="s">
        <v>367</v>
      </c>
      <c r="AS2" s="854">
        <v>29</v>
      </c>
      <c r="AT2" s="854"/>
      <c r="AU2" s="854"/>
      <c r="AV2" s="90" t="str">
        <f>IF(AW2="","","-")</f>
        <v/>
      </c>
      <c r="AW2" s="855"/>
      <c r="AX2" s="855"/>
    </row>
    <row r="3" spans="1:50" ht="21" customHeight="1" thickBot="1" x14ac:dyDescent="0.25">
      <c r="A3" s="856" t="s">
        <v>681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694</v>
      </c>
      <c r="AK3" s="858"/>
      <c r="AL3" s="858"/>
      <c r="AM3" s="858"/>
      <c r="AN3" s="858"/>
      <c r="AO3" s="858"/>
      <c r="AP3" s="858"/>
      <c r="AQ3" s="858"/>
      <c r="AR3" s="858"/>
      <c r="AS3" s="858"/>
      <c r="AT3" s="858"/>
      <c r="AU3" s="858"/>
      <c r="AV3" s="858"/>
      <c r="AW3" s="858"/>
      <c r="AX3" s="24" t="s">
        <v>61</v>
      </c>
    </row>
    <row r="4" spans="1:50" ht="24.75" customHeight="1" x14ac:dyDescent="0.2">
      <c r="A4" s="828" t="s">
        <v>23</v>
      </c>
      <c r="B4" s="829"/>
      <c r="C4" s="829"/>
      <c r="D4" s="829"/>
      <c r="E4" s="829"/>
      <c r="F4" s="829"/>
      <c r="G4" s="830" t="s">
        <v>695</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696</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2">
      <c r="A5" s="840" t="s">
        <v>63</v>
      </c>
      <c r="B5" s="841"/>
      <c r="C5" s="841"/>
      <c r="D5" s="841"/>
      <c r="E5" s="841"/>
      <c r="F5" s="842"/>
      <c r="G5" s="843" t="s">
        <v>697</v>
      </c>
      <c r="H5" s="844"/>
      <c r="I5" s="844"/>
      <c r="J5" s="844"/>
      <c r="K5" s="844"/>
      <c r="L5" s="844"/>
      <c r="M5" s="845" t="s">
        <v>62</v>
      </c>
      <c r="N5" s="846"/>
      <c r="O5" s="846"/>
      <c r="P5" s="846"/>
      <c r="Q5" s="846"/>
      <c r="R5" s="847"/>
      <c r="S5" s="848" t="s">
        <v>698</v>
      </c>
      <c r="T5" s="844"/>
      <c r="U5" s="844"/>
      <c r="V5" s="844"/>
      <c r="W5" s="844"/>
      <c r="X5" s="849"/>
      <c r="Y5" s="850" t="s">
        <v>3</v>
      </c>
      <c r="Z5" s="851"/>
      <c r="AA5" s="851"/>
      <c r="AB5" s="851"/>
      <c r="AC5" s="851"/>
      <c r="AD5" s="852"/>
      <c r="AE5" s="873" t="s">
        <v>699</v>
      </c>
      <c r="AF5" s="873"/>
      <c r="AG5" s="873"/>
      <c r="AH5" s="873"/>
      <c r="AI5" s="873"/>
      <c r="AJ5" s="873"/>
      <c r="AK5" s="873"/>
      <c r="AL5" s="873"/>
      <c r="AM5" s="873"/>
      <c r="AN5" s="873"/>
      <c r="AO5" s="873"/>
      <c r="AP5" s="874"/>
      <c r="AQ5" s="875" t="s">
        <v>810</v>
      </c>
      <c r="AR5" s="876"/>
      <c r="AS5" s="876"/>
      <c r="AT5" s="876"/>
      <c r="AU5" s="876"/>
      <c r="AV5" s="876"/>
      <c r="AW5" s="876"/>
      <c r="AX5" s="877"/>
    </row>
    <row r="6" spans="1:50" ht="39" customHeight="1" x14ac:dyDescent="0.2">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59" t="s">
        <v>20</v>
      </c>
      <c r="B7" s="860"/>
      <c r="C7" s="860"/>
      <c r="D7" s="860"/>
      <c r="E7" s="860"/>
      <c r="F7" s="861"/>
      <c r="G7" s="883" t="s">
        <v>700</v>
      </c>
      <c r="H7" s="884"/>
      <c r="I7" s="884"/>
      <c r="J7" s="884"/>
      <c r="K7" s="884"/>
      <c r="L7" s="884"/>
      <c r="M7" s="884"/>
      <c r="N7" s="884"/>
      <c r="O7" s="884"/>
      <c r="P7" s="884"/>
      <c r="Q7" s="884"/>
      <c r="R7" s="884"/>
      <c r="S7" s="884"/>
      <c r="T7" s="884"/>
      <c r="U7" s="884"/>
      <c r="V7" s="884"/>
      <c r="W7" s="884"/>
      <c r="X7" s="885"/>
      <c r="Y7" s="886" t="s">
        <v>352</v>
      </c>
      <c r="Z7" s="705"/>
      <c r="AA7" s="705"/>
      <c r="AB7" s="705"/>
      <c r="AC7" s="705"/>
      <c r="AD7" s="887"/>
      <c r="AE7" s="815" t="s">
        <v>809</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2">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2">
      <c r="A9" s="788" t="s">
        <v>21</v>
      </c>
      <c r="B9" s="789"/>
      <c r="C9" s="789"/>
      <c r="D9" s="789"/>
      <c r="E9" s="789"/>
      <c r="F9" s="789"/>
      <c r="G9" s="870" t="s">
        <v>702</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42" customHeight="1" x14ac:dyDescent="0.2">
      <c r="A10" s="776" t="s">
        <v>28</v>
      </c>
      <c r="B10" s="777"/>
      <c r="C10" s="777"/>
      <c r="D10" s="777"/>
      <c r="E10" s="777"/>
      <c r="F10" s="777"/>
      <c r="G10" s="778" t="s">
        <v>703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2">
      <c r="A11" s="776" t="s">
        <v>5</v>
      </c>
      <c r="B11" s="777"/>
      <c r="C11" s="777"/>
      <c r="D11" s="777"/>
      <c r="E11" s="777"/>
      <c r="F11" s="781"/>
      <c r="G11" s="782" t="str">
        <f>入力規則等!P10</f>
        <v>直接実施、委託・請負</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2">
      <c r="A12" s="785" t="s">
        <v>22</v>
      </c>
      <c r="B12" s="786"/>
      <c r="C12" s="786"/>
      <c r="D12" s="786"/>
      <c r="E12" s="786"/>
      <c r="F12" s="787"/>
      <c r="G12" s="791"/>
      <c r="H12" s="792"/>
      <c r="I12" s="792"/>
      <c r="J12" s="792"/>
      <c r="K12" s="792"/>
      <c r="L12" s="792"/>
      <c r="M12" s="792"/>
      <c r="N12" s="792"/>
      <c r="O12" s="792"/>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1"/>
    </row>
    <row r="13" spans="1:50" ht="21" customHeight="1" x14ac:dyDescent="0.2">
      <c r="A13" s="325"/>
      <c r="B13" s="326"/>
      <c r="C13" s="326"/>
      <c r="D13" s="326"/>
      <c r="E13" s="326"/>
      <c r="F13" s="327"/>
      <c r="G13" s="805" t="s">
        <v>6</v>
      </c>
      <c r="H13" s="806"/>
      <c r="I13" s="822" t="s">
        <v>7</v>
      </c>
      <c r="J13" s="823"/>
      <c r="K13" s="823"/>
      <c r="L13" s="823"/>
      <c r="M13" s="823"/>
      <c r="N13" s="823"/>
      <c r="O13" s="824"/>
      <c r="P13" s="716">
        <v>1025</v>
      </c>
      <c r="Q13" s="717"/>
      <c r="R13" s="717"/>
      <c r="S13" s="717"/>
      <c r="T13" s="717"/>
      <c r="U13" s="717"/>
      <c r="V13" s="718"/>
      <c r="W13" s="716">
        <v>1217</v>
      </c>
      <c r="X13" s="717"/>
      <c r="Y13" s="717"/>
      <c r="Z13" s="717"/>
      <c r="AA13" s="717"/>
      <c r="AB13" s="717"/>
      <c r="AC13" s="718"/>
      <c r="AD13" s="716">
        <v>1292</v>
      </c>
      <c r="AE13" s="717"/>
      <c r="AF13" s="717"/>
      <c r="AG13" s="717"/>
      <c r="AH13" s="717"/>
      <c r="AI13" s="717"/>
      <c r="AJ13" s="718"/>
      <c r="AK13" s="716">
        <v>1291</v>
      </c>
      <c r="AL13" s="717"/>
      <c r="AM13" s="717"/>
      <c r="AN13" s="717"/>
      <c r="AO13" s="717"/>
      <c r="AP13" s="717"/>
      <c r="AQ13" s="718"/>
      <c r="AR13" s="753">
        <v>1430</v>
      </c>
      <c r="AS13" s="754"/>
      <c r="AT13" s="754"/>
      <c r="AU13" s="754"/>
      <c r="AV13" s="754"/>
      <c r="AW13" s="754"/>
      <c r="AX13" s="825"/>
    </row>
    <row r="14" spans="1:50" ht="21" customHeight="1" x14ac:dyDescent="0.2">
      <c r="A14" s="325"/>
      <c r="B14" s="326"/>
      <c r="C14" s="326"/>
      <c r="D14" s="326"/>
      <c r="E14" s="326"/>
      <c r="F14" s="327"/>
      <c r="G14" s="807"/>
      <c r="H14" s="808"/>
      <c r="I14" s="800" t="s">
        <v>8</v>
      </c>
      <c r="J14" s="801"/>
      <c r="K14" s="801"/>
      <c r="L14" s="801"/>
      <c r="M14" s="801"/>
      <c r="N14" s="801"/>
      <c r="O14" s="802"/>
      <c r="P14" s="716" t="s">
        <v>701</v>
      </c>
      <c r="Q14" s="717"/>
      <c r="R14" s="717"/>
      <c r="S14" s="717"/>
      <c r="T14" s="717"/>
      <c r="U14" s="717"/>
      <c r="V14" s="718"/>
      <c r="W14" s="716">
        <v>-16</v>
      </c>
      <c r="X14" s="717"/>
      <c r="Y14" s="717"/>
      <c r="Z14" s="717"/>
      <c r="AA14" s="717"/>
      <c r="AB14" s="717"/>
      <c r="AC14" s="718"/>
      <c r="AD14" s="716">
        <v>23</v>
      </c>
      <c r="AE14" s="717"/>
      <c r="AF14" s="717"/>
      <c r="AG14" s="717"/>
      <c r="AH14" s="717"/>
      <c r="AI14" s="717"/>
      <c r="AJ14" s="718"/>
      <c r="AK14" s="716" t="s">
        <v>724</v>
      </c>
      <c r="AL14" s="717"/>
      <c r="AM14" s="717"/>
      <c r="AN14" s="717"/>
      <c r="AO14" s="717"/>
      <c r="AP14" s="717"/>
      <c r="AQ14" s="718"/>
      <c r="AR14" s="811"/>
      <c r="AS14" s="811"/>
      <c r="AT14" s="811"/>
      <c r="AU14" s="811"/>
      <c r="AV14" s="811"/>
      <c r="AW14" s="811"/>
      <c r="AX14" s="812"/>
    </row>
    <row r="15" spans="1:50" ht="21" customHeight="1" x14ac:dyDescent="0.2">
      <c r="A15" s="325"/>
      <c r="B15" s="326"/>
      <c r="C15" s="326"/>
      <c r="D15" s="326"/>
      <c r="E15" s="326"/>
      <c r="F15" s="327"/>
      <c r="G15" s="807"/>
      <c r="H15" s="808"/>
      <c r="I15" s="800" t="s">
        <v>48</v>
      </c>
      <c r="J15" s="813"/>
      <c r="K15" s="813"/>
      <c r="L15" s="813"/>
      <c r="M15" s="813"/>
      <c r="N15" s="813"/>
      <c r="O15" s="814"/>
      <c r="P15" s="716">
        <v>48</v>
      </c>
      <c r="Q15" s="717"/>
      <c r="R15" s="717"/>
      <c r="S15" s="717"/>
      <c r="T15" s="717"/>
      <c r="U15" s="717"/>
      <c r="V15" s="718"/>
      <c r="W15" s="716" t="s">
        <v>701</v>
      </c>
      <c r="X15" s="717"/>
      <c r="Y15" s="717"/>
      <c r="Z15" s="717"/>
      <c r="AA15" s="717"/>
      <c r="AB15" s="717"/>
      <c r="AC15" s="718"/>
      <c r="AD15" s="716" t="s">
        <v>701</v>
      </c>
      <c r="AE15" s="717"/>
      <c r="AF15" s="717"/>
      <c r="AG15" s="717"/>
      <c r="AH15" s="717"/>
      <c r="AI15" s="717"/>
      <c r="AJ15" s="718"/>
      <c r="AK15" s="716">
        <v>23</v>
      </c>
      <c r="AL15" s="717"/>
      <c r="AM15" s="717"/>
      <c r="AN15" s="717"/>
      <c r="AO15" s="717"/>
      <c r="AP15" s="717"/>
      <c r="AQ15" s="718"/>
      <c r="AR15" s="716" t="s">
        <v>808</v>
      </c>
      <c r="AS15" s="717"/>
      <c r="AT15" s="717"/>
      <c r="AU15" s="717"/>
      <c r="AV15" s="717"/>
      <c r="AW15" s="717"/>
      <c r="AX15" s="826"/>
    </row>
    <row r="16" spans="1:50" ht="21" customHeight="1" x14ac:dyDescent="0.2">
      <c r="A16" s="325"/>
      <c r="B16" s="326"/>
      <c r="C16" s="326"/>
      <c r="D16" s="326"/>
      <c r="E16" s="326"/>
      <c r="F16" s="327"/>
      <c r="G16" s="807"/>
      <c r="H16" s="808"/>
      <c r="I16" s="800" t="s">
        <v>49</v>
      </c>
      <c r="J16" s="813"/>
      <c r="K16" s="813"/>
      <c r="L16" s="813"/>
      <c r="M16" s="813"/>
      <c r="N16" s="813"/>
      <c r="O16" s="814"/>
      <c r="P16" s="716" t="s">
        <v>701</v>
      </c>
      <c r="Q16" s="717"/>
      <c r="R16" s="717"/>
      <c r="S16" s="717"/>
      <c r="T16" s="717"/>
      <c r="U16" s="717"/>
      <c r="V16" s="718"/>
      <c r="W16" s="716" t="s">
        <v>701</v>
      </c>
      <c r="X16" s="717"/>
      <c r="Y16" s="717"/>
      <c r="Z16" s="717"/>
      <c r="AA16" s="717"/>
      <c r="AB16" s="717"/>
      <c r="AC16" s="718"/>
      <c r="AD16" s="716">
        <v>-23</v>
      </c>
      <c r="AE16" s="717"/>
      <c r="AF16" s="717"/>
      <c r="AG16" s="717"/>
      <c r="AH16" s="717"/>
      <c r="AI16" s="717"/>
      <c r="AJ16" s="718"/>
      <c r="AK16" s="716" t="s">
        <v>724</v>
      </c>
      <c r="AL16" s="717"/>
      <c r="AM16" s="717"/>
      <c r="AN16" s="717"/>
      <c r="AO16" s="717"/>
      <c r="AP16" s="717"/>
      <c r="AQ16" s="718"/>
      <c r="AR16" s="818"/>
      <c r="AS16" s="819"/>
      <c r="AT16" s="819"/>
      <c r="AU16" s="819"/>
      <c r="AV16" s="819"/>
      <c r="AW16" s="819"/>
      <c r="AX16" s="820"/>
    </row>
    <row r="17" spans="1:50" ht="24.75" customHeight="1" x14ac:dyDescent="0.2">
      <c r="A17" s="325"/>
      <c r="B17" s="326"/>
      <c r="C17" s="326"/>
      <c r="D17" s="326"/>
      <c r="E17" s="326"/>
      <c r="F17" s="327"/>
      <c r="G17" s="807"/>
      <c r="H17" s="808"/>
      <c r="I17" s="800" t="s">
        <v>47</v>
      </c>
      <c r="J17" s="801"/>
      <c r="K17" s="801"/>
      <c r="L17" s="801"/>
      <c r="M17" s="801"/>
      <c r="N17" s="801"/>
      <c r="O17" s="802"/>
      <c r="P17" s="716" t="s">
        <v>701</v>
      </c>
      <c r="Q17" s="717"/>
      <c r="R17" s="717"/>
      <c r="S17" s="717"/>
      <c r="T17" s="717"/>
      <c r="U17" s="717"/>
      <c r="V17" s="718"/>
      <c r="W17" s="716" t="s">
        <v>701</v>
      </c>
      <c r="X17" s="717"/>
      <c r="Y17" s="717"/>
      <c r="Z17" s="717"/>
      <c r="AA17" s="717"/>
      <c r="AB17" s="717"/>
      <c r="AC17" s="718"/>
      <c r="AD17" s="716">
        <v>-352</v>
      </c>
      <c r="AE17" s="717"/>
      <c r="AF17" s="717"/>
      <c r="AG17" s="717"/>
      <c r="AH17" s="717"/>
      <c r="AI17" s="717"/>
      <c r="AJ17" s="718"/>
      <c r="AK17" s="716" t="s">
        <v>724</v>
      </c>
      <c r="AL17" s="717"/>
      <c r="AM17" s="717"/>
      <c r="AN17" s="717"/>
      <c r="AO17" s="717"/>
      <c r="AP17" s="717"/>
      <c r="AQ17" s="718"/>
      <c r="AR17" s="803"/>
      <c r="AS17" s="803"/>
      <c r="AT17" s="803"/>
      <c r="AU17" s="803"/>
      <c r="AV17" s="803"/>
      <c r="AW17" s="803"/>
      <c r="AX17" s="804"/>
    </row>
    <row r="18" spans="1:50" ht="24.75" customHeight="1" x14ac:dyDescent="0.2">
      <c r="A18" s="325"/>
      <c r="B18" s="326"/>
      <c r="C18" s="326"/>
      <c r="D18" s="326"/>
      <c r="E18" s="326"/>
      <c r="F18" s="327"/>
      <c r="G18" s="809"/>
      <c r="H18" s="810"/>
      <c r="I18" s="793" t="s">
        <v>18</v>
      </c>
      <c r="J18" s="794"/>
      <c r="K18" s="794"/>
      <c r="L18" s="794"/>
      <c r="M18" s="794"/>
      <c r="N18" s="794"/>
      <c r="O18" s="795"/>
      <c r="P18" s="796">
        <f>SUM(P13:V17)</f>
        <v>1073</v>
      </c>
      <c r="Q18" s="797"/>
      <c r="R18" s="797"/>
      <c r="S18" s="797"/>
      <c r="T18" s="797"/>
      <c r="U18" s="797"/>
      <c r="V18" s="798"/>
      <c r="W18" s="796">
        <f>SUM(W13:AC17)</f>
        <v>1201</v>
      </c>
      <c r="X18" s="797"/>
      <c r="Y18" s="797"/>
      <c r="Z18" s="797"/>
      <c r="AA18" s="797"/>
      <c r="AB18" s="797"/>
      <c r="AC18" s="798"/>
      <c r="AD18" s="796">
        <f>SUM(AD13:AJ17)</f>
        <v>940</v>
      </c>
      <c r="AE18" s="797"/>
      <c r="AF18" s="797"/>
      <c r="AG18" s="797"/>
      <c r="AH18" s="797"/>
      <c r="AI18" s="797"/>
      <c r="AJ18" s="798"/>
      <c r="AK18" s="796">
        <f>SUM(AK13:AQ17)</f>
        <v>1314</v>
      </c>
      <c r="AL18" s="797"/>
      <c r="AM18" s="797"/>
      <c r="AN18" s="797"/>
      <c r="AO18" s="797"/>
      <c r="AP18" s="797"/>
      <c r="AQ18" s="798"/>
      <c r="AR18" s="796">
        <f>SUM(AR13:AX17)</f>
        <v>1430</v>
      </c>
      <c r="AS18" s="797"/>
      <c r="AT18" s="797"/>
      <c r="AU18" s="797"/>
      <c r="AV18" s="797"/>
      <c r="AW18" s="797"/>
      <c r="AX18" s="799"/>
    </row>
    <row r="19" spans="1:50" ht="24.75" customHeight="1" x14ac:dyDescent="0.2">
      <c r="A19" s="325"/>
      <c r="B19" s="326"/>
      <c r="C19" s="326"/>
      <c r="D19" s="326"/>
      <c r="E19" s="326"/>
      <c r="F19" s="327"/>
      <c r="G19" s="768" t="s">
        <v>9</v>
      </c>
      <c r="H19" s="769"/>
      <c r="I19" s="769"/>
      <c r="J19" s="769"/>
      <c r="K19" s="769"/>
      <c r="L19" s="769"/>
      <c r="M19" s="769"/>
      <c r="N19" s="769"/>
      <c r="O19" s="769"/>
      <c r="P19" s="716">
        <v>1071</v>
      </c>
      <c r="Q19" s="717"/>
      <c r="R19" s="717"/>
      <c r="S19" s="717"/>
      <c r="T19" s="717"/>
      <c r="U19" s="717"/>
      <c r="V19" s="718"/>
      <c r="W19" s="716">
        <v>1088</v>
      </c>
      <c r="X19" s="717"/>
      <c r="Y19" s="717"/>
      <c r="Z19" s="717"/>
      <c r="AA19" s="717"/>
      <c r="AB19" s="717"/>
      <c r="AC19" s="718"/>
      <c r="AD19" s="716">
        <v>940</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2">
      <c r="A20" s="325"/>
      <c r="B20" s="326"/>
      <c r="C20" s="326"/>
      <c r="D20" s="326"/>
      <c r="E20" s="326"/>
      <c r="F20" s="327"/>
      <c r="G20" s="768" t="s">
        <v>10</v>
      </c>
      <c r="H20" s="769"/>
      <c r="I20" s="769"/>
      <c r="J20" s="769"/>
      <c r="K20" s="769"/>
      <c r="L20" s="769"/>
      <c r="M20" s="769"/>
      <c r="N20" s="769"/>
      <c r="O20" s="769"/>
      <c r="P20" s="764">
        <f>IF(P18=0, "-", SUM(P19)/P18)</f>
        <v>0.99813606710158431</v>
      </c>
      <c r="Q20" s="764"/>
      <c r="R20" s="764"/>
      <c r="S20" s="764"/>
      <c r="T20" s="764"/>
      <c r="U20" s="764"/>
      <c r="V20" s="764"/>
      <c r="W20" s="764">
        <f>IF(W18=0, "-", SUM(W19)/W18)</f>
        <v>0.90591174021648624</v>
      </c>
      <c r="X20" s="764"/>
      <c r="Y20" s="764"/>
      <c r="Z20" s="764"/>
      <c r="AA20" s="764"/>
      <c r="AB20" s="764"/>
      <c r="AC20" s="764"/>
      <c r="AD20" s="764">
        <f>IF(AD18=0, "-", SUM(AD19)/AD18)</f>
        <v>1</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2">
      <c r="A21" s="788"/>
      <c r="B21" s="789"/>
      <c r="C21" s="789"/>
      <c r="D21" s="789"/>
      <c r="E21" s="789"/>
      <c r="F21" s="790"/>
      <c r="G21" s="762" t="s">
        <v>320</v>
      </c>
      <c r="H21" s="763"/>
      <c r="I21" s="763"/>
      <c r="J21" s="763"/>
      <c r="K21" s="763"/>
      <c r="L21" s="763"/>
      <c r="M21" s="763"/>
      <c r="N21" s="763"/>
      <c r="O21" s="763"/>
      <c r="P21" s="764">
        <f>IF(P19=0, "-", SUM(P19)/SUM(P13,P14))</f>
        <v>1.0448780487804878</v>
      </c>
      <c r="Q21" s="764"/>
      <c r="R21" s="764"/>
      <c r="S21" s="764"/>
      <c r="T21" s="764"/>
      <c r="U21" s="764"/>
      <c r="V21" s="764"/>
      <c r="W21" s="764">
        <f>IF(W19=0, "-", SUM(W19)/SUM(W13,W14))</f>
        <v>0.90591174021648624</v>
      </c>
      <c r="X21" s="764"/>
      <c r="Y21" s="764"/>
      <c r="Z21" s="764"/>
      <c r="AA21" s="764"/>
      <c r="AB21" s="764"/>
      <c r="AC21" s="764"/>
      <c r="AD21" s="764">
        <f>IF(AD19=0, "-", SUM(AD19)/SUM(AD13,AD14))</f>
        <v>0.71482889733840305</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2">
      <c r="A22" s="722" t="s">
        <v>676</v>
      </c>
      <c r="B22" s="723"/>
      <c r="C22" s="723"/>
      <c r="D22" s="723"/>
      <c r="E22" s="723"/>
      <c r="F22" s="724"/>
      <c r="G22" s="728" t="s">
        <v>309</v>
      </c>
      <c r="H22" s="568"/>
      <c r="I22" s="568"/>
      <c r="J22" s="568"/>
      <c r="K22" s="568"/>
      <c r="L22" s="568"/>
      <c r="M22" s="568"/>
      <c r="N22" s="568"/>
      <c r="O22" s="569"/>
      <c r="P22" s="729" t="s">
        <v>674</v>
      </c>
      <c r="Q22" s="568"/>
      <c r="R22" s="568"/>
      <c r="S22" s="568"/>
      <c r="T22" s="568"/>
      <c r="U22" s="568"/>
      <c r="V22" s="569"/>
      <c r="W22" s="729" t="s">
        <v>675</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2">
      <c r="A23" s="725"/>
      <c r="B23" s="726"/>
      <c r="C23" s="726"/>
      <c r="D23" s="726"/>
      <c r="E23" s="726"/>
      <c r="F23" s="727"/>
      <c r="G23" s="750" t="s">
        <v>704</v>
      </c>
      <c r="H23" s="751"/>
      <c r="I23" s="751"/>
      <c r="J23" s="751"/>
      <c r="K23" s="751"/>
      <c r="L23" s="751"/>
      <c r="M23" s="751"/>
      <c r="N23" s="751"/>
      <c r="O23" s="752"/>
      <c r="P23" s="753">
        <v>1291</v>
      </c>
      <c r="Q23" s="754"/>
      <c r="R23" s="754"/>
      <c r="S23" s="754"/>
      <c r="T23" s="754"/>
      <c r="U23" s="754"/>
      <c r="V23" s="755"/>
      <c r="W23" s="753">
        <v>1430</v>
      </c>
      <c r="X23" s="754"/>
      <c r="Y23" s="754"/>
      <c r="Z23" s="754"/>
      <c r="AA23" s="754"/>
      <c r="AB23" s="754"/>
      <c r="AC23" s="755"/>
      <c r="AD23" s="756" t="s">
        <v>804</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2">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2">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2">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2">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2">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5">
      <c r="A29" s="725"/>
      <c r="B29" s="726"/>
      <c r="C29" s="726"/>
      <c r="D29" s="726"/>
      <c r="E29" s="726"/>
      <c r="F29" s="727"/>
      <c r="G29" s="316" t="s">
        <v>18</v>
      </c>
      <c r="H29" s="736"/>
      <c r="I29" s="736"/>
      <c r="J29" s="736"/>
      <c r="K29" s="736"/>
      <c r="L29" s="736"/>
      <c r="M29" s="736"/>
      <c r="N29" s="736"/>
      <c r="O29" s="737"/>
      <c r="P29" s="738">
        <f>AK13</f>
        <v>1291</v>
      </c>
      <c r="Q29" s="739"/>
      <c r="R29" s="739"/>
      <c r="S29" s="739"/>
      <c r="T29" s="739"/>
      <c r="U29" s="739"/>
      <c r="V29" s="740"/>
      <c r="W29" s="741">
        <f>AR13</f>
        <v>1430</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2">
      <c r="A30" s="744" t="s">
        <v>663</v>
      </c>
      <c r="B30" s="745"/>
      <c r="C30" s="745"/>
      <c r="D30" s="745"/>
      <c r="E30" s="745"/>
      <c r="F30" s="746"/>
      <c r="G30" s="747" t="s">
        <v>795</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2">
      <c r="A31" s="666" t="s">
        <v>664</v>
      </c>
      <c r="B31" s="168"/>
      <c r="C31" s="168"/>
      <c r="D31" s="168"/>
      <c r="E31" s="168"/>
      <c r="F31" s="169"/>
      <c r="G31" s="707" t="s">
        <v>656</v>
      </c>
      <c r="H31" s="708"/>
      <c r="I31" s="708"/>
      <c r="J31" s="708"/>
      <c r="K31" s="708"/>
      <c r="L31" s="708"/>
      <c r="M31" s="708"/>
      <c r="N31" s="708"/>
      <c r="O31" s="708"/>
      <c r="P31" s="709" t="s">
        <v>655</v>
      </c>
      <c r="Q31" s="708"/>
      <c r="R31" s="708"/>
      <c r="S31" s="708"/>
      <c r="T31" s="708"/>
      <c r="U31" s="708"/>
      <c r="V31" s="708"/>
      <c r="W31" s="708"/>
      <c r="X31" s="710"/>
      <c r="Y31" s="711"/>
      <c r="Z31" s="712"/>
      <c r="AA31" s="713"/>
      <c r="AB31" s="644" t="s">
        <v>11</v>
      </c>
      <c r="AC31" s="644"/>
      <c r="AD31" s="644"/>
      <c r="AE31" s="131" t="s">
        <v>500</v>
      </c>
      <c r="AF31" s="714"/>
      <c r="AG31" s="714"/>
      <c r="AH31" s="715"/>
      <c r="AI31" s="131" t="s">
        <v>652</v>
      </c>
      <c r="AJ31" s="714"/>
      <c r="AK31" s="714"/>
      <c r="AL31" s="715"/>
      <c r="AM31" s="131" t="s">
        <v>468</v>
      </c>
      <c r="AN31" s="714"/>
      <c r="AO31" s="714"/>
      <c r="AP31" s="715"/>
      <c r="AQ31" s="641" t="s">
        <v>499</v>
      </c>
      <c r="AR31" s="642"/>
      <c r="AS31" s="642"/>
      <c r="AT31" s="643"/>
      <c r="AU31" s="641" t="s">
        <v>677</v>
      </c>
      <c r="AV31" s="642"/>
      <c r="AW31" s="642"/>
      <c r="AX31" s="651"/>
    </row>
    <row r="32" spans="1:50" ht="23.25" customHeight="1" x14ac:dyDescent="0.2">
      <c r="A32" s="666"/>
      <c r="B32" s="168"/>
      <c r="C32" s="168"/>
      <c r="D32" s="168"/>
      <c r="E32" s="168"/>
      <c r="F32" s="169"/>
      <c r="G32" s="748" t="s">
        <v>727</v>
      </c>
      <c r="H32" s="653"/>
      <c r="I32" s="653"/>
      <c r="J32" s="653"/>
      <c r="K32" s="653"/>
      <c r="L32" s="653"/>
      <c r="M32" s="653"/>
      <c r="N32" s="653"/>
      <c r="O32" s="653"/>
      <c r="P32" s="656" t="s">
        <v>708</v>
      </c>
      <c r="Q32" s="657"/>
      <c r="R32" s="657"/>
      <c r="S32" s="657"/>
      <c r="T32" s="657"/>
      <c r="U32" s="657"/>
      <c r="V32" s="657"/>
      <c r="W32" s="657"/>
      <c r="X32" s="658"/>
      <c r="Y32" s="662" t="s">
        <v>52</v>
      </c>
      <c r="Z32" s="663"/>
      <c r="AA32" s="664"/>
      <c r="AB32" s="665" t="s">
        <v>709</v>
      </c>
      <c r="AC32" s="665"/>
      <c r="AD32" s="665"/>
      <c r="AE32" s="634">
        <v>84568</v>
      </c>
      <c r="AF32" s="634"/>
      <c r="AG32" s="634"/>
      <c r="AH32" s="634"/>
      <c r="AI32" s="634">
        <v>80647</v>
      </c>
      <c r="AJ32" s="634"/>
      <c r="AK32" s="634"/>
      <c r="AL32" s="634"/>
      <c r="AM32" s="634">
        <v>93649</v>
      </c>
      <c r="AN32" s="634"/>
      <c r="AO32" s="634"/>
      <c r="AP32" s="634"/>
      <c r="AQ32" s="680" t="s">
        <v>793</v>
      </c>
      <c r="AR32" s="634"/>
      <c r="AS32" s="634"/>
      <c r="AT32" s="634"/>
      <c r="AU32" s="108" t="s">
        <v>793</v>
      </c>
      <c r="AV32" s="636"/>
      <c r="AW32" s="636"/>
      <c r="AX32" s="637"/>
    </row>
    <row r="33" spans="1:51" ht="23.25" customHeight="1" x14ac:dyDescent="0.2">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701</v>
      </c>
      <c r="AC33" s="665"/>
      <c r="AD33" s="665"/>
      <c r="AE33" s="634" t="s">
        <v>701</v>
      </c>
      <c r="AF33" s="634"/>
      <c r="AG33" s="634"/>
      <c r="AH33" s="634"/>
      <c r="AI33" s="634" t="s">
        <v>701</v>
      </c>
      <c r="AJ33" s="634"/>
      <c r="AK33" s="634"/>
      <c r="AL33" s="634"/>
      <c r="AM33" s="680" t="s">
        <v>793</v>
      </c>
      <c r="AN33" s="634"/>
      <c r="AO33" s="634"/>
      <c r="AP33" s="634"/>
      <c r="AQ33" s="680" t="s">
        <v>793</v>
      </c>
      <c r="AR33" s="634"/>
      <c r="AS33" s="634"/>
      <c r="AT33" s="634"/>
      <c r="AU33" s="108" t="s">
        <v>793</v>
      </c>
      <c r="AV33" s="636"/>
      <c r="AW33" s="636"/>
      <c r="AX33" s="637"/>
    </row>
    <row r="34" spans="1:51" ht="23.25" customHeight="1" x14ac:dyDescent="0.2">
      <c r="A34" s="698" t="s">
        <v>665</v>
      </c>
      <c r="B34" s="699"/>
      <c r="C34" s="699"/>
      <c r="D34" s="699"/>
      <c r="E34" s="699"/>
      <c r="F34" s="700"/>
      <c r="G34" s="191" t="s">
        <v>666</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500</v>
      </c>
      <c r="AF34" s="191"/>
      <c r="AG34" s="191"/>
      <c r="AH34" s="192"/>
      <c r="AI34" s="190" t="s">
        <v>652</v>
      </c>
      <c r="AJ34" s="191"/>
      <c r="AK34" s="191"/>
      <c r="AL34" s="192"/>
      <c r="AM34" s="190" t="s">
        <v>468</v>
      </c>
      <c r="AN34" s="191"/>
      <c r="AO34" s="191"/>
      <c r="AP34" s="192"/>
      <c r="AQ34" s="645" t="s">
        <v>678</v>
      </c>
      <c r="AR34" s="646"/>
      <c r="AS34" s="646"/>
      <c r="AT34" s="646"/>
      <c r="AU34" s="646"/>
      <c r="AV34" s="646"/>
      <c r="AW34" s="646"/>
      <c r="AX34" s="647"/>
    </row>
    <row r="35" spans="1:51" ht="23.25" customHeight="1" x14ac:dyDescent="0.2">
      <c r="A35" s="701"/>
      <c r="B35" s="702"/>
      <c r="C35" s="702"/>
      <c r="D35" s="702"/>
      <c r="E35" s="702"/>
      <c r="F35" s="703"/>
      <c r="G35" s="670" t="s">
        <v>710</v>
      </c>
      <c r="H35" s="671"/>
      <c r="I35" s="671"/>
      <c r="J35" s="671"/>
      <c r="K35" s="671"/>
      <c r="L35" s="671"/>
      <c r="M35" s="671"/>
      <c r="N35" s="671"/>
      <c r="O35" s="671"/>
      <c r="P35" s="671"/>
      <c r="Q35" s="671"/>
      <c r="R35" s="671"/>
      <c r="S35" s="671"/>
      <c r="T35" s="671"/>
      <c r="U35" s="671"/>
      <c r="V35" s="671"/>
      <c r="W35" s="671"/>
      <c r="X35" s="671"/>
      <c r="Y35" s="674" t="s">
        <v>665</v>
      </c>
      <c r="Z35" s="675"/>
      <c r="AA35" s="676"/>
      <c r="AB35" s="677" t="s">
        <v>711</v>
      </c>
      <c r="AC35" s="678"/>
      <c r="AD35" s="679"/>
      <c r="AE35" s="680">
        <v>1070660</v>
      </c>
      <c r="AF35" s="680"/>
      <c r="AG35" s="680"/>
      <c r="AH35" s="680"/>
      <c r="AI35" s="680">
        <v>1088184</v>
      </c>
      <c r="AJ35" s="680"/>
      <c r="AK35" s="680"/>
      <c r="AL35" s="680"/>
      <c r="AM35" s="680">
        <v>940400</v>
      </c>
      <c r="AN35" s="680"/>
      <c r="AO35" s="680"/>
      <c r="AP35" s="680"/>
      <c r="AQ35" s="108">
        <v>1290984</v>
      </c>
      <c r="AR35" s="102"/>
      <c r="AS35" s="102"/>
      <c r="AT35" s="102"/>
      <c r="AU35" s="102"/>
      <c r="AV35" s="102"/>
      <c r="AW35" s="102"/>
      <c r="AX35" s="103"/>
    </row>
    <row r="36" spans="1:51" ht="46.5" customHeight="1" x14ac:dyDescent="0.2">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668</v>
      </c>
      <c r="Z36" s="667"/>
      <c r="AA36" s="668"/>
      <c r="AB36" s="630" t="s">
        <v>712</v>
      </c>
      <c r="AC36" s="631"/>
      <c r="AD36" s="632"/>
      <c r="AE36" s="633" t="s">
        <v>713</v>
      </c>
      <c r="AF36" s="633"/>
      <c r="AG36" s="633"/>
      <c r="AH36" s="633"/>
      <c r="AI36" s="633" t="s">
        <v>714</v>
      </c>
      <c r="AJ36" s="633"/>
      <c r="AK36" s="633"/>
      <c r="AL36" s="633"/>
      <c r="AM36" s="633" t="s">
        <v>792</v>
      </c>
      <c r="AN36" s="633"/>
      <c r="AO36" s="633"/>
      <c r="AP36" s="633"/>
      <c r="AQ36" s="633" t="s">
        <v>728</v>
      </c>
      <c r="AR36" s="633"/>
      <c r="AS36" s="633"/>
      <c r="AT36" s="633"/>
      <c r="AU36" s="633"/>
      <c r="AV36" s="633"/>
      <c r="AW36" s="633"/>
      <c r="AX36" s="669"/>
    </row>
    <row r="37" spans="1:51" ht="18.75" customHeight="1" x14ac:dyDescent="0.2">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500</v>
      </c>
      <c r="AF37" s="628"/>
      <c r="AG37" s="628"/>
      <c r="AH37" s="629"/>
      <c r="AI37" s="696" t="s">
        <v>652</v>
      </c>
      <c r="AJ37" s="696"/>
      <c r="AK37" s="696"/>
      <c r="AL37" s="627"/>
      <c r="AM37" s="696" t="s">
        <v>468</v>
      </c>
      <c r="AN37" s="696"/>
      <c r="AO37" s="696"/>
      <c r="AP37" s="627"/>
      <c r="AQ37" s="231" t="s">
        <v>223</v>
      </c>
      <c r="AR37" s="232"/>
      <c r="AS37" s="232"/>
      <c r="AT37" s="233"/>
      <c r="AU37" s="212" t="s">
        <v>129</v>
      </c>
      <c r="AV37" s="212"/>
      <c r="AW37" s="212"/>
      <c r="AX37" s="215"/>
    </row>
    <row r="38" spans="1:51" ht="18.75" customHeight="1" x14ac:dyDescent="0.2">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701</v>
      </c>
      <c r="AR38" s="526"/>
      <c r="AS38" s="142" t="s">
        <v>224</v>
      </c>
      <c r="AT38" s="143"/>
      <c r="AU38" s="141" t="s">
        <v>701</v>
      </c>
      <c r="AV38" s="141"/>
      <c r="AW38" s="123" t="s">
        <v>170</v>
      </c>
      <c r="AX38" s="144"/>
    </row>
    <row r="39" spans="1:51" ht="23.25" customHeight="1" x14ac:dyDescent="0.2">
      <c r="A39" s="692"/>
      <c r="B39" s="690"/>
      <c r="C39" s="690"/>
      <c r="D39" s="690"/>
      <c r="E39" s="690"/>
      <c r="F39" s="691"/>
      <c r="G39" s="193" t="s">
        <v>701</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701</v>
      </c>
      <c r="AC39" s="163"/>
      <c r="AD39" s="163"/>
      <c r="AE39" s="108" t="s">
        <v>701</v>
      </c>
      <c r="AF39" s="102"/>
      <c r="AG39" s="102"/>
      <c r="AH39" s="102"/>
      <c r="AI39" s="108" t="s">
        <v>701</v>
      </c>
      <c r="AJ39" s="102"/>
      <c r="AK39" s="102"/>
      <c r="AL39" s="102"/>
      <c r="AM39" s="108" t="s">
        <v>793</v>
      </c>
      <c r="AN39" s="102"/>
      <c r="AO39" s="102"/>
      <c r="AP39" s="102"/>
      <c r="AQ39" s="109" t="s">
        <v>701</v>
      </c>
      <c r="AR39" s="110"/>
      <c r="AS39" s="110"/>
      <c r="AT39" s="111"/>
      <c r="AU39" s="102" t="s">
        <v>701</v>
      </c>
      <c r="AV39" s="102"/>
      <c r="AW39" s="102"/>
      <c r="AX39" s="103"/>
    </row>
    <row r="40" spans="1:51" ht="23.25" customHeight="1" x14ac:dyDescent="0.2">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701</v>
      </c>
      <c r="AC40" s="107"/>
      <c r="AD40" s="107"/>
      <c r="AE40" s="108" t="s">
        <v>701</v>
      </c>
      <c r="AF40" s="102"/>
      <c r="AG40" s="102"/>
      <c r="AH40" s="102"/>
      <c r="AI40" s="108" t="s">
        <v>701</v>
      </c>
      <c r="AJ40" s="102"/>
      <c r="AK40" s="102"/>
      <c r="AL40" s="102"/>
      <c r="AM40" s="108" t="s">
        <v>793</v>
      </c>
      <c r="AN40" s="102"/>
      <c r="AO40" s="102"/>
      <c r="AP40" s="102"/>
      <c r="AQ40" s="109" t="s">
        <v>701</v>
      </c>
      <c r="AR40" s="110"/>
      <c r="AS40" s="110"/>
      <c r="AT40" s="111"/>
      <c r="AU40" s="102" t="s">
        <v>701</v>
      </c>
      <c r="AV40" s="102"/>
      <c r="AW40" s="102"/>
      <c r="AX40" s="103"/>
    </row>
    <row r="41" spans="1:51" ht="23.25" customHeight="1" x14ac:dyDescent="0.2">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t="s">
        <v>701</v>
      </c>
      <c r="AF41" s="102"/>
      <c r="AG41" s="102"/>
      <c r="AH41" s="102"/>
      <c r="AI41" s="108" t="s">
        <v>701</v>
      </c>
      <c r="AJ41" s="102"/>
      <c r="AK41" s="102"/>
      <c r="AL41" s="102"/>
      <c r="AM41" s="108" t="s">
        <v>793</v>
      </c>
      <c r="AN41" s="102"/>
      <c r="AO41" s="102"/>
      <c r="AP41" s="102"/>
      <c r="AQ41" s="109" t="s">
        <v>701</v>
      </c>
      <c r="AR41" s="110"/>
      <c r="AS41" s="110"/>
      <c r="AT41" s="111"/>
      <c r="AU41" s="102" t="s">
        <v>701</v>
      </c>
      <c r="AV41" s="102"/>
      <c r="AW41" s="102"/>
      <c r="AX41" s="103"/>
    </row>
    <row r="42" spans="1:51" ht="23.25" customHeight="1" x14ac:dyDescent="0.2">
      <c r="A42" s="202" t="s">
        <v>343</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2">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2">
      <c r="A46" s="210"/>
      <c r="B46" s="167"/>
      <c r="C46" s="168"/>
      <c r="D46" s="168"/>
      <c r="E46" s="168"/>
      <c r="F46" s="169"/>
      <c r="G46" s="216" t="s">
        <v>725</v>
      </c>
      <c r="H46" s="216"/>
      <c r="I46" s="216"/>
      <c r="J46" s="216"/>
      <c r="K46" s="216"/>
      <c r="L46" s="216"/>
      <c r="M46" s="216"/>
      <c r="N46" s="216"/>
      <c r="O46" s="216"/>
      <c r="P46" s="216"/>
      <c r="Q46" s="216"/>
      <c r="R46" s="216"/>
      <c r="S46" s="216"/>
      <c r="T46" s="216"/>
      <c r="U46" s="216"/>
      <c r="V46" s="216"/>
      <c r="W46" s="216"/>
      <c r="X46" s="216"/>
      <c r="Y46" s="216"/>
      <c r="Z46" s="216"/>
      <c r="AA46" s="217"/>
      <c r="AB46" s="222" t="s">
        <v>726</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701</v>
      </c>
      <c r="AR50" s="141"/>
      <c r="AS50" s="142" t="s">
        <v>224</v>
      </c>
      <c r="AT50" s="143"/>
      <c r="AU50" s="141" t="s">
        <v>701</v>
      </c>
      <c r="AV50" s="141"/>
      <c r="AW50" s="123" t="s">
        <v>170</v>
      </c>
      <c r="AX50" s="144"/>
      <c r="AY50">
        <f t="shared" si="0"/>
        <v>1</v>
      </c>
      <c r="AZ50" s="10"/>
      <c r="BA50" s="10"/>
      <c r="BB50" s="10"/>
      <c r="BC50" s="10"/>
      <c r="BD50" s="10"/>
      <c r="BE50" s="10"/>
      <c r="BF50" s="10"/>
      <c r="BG50" s="10"/>
      <c r="BH50" s="10"/>
    </row>
    <row r="51" spans="1:60" ht="23.25" customHeight="1" x14ac:dyDescent="0.2">
      <c r="A51" s="210"/>
      <c r="B51" s="167"/>
      <c r="C51" s="168"/>
      <c r="D51" s="168"/>
      <c r="E51" s="168"/>
      <c r="F51" s="169"/>
      <c r="G51" s="145" t="s">
        <v>705</v>
      </c>
      <c r="H51" s="146"/>
      <c r="I51" s="146"/>
      <c r="J51" s="146"/>
      <c r="K51" s="146"/>
      <c r="L51" s="146"/>
      <c r="M51" s="146"/>
      <c r="N51" s="146"/>
      <c r="O51" s="147"/>
      <c r="P51" s="146" t="s">
        <v>706</v>
      </c>
      <c r="Q51" s="154"/>
      <c r="R51" s="154"/>
      <c r="S51" s="154"/>
      <c r="T51" s="154"/>
      <c r="U51" s="154"/>
      <c r="V51" s="154"/>
      <c r="W51" s="154"/>
      <c r="X51" s="155"/>
      <c r="Y51" s="160" t="s">
        <v>58</v>
      </c>
      <c r="Z51" s="161"/>
      <c r="AA51" s="162"/>
      <c r="AB51" s="163" t="s">
        <v>707</v>
      </c>
      <c r="AC51" s="163"/>
      <c r="AD51" s="163"/>
      <c r="AE51" s="108">
        <v>5150</v>
      </c>
      <c r="AF51" s="102"/>
      <c r="AG51" s="102"/>
      <c r="AH51" s="102"/>
      <c r="AI51" s="108">
        <v>5195</v>
      </c>
      <c r="AJ51" s="102"/>
      <c r="AK51" s="102"/>
      <c r="AL51" s="102"/>
      <c r="AM51" s="108">
        <v>4756</v>
      </c>
      <c r="AN51" s="102"/>
      <c r="AO51" s="102"/>
      <c r="AP51" s="102"/>
      <c r="AQ51" s="109" t="s">
        <v>701</v>
      </c>
      <c r="AR51" s="110"/>
      <c r="AS51" s="110"/>
      <c r="AT51" s="111"/>
      <c r="AU51" s="102" t="s">
        <v>701</v>
      </c>
      <c r="AV51" s="102"/>
      <c r="AW51" s="102"/>
      <c r="AX51" s="103"/>
      <c r="AY51">
        <f t="shared" si="0"/>
        <v>1</v>
      </c>
    </row>
    <row r="52" spans="1:60" ht="23.25"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707</v>
      </c>
      <c r="AC52" s="107"/>
      <c r="AD52" s="107"/>
      <c r="AE52" s="108" t="s">
        <v>701</v>
      </c>
      <c r="AF52" s="102"/>
      <c r="AG52" s="102"/>
      <c r="AH52" s="102"/>
      <c r="AI52" s="108" t="s">
        <v>701</v>
      </c>
      <c r="AJ52" s="102"/>
      <c r="AK52" s="102"/>
      <c r="AL52" s="102"/>
      <c r="AM52" s="108" t="s">
        <v>793</v>
      </c>
      <c r="AN52" s="102"/>
      <c r="AO52" s="102"/>
      <c r="AP52" s="102"/>
      <c r="AQ52" s="109" t="s">
        <v>701</v>
      </c>
      <c r="AR52" s="110"/>
      <c r="AS52" s="110"/>
      <c r="AT52" s="111"/>
      <c r="AU52" s="102" t="s">
        <v>701</v>
      </c>
      <c r="AV52" s="102"/>
      <c r="AW52" s="102"/>
      <c r="AX52" s="103"/>
      <c r="AY52">
        <f t="shared" si="0"/>
        <v>1</v>
      </c>
      <c r="AZ52" s="10"/>
      <c r="BA52" s="10"/>
      <c r="BB52" s="10"/>
      <c r="BC52" s="10"/>
    </row>
    <row r="53" spans="1:60" ht="23.25" customHeight="1" thickBot="1" x14ac:dyDescent="0.2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701</v>
      </c>
      <c r="AF53" s="114"/>
      <c r="AG53" s="114"/>
      <c r="AH53" s="114"/>
      <c r="AI53" s="113" t="s">
        <v>701</v>
      </c>
      <c r="AJ53" s="114"/>
      <c r="AK53" s="114"/>
      <c r="AL53" s="114"/>
      <c r="AM53" s="113" t="s">
        <v>793</v>
      </c>
      <c r="AN53" s="114"/>
      <c r="AO53" s="114"/>
      <c r="AP53" s="114"/>
      <c r="AQ53" s="109" t="s">
        <v>701</v>
      </c>
      <c r="AR53" s="110"/>
      <c r="AS53" s="110"/>
      <c r="AT53" s="111"/>
      <c r="AU53" s="102" t="s">
        <v>701</v>
      </c>
      <c r="AV53" s="102"/>
      <c r="AW53" s="102"/>
      <c r="AX53" s="103"/>
      <c r="AY53">
        <f t="shared" si="0"/>
        <v>1</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4" t="s">
        <v>663</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2">
      <c r="A65" s="666" t="s">
        <v>664</v>
      </c>
      <c r="B65" s="168"/>
      <c r="C65" s="168"/>
      <c r="D65" s="168"/>
      <c r="E65" s="168"/>
      <c r="F65" s="169"/>
      <c r="G65" s="707" t="s">
        <v>656</v>
      </c>
      <c r="H65" s="708"/>
      <c r="I65" s="708"/>
      <c r="J65" s="708"/>
      <c r="K65" s="708"/>
      <c r="L65" s="708"/>
      <c r="M65" s="708"/>
      <c r="N65" s="708"/>
      <c r="O65" s="708"/>
      <c r="P65" s="709" t="s">
        <v>655</v>
      </c>
      <c r="Q65" s="708"/>
      <c r="R65" s="708"/>
      <c r="S65" s="708"/>
      <c r="T65" s="708"/>
      <c r="U65" s="708"/>
      <c r="V65" s="708"/>
      <c r="W65" s="708"/>
      <c r="X65" s="710"/>
      <c r="Y65" s="711"/>
      <c r="Z65" s="712"/>
      <c r="AA65" s="713"/>
      <c r="AB65" s="644" t="s">
        <v>11</v>
      </c>
      <c r="AC65" s="644"/>
      <c r="AD65" s="644"/>
      <c r="AE65" s="131" t="s">
        <v>500</v>
      </c>
      <c r="AF65" s="714"/>
      <c r="AG65" s="714"/>
      <c r="AH65" s="715"/>
      <c r="AI65" s="131" t="s">
        <v>652</v>
      </c>
      <c r="AJ65" s="714"/>
      <c r="AK65" s="714"/>
      <c r="AL65" s="715"/>
      <c r="AM65" s="131" t="s">
        <v>468</v>
      </c>
      <c r="AN65" s="714"/>
      <c r="AO65" s="714"/>
      <c r="AP65" s="715"/>
      <c r="AQ65" s="641" t="s">
        <v>499</v>
      </c>
      <c r="AR65" s="642"/>
      <c r="AS65" s="642"/>
      <c r="AT65" s="643"/>
      <c r="AU65" s="641" t="s">
        <v>677</v>
      </c>
      <c r="AV65" s="642"/>
      <c r="AW65" s="642"/>
      <c r="AX65" s="651"/>
      <c r="AY65">
        <f>COUNTA($G$66)</f>
        <v>0</v>
      </c>
    </row>
    <row r="66" spans="1:51" ht="23.25" hidden="1" customHeight="1" x14ac:dyDescent="0.2">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2">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2">
      <c r="A68" s="698" t="s">
        <v>665</v>
      </c>
      <c r="B68" s="699"/>
      <c r="C68" s="699"/>
      <c r="D68" s="699"/>
      <c r="E68" s="699"/>
      <c r="F68" s="700"/>
      <c r="G68" s="191" t="s">
        <v>666</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500</v>
      </c>
      <c r="AF68" s="134"/>
      <c r="AG68" s="134"/>
      <c r="AH68" s="134"/>
      <c r="AI68" s="134" t="s">
        <v>652</v>
      </c>
      <c r="AJ68" s="134"/>
      <c r="AK68" s="134"/>
      <c r="AL68" s="134"/>
      <c r="AM68" s="134" t="s">
        <v>468</v>
      </c>
      <c r="AN68" s="134"/>
      <c r="AO68" s="134"/>
      <c r="AP68" s="134"/>
      <c r="AQ68" s="645" t="s">
        <v>678</v>
      </c>
      <c r="AR68" s="646"/>
      <c r="AS68" s="646"/>
      <c r="AT68" s="646"/>
      <c r="AU68" s="646"/>
      <c r="AV68" s="646"/>
      <c r="AW68" s="646"/>
      <c r="AX68" s="647"/>
      <c r="AY68">
        <f>IF(SUBSTITUTE(SUBSTITUTE($G$69,"／",""),"　","")="",0,1)</f>
        <v>0</v>
      </c>
    </row>
    <row r="69" spans="1:51" ht="23.25" hidden="1" customHeight="1" x14ac:dyDescent="0.2">
      <c r="A69" s="701"/>
      <c r="B69" s="702"/>
      <c r="C69" s="702"/>
      <c r="D69" s="702"/>
      <c r="E69" s="702"/>
      <c r="F69" s="703"/>
      <c r="G69" s="670" t="s">
        <v>715</v>
      </c>
      <c r="H69" s="671"/>
      <c r="I69" s="671"/>
      <c r="J69" s="671"/>
      <c r="K69" s="671"/>
      <c r="L69" s="671"/>
      <c r="M69" s="671"/>
      <c r="N69" s="671"/>
      <c r="O69" s="671"/>
      <c r="P69" s="671"/>
      <c r="Q69" s="671"/>
      <c r="R69" s="671"/>
      <c r="S69" s="671"/>
      <c r="T69" s="671"/>
      <c r="U69" s="671"/>
      <c r="V69" s="671"/>
      <c r="W69" s="671"/>
      <c r="X69" s="671"/>
      <c r="Y69" s="674" t="s">
        <v>665</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2">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668</v>
      </c>
      <c r="Z70" s="667"/>
      <c r="AA70" s="668"/>
      <c r="AB70" s="630" t="s">
        <v>669</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2">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2">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2">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0" t="s">
        <v>663</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2">
      <c r="A99" s="666" t="s">
        <v>664</v>
      </c>
      <c r="B99" s="168"/>
      <c r="C99" s="168"/>
      <c r="D99" s="168"/>
      <c r="E99" s="168"/>
      <c r="F99" s="169"/>
      <c r="G99" s="707" t="s">
        <v>656</v>
      </c>
      <c r="H99" s="708"/>
      <c r="I99" s="708"/>
      <c r="J99" s="708"/>
      <c r="K99" s="708"/>
      <c r="L99" s="708"/>
      <c r="M99" s="708"/>
      <c r="N99" s="708"/>
      <c r="O99" s="708"/>
      <c r="P99" s="709" t="s">
        <v>655</v>
      </c>
      <c r="Q99" s="708"/>
      <c r="R99" s="708"/>
      <c r="S99" s="708"/>
      <c r="T99" s="708"/>
      <c r="U99" s="708"/>
      <c r="V99" s="708"/>
      <c r="W99" s="708"/>
      <c r="X99" s="710"/>
      <c r="Y99" s="711"/>
      <c r="Z99" s="712"/>
      <c r="AA99" s="713"/>
      <c r="AB99" s="644" t="s">
        <v>11</v>
      </c>
      <c r="AC99" s="644"/>
      <c r="AD99" s="644"/>
      <c r="AE99" s="134" t="s">
        <v>500</v>
      </c>
      <c r="AF99" s="134"/>
      <c r="AG99" s="134"/>
      <c r="AH99" s="134"/>
      <c r="AI99" s="134" t="s">
        <v>652</v>
      </c>
      <c r="AJ99" s="134"/>
      <c r="AK99" s="134"/>
      <c r="AL99" s="134"/>
      <c r="AM99" s="134" t="s">
        <v>468</v>
      </c>
      <c r="AN99" s="134"/>
      <c r="AO99" s="134"/>
      <c r="AP99" s="134"/>
      <c r="AQ99" s="641" t="s">
        <v>499</v>
      </c>
      <c r="AR99" s="642"/>
      <c r="AS99" s="642"/>
      <c r="AT99" s="643"/>
      <c r="AU99" s="641" t="s">
        <v>677</v>
      </c>
      <c r="AV99" s="642"/>
      <c r="AW99" s="642"/>
      <c r="AX99" s="651"/>
      <c r="AY99">
        <f>COUNTA($G$100)</f>
        <v>0</v>
      </c>
    </row>
    <row r="100" spans="1:60" ht="23.25" hidden="1" customHeight="1" x14ac:dyDescent="0.2">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2">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2">
      <c r="A102" s="202" t="s">
        <v>665</v>
      </c>
      <c r="B102" s="120"/>
      <c r="C102" s="120"/>
      <c r="D102" s="120"/>
      <c r="E102" s="120"/>
      <c r="F102" s="681"/>
      <c r="G102" s="191" t="s">
        <v>666</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500</v>
      </c>
      <c r="AF102" s="134"/>
      <c r="AG102" s="134"/>
      <c r="AH102" s="134"/>
      <c r="AI102" s="134" t="s">
        <v>652</v>
      </c>
      <c r="AJ102" s="134"/>
      <c r="AK102" s="134"/>
      <c r="AL102" s="134"/>
      <c r="AM102" s="134" t="s">
        <v>468</v>
      </c>
      <c r="AN102" s="134"/>
      <c r="AO102" s="134"/>
      <c r="AP102" s="134"/>
      <c r="AQ102" s="645" t="s">
        <v>678</v>
      </c>
      <c r="AR102" s="646"/>
      <c r="AS102" s="646"/>
      <c r="AT102" s="646"/>
      <c r="AU102" s="646"/>
      <c r="AV102" s="646"/>
      <c r="AW102" s="646"/>
      <c r="AX102" s="647"/>
      <c r="AY102">
        <f>IF(SUBSTITUTE(SUBSTITUTE($G$103,"／",""),"　","")="",0,1)</f>
        <v>0</v>
      </c>
    </row>
    <row r="103" spans="1:60" ht="23.25" hidden="1" customHeight="1" x14ac:dyDescent="0.2">
      <c r="A103" s="682"/>
      <c r="B103" s="212"/>
      <c r="C103" s="212"/>
      <c r="D103" s="212"/>
      <c r="E103" s="212"/>
      <c r="F103" s="683"/>
      <c r="G103" s="670" t="s">
        <v>667</v>
      </c>
      <c r="H103" s="671"/>
      <c r="I103" s="671"/>
      <c r="J103" s="671"/>
      <c r="K103" s="671"/>
      <c r="L103" s="671"/>
      <c r="M103" s="671"/>
      <c r="N103" s="671"/>
      <c r="O103" s="671"/>
      <c r="P103" s="671"/>
      <c r="Q103" s="671"/>
      <c r="R103" s="671"/>
      <c r="S103" s="671"/>
      <c r="T103" s="671"/>
      <c r="U103" s="671"/>
      <c r="V103" s="671"/>
      <c r="W103" s="671"/>
      <c r="X103" s="671"/>
      <c r="Y103" s="674" t="s">
        <v>665</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2">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668</v>
      </c>
      <c r="Z104" s="667"/>
      <c r="AA104" s="668"/>
      <c r="AB104" s="630" t="s">
        <v>669</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2">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2">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0" t="s">
        <v>663</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2">
      <c r="A133" s="666" t="s">
        <v>664</v>
      </c>
      <c r="B133" s="168"/>
      <c r="C133" s="168"/>
      <c r="D133" s="168"/>
      <c r="E133" s="168"/>
      <c r="F133" s="169"/>
      <c r="G133" s="707" t="s">
        <v>656</v>
      </c>
      <c r="H133" s="708"/>
      <c r="I133" s="708"/>
      <c r="J133" s="708"/>
      <c r="K133" s="708"/>
      <c r="L133" s="708"/>
      <c r="M133" s="708"/>
      <c r="N133" s="708"/>
      <c r="O133" s="708"/>
      <c r="P133" s="709" t="s">
        <v>655</v>
      </c>
      <c r="Q133" s="708"/>
      <c r="R133" s="708"/>
      <c r="S133" s="708"/>
      <c r="T133" s="708"/>
      <c r="U133" s="708"/>
      <c r="V133" s="708"/>
      <c r="W133" s="708"/>
      <c r="X133" s="710"/>
      <c r="Y133" s="711"/>
      <c r="Z133" s="712"/>
      <c r="AA133" s="713"/>
      <c r="AB133" s="644" t="s">
        <v>11</v>
      </c>
      <c r="AC133" s="644"/>
      <c r="AD133" s="644"/>
      <c r="AE133" s="134" t="s">
        <v>500</v>
      </c>
      <c r="AF133" s="134"/>
      <c r="AG133" s="134"/>
      <c r="AH133" s="134"/>
      <c r="AI133" s="134" t="s">
        <v>652</v>
      </c>
      <c r="AJ133" s="134"/>
      <c r="AK133" s="134"/>
      <c r="AL133" s="134"/>
      <c r="AM133" s="134" t="s">
        <v>468</v>
      </c>
      <c r="AN133" s="134"/>
      <c r="AO133" s="134"/>
      <c r="AP133" s="134"/>
      <c r="AQ133" s="641" t="s">
        <v>499</v>
      </c>
      <c r="AR133" s="642"/>
      <c r="AS133" s="642"/>
      <c r="AT133" s="643"/>
      <c r="AU133" s="641" t="s">
        <v>677</v>
      </c>
      <c r="AV133" s="642"/>
      <c r="AW133" s="642"/>
      <c r="AX133" s="651"/>
      <c r="AY133">
        <f>COUNTA($G$134)</f>
        <v>0</v>
      </c>
    </row>
    <row r="134" spans="1:60" ht="23.25" hidden="1" customHeight="1" x14ac:dyDescent="0.2">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2">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2">
      <c r="A136" s="202" t="s">
        <v>665</v>
      </c>
      <c r="B136" s="120"/>
      <c r="C136" s="120"/>
      <c r="D136" s="120"/>
      <c r="E136" s="120"/>
      <c r="F136" s="681"/>
      <c r="G136" s="191" t="s">
        <v>666</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500</v>
      </c>
      <c r="AF136" s="134"/>
      <c r="AG136" s="134"/>
      <c r="AH136" s="134"/>
      <c r="AI136" s="134" t="s">
        <v>652</v>
      </c>
      <c r="AJ136" s="134"/>
      <c r="AK136" s="134"/>
      <c r="AL136" s="134"/>
      <c r="AM136" s="134" t="s">
        <v>468</v>
      </c>
      <c r="AN136" s="134"/>
      <c r="AO136" s="134"/>
      <c r="AP136" s="134"/>
      <c r="AQ136" s="645" t="s">
        <v>678</v>
      </c>
      <c r="AR136" s="646"/>
      <c r="AS136" s="646"/>
      <c r="AT136" s="646"/>
      <c r="AU136" s="646"/>
      <c r="AV136" s="646"/>
      <c r="AW136" s="646"/>
      <c r="AX136" s="647"/>
      <c r="AY136">
        <f>IF(SUBSTITUTE(SUBSTITUTE($G$137,"／",""),"　","")="",0,1)</f>
        <v>0</v>
      </c>
    </row>
    <row r="137" spans="1:60" ht="23.25" hidden="1" customHeight="1" x14ac:dyDescent="0.2">
      <c r="A137" s="682"/>
      <c r="B137" s="212"/>
      <c r="C137" s="212"/>
      <c r="D137" s="212"/>
      <c r="E137" s="212"/>
      <c r="F137" s="683"/>
      <c r="G137" s="670" t="s">
        <v>667</v>
      </c>
      <c r="H137" s="671"/>
      <c r="I137" s="671"/>
      <c r="J137" s="671"/>
      <c r="K137" s="671"/>
      <c r="L137" s="671"/>
      <c r="M137" s="671"/>
      <c r="N137" s="671"/>
      <c r="O137" s="671"/>
      <c r="P137" s="671"/>
      <c r="Q137" s="671"/>
      <c r="R137" s="671"/>
      <c r="S137" s="671"/>
      <c r="T137" s="671"/>
      <c r="U137" s="671"/>
      <c r="V137" s="671"/>
      <c r="W137" s="671"/>
      <c r="X137" s="671"/>
      <c r="Y137" s="674" t="s">
        <v>665</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2">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668</v>
      </c>
      <c r="Z138" s="667"/>
      <c r="AA138" s="668"/>
      <c r="AB138" s="630" t="s">
        <v>669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2">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2">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0" t="s">
        <v>663</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2">
      <c r="A167" s="666" t="s">
        <v>664</v>
      </c>
      <c r="B167" s="168"/>
      <c r="C167" s="168"/>
      <c r="D167" s="168"/>
      <c r="E167" s="168"/>
      <c r="F167" s="169"/>
      <c r="G167" s="707" t="s">
        <v>656</v>
      </c>
      <c r="H167" s="708"/>
      <c r="I167" s="708"/>
      <c r="J167" s="708"/>
      <c r="K167" s="708"/>
      <c r="L167" s="708"/>
      <c r="M167" s="708"/>
      <c r="N167" s="708"/>
      <c r="O167" s="708"/>
      <c r="P167" s="709" t="s">
        <v>655</v>
      </c>
      <c r="Q167" s="708"/>
      <c r="R167" s="708"/>
      <c r="S167" s="708"/>
      <c r="T167" s="708"/>
      <c r="U167" s="708"/>
      <c r="V167" s="708"/>
      <c r="W167" s="708"/>
      <c r="X167" s="710"/>
      <c r="Y167" s="711"/>
      <c r="Z167" s="712"/>
      <c r="AA167" s="713"/>
      <c r="AB167" s="644" t="s">
        <v>11</v>
      </c>
      <c r="AC167" s="644"/>
      <c r="AD167" s="644"/>
      <c r="AE167" s="134" t="s">
        <v>500</v>
      </c>
      <c r="AF167" s="134"/>
      <c r="AG167" s="134"/>
      <c r="AH167" s="134"/>
      <c r="AI167" s="134" t="s">
        <v>652</v>
      </c>
      <c r="AJ167" s="134"/>
      <c r="AK167" s="134"/>
      <c r="AL167" s="134"/>
      <c r="AM167" s="134" t="s">
        <v>468</v>
      </c>
      <c r="AN167" s="134"/>
      <c r="AO167" s="134"/>
      <c r="AP167" s="134"/>
      <c r="AQ167" s="641" t="s">
        <v>499</v>
      </c>
      <c r="AR167" s="642"/>
      <c r="AS167" s="642"/>
      <c r="AT167" s="643"/>
      <c r="AU167" s="641" t="s">
        <v>677</v>
      </c>
      <c r="AV167" s="642"/>
      <c r="AW167" s="642"/>
      <c r="AX167" s="651"/>
      <c r="AY167">
        <f>COUNTA($G$168)</f>
        <v>0</v>
      </c>
    </row>
    <row r="168" spans="1:60" ht="23.25" hidden="1" customHeight="1" x14ac:dyDescent="0.2">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2">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2">
      <c r="A170" s="202" t="s">
        <v>665</v>
      </c>
      <c r="B170" s="120"/>
      <c r="C170" s="120"/>
      <c r="D170" s="120"/>
      <c r="E170" s="120"/>
      <c r="F170" s="681"/>
      <c r="G170" s="191" t="s">
        <v>666</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500</v>
      </c>
      <c r="AF170" s="134"/>
      <c r="AG170" s="134"/>
      <c r="AH170" s="134"/>
      <c r="AI170" s="134" t="s">
        <v>652</v>
      </c>
      <c r="AJ170" s="134"/>
      <c r="AK170" s="134"/>
      <c r="AL170" s="134"/>
      <c r="AM170" s="134" t="s">
        <v>468</v>
      </c>
      <c r="AN170" s="134"/>
      <c r="AO170" s="134"/>
      <c r="AP170" s="134"/>
      <c r="AQ170" s="645" t="s">
        <v>678</v>
      </c>
      <c r="AR170" s="646"/>
      <c r="AS170" s="646"/>
      <c r="AT170" s="646"/>
      <c r="AU170" s="646"/>
      <c r="AV170" s="646"/>
      <c r="AW170" s="646"/>
      <c r="AX170" s="647"/>
      <c r="AY170">
        <f>IF(SUBSTITUTE(SUBSTITUTE($G$171,"／",""),"　","")="",0,1)</f>
        <v>0</v>
      </c>
    </row>
    <row r="171" spans="1:60" ht="23.25" hidden="1" customHeight="1" x14ac:dyDescent="0.2">
      <c r="A171" s="682"/>
      <c r="B171" s="212"/>
      <c r="C171" s="212"/>
      <c r="D171" s="212"/>
      <c r="E171" s="212"/>
      <c r="F171" s="683"/>
      <c r="G171" s="670" t="s">
        <v>667</v>
      </c>
      <c r="H171" s="671"/>
      <c r="I171" s="671"/>
      <c r="J171" s="671"/>
      <c r="K171" s="671"/>
      <c r="L171" s="671"/>
      <c r="M171" s="671"/>
      <c r="N171" s="671"/>
      <c r="O171" s="671"/>
      <c r="P171" s="671"/>
      <c r="Q171" s="671"/>
      <c r="R171" s="671"/>
      <c r="S171" s="671"/>
      <c r="T171" s="671"/>
      <c r="U171" s="671"/>
      <c r="V171" s="671"/>
      <c r="W171" s="671"/>
      <c r="X171" s="671"/>
      <c r="Y171" s="674" t="s">
        <v>665</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2">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668</v>
      </c>
      <c r="Z172" s="667"/>
      <c r="AA172" s="668"/>
      <c r="AB172" s="630" t="s">
        <v>669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2">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2">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1" t="s">
        <v>129</v>
      </c>
      <c r="AV200" s="591"/>
      <c r="AW200" s="591"/>
      <c r="AX200" s="592"/>
      <c r="AY200">
        <f>COUNTA($H$202)</f>
        <v>0</v>
      </c>
    </row>
    <row r="201" spans="1:60" ht="18.75" hidden="1" customHeight="1" x14ac:dyDescent="0.2">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2">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333</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2">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333</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2">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334</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2">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332</v>
      </c>
      <c r="X205" s="561"/>
      <c r="Y205" s="566" t="s">
        <v>12</v>
      </c>
      <c r="Z205" s="566"/>
      <c r="AA205" s="567"/>
      <c r="AB205" s="576" t="s">
        <v>333</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2">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333</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2">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334</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2">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2" t="s">
        <v>129</v>
      </c>
      <c r="AV208" s="523"/>
      <c r="AW208" s="523"/>
      <c r="AX208" s="524"/>
      <c r="AY208">
        <f>COUNTA($H$210)</f>
        <v>0</v>
      </c>
    </row>
    <row r="209" spans="1:51" ht="18.75" hidden="1" customHeight="1" x14ac:dyDescent="0.2">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2">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2">
      <c r="A213" s="514" t="s">
        <v>346</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5">
      <c r="A214" s="435" t="s">
        <v>660</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c r="AS214" s="437"/>
      <c r="AT214" s="438"/>
      <c r="AU214" s="438"/>
      <c r="AV214" s="438"/>
      <c r="AW214" s="438"/>
      <c r="AX214" s="439"/>
      <c r="AY214">
        <f>COUNTIF($AR$214,"☑")</f>
        <v>0</v>
      </c>
    </row>
    <row r="215" spans="1:51" ht="46.8" customHeight="1" x14ac:dyDescent="0.2">
      <c r="A215" s="424" t="s">
        <v>366</v>
      </c>
      <c r="B215" s="425"/>
      <c r="C215" s="428" t="s">
        <v>227</v>
      </c>
      <c r="D215" s="425"/>
      <c r="E215" s="430" t="s">
        <v>243</v>
      </c>
      <c r="F215" s="431"/>
      <c r="G215" s="432" t="s">
        <v>729</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46.8" customHeight="1" x14ac:dyDescent="0.2">
      <c r="A216" s="426"/>
      <c r="B216" s="427"/>
      <c r="C216" s="429"/>
      <c r="D216" s="427"/>
      <c r="E216" s="164" t="s">
        <v>242</v>
      </c>
      <c r="F216" s="166"/>
      <c r="G216" s="145" t="s">
        <v>814</v>
      </c>
      <c r="H216" s="146"/>
      <c r="I216" s="146"/>
      <c r="J216" s="146"/>
      <c r="K216" s="146"/>
      <c r="L216" s="146"/>
      <c r="M216" s="146"/>
      <c r="N216" s="146"/>
      <c r="O216" s="146"/>
      <c r="P216" s="146"/>
      <c r="Q216" s="146"/>
      <c r="R216" s="146"/>
      <c r="S216" s="146"/>
      <c r="T216" s="146"/>
      <c r="U216" s="146"/>
      <c r="V216" s="147"/>
      <c r="W216" s="500" t="s">
        <v>670</v>
      </c>
      <c r="X216" s="501"/>
      <c r="Y216" s="501"/>
      <c r="Z216" s="501"/>
      <c r="AA216" s="502"/>
      <c r="AB216" s="503" t="s">
        <v>812</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46.8" customHeight="1" thickBot="1" x14ac:dyDescent="0.2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671</v>
      </c>
      <c r="X217" s="507"/>
      <c r="Y217" s="507"/>
      <c r="Z217" s="507"/>
      <c r="AA217" s="508"/>
      <c r="AB217" s="503" t="s">
        <v>813</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hidden="1" customHeight="1" x14ac:dyDescent="0.2">
      <c r="A218" s="426"/>
      <c r="B218" s="427"/>
      <c r="C218" s="509" t="s">
        <v>683</v>
      </c>
      <c r="D218" s="510"/>
      <c r="E218" s="164" t="s">
        <v>362</v>
      </c>
      <c r="F218" s="166"/>
      <c r="G218" s="490" t="s">
        <v>230</v>
      </c>
      <c r="H218" s="491"/>
      <c r="I218" s="491"/>
      <c r="J218" s="511" t="s">
        <v>730</v>
      </c>
      <c r="K218" s="512"/>
      <c r="L218" s="512"/>
      <c r="M218" s="512"/>
      <c r="N218" s="512"/>
      <c r="O218" s="512"/>
      <c r="P218" s="512"/>
      <c r="Q218" s="512"/>
      <c r="R218" s="512"/>
      <c r="S218" s="512"/>
      <c r="T218" s="513"/>
      <c r="U218" s="488" t="s">
        <v>730</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hidden="1" customHeight="1" x14ac:dyDescent="0.2">
      <c r="A219" s="426"/>
      <c r="B219" s="427"/>
      <c r="C219" s="429"/>
      <c r="D219" s="427"/>
      <c r="E219" s="167"/>
      <c r="F219" s="169"/>
      <c r="G219" s="490" t="s">
        <v>684</v>
      </c>
      <c r="H219" s="491"/>
      <c r="I219" s="491"/>
      <c r="J219" s="491"/>
      <c r="K219" s="491"/>
      <c r="L219" s="491"/>
      <c r="M219" s="491"/>
      <c r="N219" s="491"/>
      <c r="O219" s="491"/>
      <c r="P219" s="491"/>
      <c r="Q219" s="491"/>
      <c r="R219" s="491"/>
      <c r="S219" s="491"/>
      <c r="T219" s="491"/>
      <c r="U219" s="487" t="s">
        <v>730</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hidden="1" customHeight="1" thickBot="1" x14ac:dyDescent="0.25">
      <c r="A220" s="426"/>
      <c r="B220" s="427"/>
      <c r="C220" s="429"/>
      <c r="D220" s="427"/>
      <c r="E220" s="172"/>
      <c r="F220" s="174"/>
      <c r="G220" s="490" t="s">
        <v>671</v>
      </c>
      <c r="H220" s="491"/>
      <c r="I220" s="491"/>
      <c r="J220" s="491"/>
      <c r="K220" s="491"/>
      <c r="L220" s="491"/>
      <c r="M220" s="491"/>
      <c r="N220" s="491"/>
      <c r="O220" s="491"/>
      <c r="P220" s="491"/>
      <c r="Q220" s="491"/>
      <c r="R220" s="491"/>
      <c r="S220" s="491"/>
      <c r="T220" s="491"/>
      <c r="U220" s="827" t="s">
        <v>730</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2">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2">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27" customHeight="1" x14ac:dyDescent="0.2">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693</v>
      </c>
      <c r="AE223" s="470"/>
      <c r="AF223" s="470"/>
      <c r="AG223" s="471" t="s">
        <v>733</v>
      </c>
      <c r="AH223" s="472"/>
      <c r="AI223" s="472"/>
      <c r="AJ223" s="472"/>
      <c r="AK223" s="472"/>
      <c r="AL223" s="472"/>
      <c r="AM223" s="472"/>
      <c r="AN223" s="472"/>
      <c r="AO223" s="472"/>
      <c r="AP223" s="472"/>
      <c r="AQ223" s="472"/>
      <c r="AR223" s="472"/>
      <c r="AS223" s="472"/>
      <c r="AT223" s="472"/>
      <c r="AU223" s="472"/>
      <c r="AV223" s="472"/>
      <c r="AW223" s="472"/>
      <c r="AX223" s="473"/>
    </row>
    <row r="224" spans="1:51" ht="27" customHeight="1" x14ac:dyDescent="0.2">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693</v>
      </c>
      <c r="AE224" s="383"/>
      <c r="AF224" s="383"/>
      <c r="AG224" s="377" t="s">
        <v>734</v>
      </c>
      <c r="AH224" s="378"/>
      <c r="AI224" s="378"/>
      <c r="AJ224" s="378"/>
      <c r="AK224" s="378"/>
      <c r="AL224" s="378"/>
      <c r="AM224" s="378"/>
      <c r="AN224" s="378"/>
      <c r="AO224" s="378"/>
      <c r="AP224" s="378"/>
      <c r="AQ224" s="378"/>
      <c r="AR224" s="378"/>
      <c r="AS224" s="378"/>
      <c r="AT224" s="378"/>
      <c r="AU224" s="378"/>
      <c r="AV224" s="378"/>
      <c r="AW224" s="378"/>
      <c r="AX224" s="379"/>
    </row>
    <row r="225" spans="1:50" ht="27" customHeight="1" x14ac:dyDescent="0.2">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693</v>
      </c>
      <c r="AE225" s="420"/>
      <c r="AF225" s="420"/>
      <c r="AG225" s="405" t="s">
        <v>735</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2">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693</v>
      </c>
      <c r="AE226" s="401"/>
      <c r="AF226" s="401"/>
      <c r="AG226" s="403" t="s">
        <v>736</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2">
      <c r="A227" s="359"/>
      <c r="B227" s="441"/>
      <c r="C227" s="445"/>
      <c r="D227" s="446"/>
      <c r="E227" s="449" t="s">
        <v>344</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731</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2">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731</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2">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732</v>
      </c>
      <c r="AE229" s="367"/>
      <c r="AF229" s="367"/>
      <c r="AG229" s="369"/>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x14ac:dyDescent="0.2">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693</v>
      </c>
      <c r="AE230" s="383"/>
      <c r="AF230" s="383"/>
      <c r="AG230" s="377" t="s">
        <v>737</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2">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732</v>
      </c>
      <c r="AE231" s="383"/>
      <c r="AF231" s="383"/>
      <c r="AG231" s="377" t="s">
        <v>701</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2">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693</v>
      </c>
      <c r="AE232" s="383"/>
      <c r="AF232" s="383"/>
      <c r="AG232" s="377" t="s">
        <v>738</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2">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732</v>
      </c>
      <c r="AE233" s="420"/>
      <c r="AF233" s="420"/>
      <c r="AG233" s="421" t="s">
        <v>701</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2">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732</v>
      </c>
      <c r="AE234" s="383"/>
      <c r="AF234" s="452"/>
      <c r="AG234" s="377" t="s">
        <v>701</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2">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693</v>
      </c>
      <c r="AE235" s="413"/>
      <c r="AF235" s="414"/>
      <c r="AG235" s="415" t="s">
        <v>739</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2">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732</v>
      </c>
      <c r="AE236" s="367"/>
      <c r="AF236" s="368"/>
      <c r="AG236" s="369" t="s">
        <v>701</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2">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693</v>
      </c>
      <c r="AE237" s="376"/>
      <c r="AF237" s="376"/>
      <c r="AG237" s="377" t="s">
        <v>740</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x14ac:dyDescent="0.2">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732</v>
      </c>
      <c r="AE238" s="383"/>
      <c r="AF238" s="383"/>
      <c r="AG238" s="377" t="s">
        <v>701</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2">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693</v>
      </c>
      <c r="AE239" s="383"/>
      <c r="AF239" s="383"/>
      <c r="AG239" s="407" t="s">
        <v>741</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2">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732</v>
      </c>
      <c r="AE240" s="401"/>
      <c r="AF240" s="402"/>
      <c r="AG240" s="403"/>
      <c r="AH240" s="146"/>
      <c r="AI240" s="146"/>
      <c r="AJ240" s="146"/>
      <c r="AK240" s="146"/>
      <c r="AL240" s="146"/>
      <c r="AM240" s="146"/>
      <c r="AN240" s="146"/>
      <c r="AO240" s="146"/>
      <c r="AP240" s="146"/>
      <c r="AQ240" s="146"/>
      <c r="AR240" s="146"/>
      <c r="AS240" s="146"/>
      <c r="AT240" s="146"/>
      <c r="AU240" s="146"/>
      <c r="AV240" s="146"/>
      <c r="AW240" s="146"/>
      <c r="AX240" s="404"/>
    </row>
    <row r="241" spans="1:50" ht="19.649999999999999" customHeight="1" x14ac:dyDescent="0.2">
      <c r="A241" s="393"/>
      <c r="B241" s="394"/>
      <c r="C241" s="906" t="s">
        <v>0</v>
      </c>
      <c r="D241" s="907"/>
      <c r="E241" s="907"/>
      <c r="F241" s="907"/>
      <c r="G241" s="907"/>
      <c r="H241" s="907"/>
      <c r="I241" s="907"/>
      <c r="J241" s="907"/>
      <c r="K241" s="907"/>
      <c r="L241" s="907"/>
      <c r="M241" s="907"/>
      <c r="N241" s="907"/>
      <c r="O241" s="903" t="s">
        <v>689</v>
      </c>
      <c r="P241" s="904"/>
      <c r="Q241" s="904"/>
      <c r="R241" s="904"/>
      <c r="S241" s="904"/>
      <c r="T241" s="904"/>
      <c r="U241" s="904"/>
      <c r="V241" s="904"/>
      <c r="W241" s="904"/>
      <c r="X241" s="904"/>
      <c r="Y241" s="904"/>
      <c r="Z241" s="904"/>
      <c r="AA241" s="904"/>
      <c r="AB241" s="904"/>
      <c r="AC241" s="904"/>
      <c r="AD241" s="904"/>
      <c r="AE241" s="904"/>
      <c r="AF241" s="905"/>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x14ac:dyDescent="0.2">
      <c r="A242" s="393"/>
      <c r="B242" s="394"/>
      <c r="C242" s="890"/>
      <c r="D242" s="891"/>
      <c r="E242" s="386"/>
      <c r="F242" s="386"/>
      <c r="G242" s="386"/>
      <c r="H242" s="387"/>
      <c r="I242" s="387"/>
      <c r="J242" s="892"/>
      <c r="K242" s="892"/>
      <c r="L242" s="892"/>
      <c r="M242" s="387"/>
      <c r="N242" s="893"/>
      <c r="O242" s="894"/>
      <c r="P242" s="895"/>
      <c r="Q242" s="895"/>
      <c r="R242" s="895"/>
      <c r="S242" s="895"/>
      <c r="T242" s="895"/>
      <c r="U242" s="895"/>
      <c r="V242" s="895"/>
      <c r="W242" s="895"/>
      <c r="X242" s="895"/>
      <c r="Y242" s="895"/>
      <c r="Z242" s="895"/>
      <c r="AA242" s="895"/>
      <c r="AB242" s="895"/>
      <c r="AC242" s="895"/>
      <c r="AD242" s="895"/>
      <c r="AE242" s="895"/>
      <c r="AF242" s="896"/>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customHeight="1" x14ac:dyDescent="0.2">
      <c r="A243" s="393"/>
      <c r="B243" s="394"/>
      <c r="C243" s="384"/>
      <c r="D243" s="385"/>
      <c r="E243" s="386"/>
      <c r="F243" s="386"/>
      <c r="G243" s="386"/>
      <c r="H243" s="387"/>
      <c r="I243" s="387"/>
      <c r="J243" s="388"/>
      <c r="K243" s="388"/>
      <c r="L243" s="388"/>
      <c r="M243" s="389"/>
      <c r="N243" s="390"/>
      <c r="O243" s="897"/>
      <c r="P243" s="898"/>
      <c r="Q243" s="898"/>
      <c r="R243" s="898"/>
      <c r="S243" s="898"/>
      <c r="T243" s="898"/>
      <c r="U243" s="898"/>
      <c r="V243" s="898"/>
      <c r="W243" s="898"/>
      <c r="X243" s="898"/>
      <c r="Y243" s="898"/>
      <c r="Z243" s="898"/>
      <c r="AA243" s="898"/>
      <c r="AB243" s="898"/>
      <c r="AC243" s="898"/>
      <c r="AD243" s="898"/>
      <c r="AE243" s="898"/>
      <c r="AF243" s="899"/>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customHeight="1" x14ac:dyDescent="0.2">
      <c r="A244" s="393"/>
      <c r="B244" s="394"/>
      <c r="C244" s="384"/>
      <c r="D244" s="385"/>
      <c r="E244" s="386"/>
      <c r="F244" s="386"/>
      <c r="G244" s="386"/>
      <c r="H244" s="387"/>
      <c r="I244" s="387"/>
      <c r="J244" s="388"/>
      <c r="K244" s="388"/>
      <c r="L244" s="388"/>
      <c r="M244" s="389"/>
      <c r="N244" s="390"/>
      <c r="O244" s="897"/>
      <c r="P244" s="898"/>
      <c r="Q244" s="898"/>
      <c r="R244" s="898"/>
      <c r="S244" s="898"/>
      <c r="T244" s="898"/>
      <c r="U244" s="898"/>
      <c r="V244" s="898"/>
      <c r="W244" s="898"/>
      <c r="X244" s="898"/>
      <c r="Y244" s="898"/>
      <c r="Z244" s="898"/>
      <c r="AA244" s="898"/>
      <c r="AB244" s="898"/>
      <c r="AC244" s="898"/>
      <c r="AD244" s="898"/>
      <c r="AE244" s="898"/>
      <c r="AF244" s="899"/>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customHeight="1" x14ac:dyDescent="0.2">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customHeight="1" x14ac:dyDescent="0.2">
      <c r="A246" s="395"/>
      <c r="B246" s="396"/>
      <c r="C246" s="409"/>
      <c r="D246" s="410"/>
      <c r="E246" s="386"/>
      <c r="F246" s="386"/>
      <c r="G246" s="386"/>
      <c r="H246" s="387"/>
      <c r="I246" s="387"/>
      <c r="J246" s="411"/>
      <c r="K246" s="411"/>
      <c r="L246" s="411"/>
      <c r="M246" s="888"/>
      <c r="N246" s="889"/>
      <c r="O246" s="900"/>
      <c r="P246" s="901"/>
      <c r="Q246" s="901"/>
      <c r="R246" s="901"/>
      <c r="S246" s="901"/>
      <c r="T246" s="901"/>
      <c r="U246" s="901"/>
      <c r="V246" s="901"/>
      <c r="W246" s="901"/>
      <c r="X246" s="901"/>
      <c r="Y246" s="901"/>
      <c r="Z246" s="901"/>
      <c r="AA246" s="901"/>
      <c r="AB246" s="901"/>
      <c r="AC246" s="901"/>
      <c r="AD246" s="901"/>
      <c r="AE246" s="901"/>
      <c r="AF246" s="902"/>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2">
      <c r="A247" s="357" t="s">
        <v>46</v>
      </c>
      <c r="B247" s="918"/>
      <c r="C247" s="316" t="s">
        <v>50</v>
      </c>
      <c r="D247" s="736"/>
      <c r="E247" s="736"/>
      <c r="F247" s="737"/>
      <c r="G247" s="921" t="s">
        <v>742</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5">
      <c r="A248" s="919"/>
      <c r="B248" s="920"/>
      <c r="C248" s="923" t="s">
        <v>54</v>
      </c>
      <c r="D248" s="924"/>
      <c r="E248" s="924"/>
      <c r="F248" s="925"/>
      <c r="G248" s="926" t="s">
        <v>743</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2">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5">
      <c r="A250" s="911" t="s">
        <v>805</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2">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5">
      <c r="A252" s="341" t="s">
        <v>133</v>
      </c>
      <c r="B252" s="342"/>
      <c r="C252" s="342"/>
      <c r="D252" s="342"/>
      <c r="E252" s="343"/>
      <c r="F252" s="917" t="s">
        <v>806</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2">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5">
      <c r="A254" s="341" t="s">
        <v>133</v>
      </c>
      <c r="B254" s="342"/>
      <c r="C254" s="342"/>
      <c r="D254" s="342"/>
      <c r="E254" s="343"/>
      <c r="F254" s="344" t="s">
        <v>807</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2">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5">
      <c r="A256" s="350" t="s">
        <v>811</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2">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2">
      <c r="A258" s="356" t="s">
        <v>360</v>
      </c>
      <c r="B258" s="105"/>
      <c r="C258" s="105"/>
      <c r="D258" s="106"/>
      <c r="E258" s="337" t="s">
        <v>716</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2">
      <c r="A259" s="271" t="s">
        <v>359</v>
      </c>
      <c r="B259" s="271"/>
      <c r="C259" s="271"/>
      <c r="D259" s="271"/>
      <c r="E259" s="337" t="s">
        <v>717</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2">
      <c r="A260" s="271" t="s">
        <v>358</v>
      </c>
      <c r="B260" s="271"/>
      <c r="C260" s="271"/>
      <c r="D260" s="271"/>
      <c r="E260" s="337" t="s">
        <v>718</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2">
      <c r="A261" s="271" t="s">
        <v>357</v>
      </c>
      <c r="B261" s="271"/>
      <c r="C261" s="271"/>
      <c r="D261" s="271"/>
      <c r="E261" s="337" t="s">
        <v>719</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2">
      <c r="A262" s="271" t="s">
        <v>356</v>
      </c>
      <c r="B262" s="271"/>
      <c r="C262" s="271"/>
      <c r="D262" s="271"/>
      <c r="E262" s="337" t="s">
        <v>720</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2">
      <c r="A263" s="271" t="s">
        <v>355</v>
      </c>
      <c r="B263" s="271"/>
      <c r="C263" s="271"/>
      <c r="D263" s="271"/>
      <c r="E263" s="337" t="s">
        <v>721</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2">
      <c r="A264" s="271" t="s">
        <v>354</v>
      </c>
      <c r="B264" s="271"/>
      <c r="C264" s="271"/>
      <c r="D264" s="271"/>
      <c r="E264" s="337" t="s">
        <v>722</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2">
      <c r="A265" s="271" t="s">
        <v>353</v>
      </c>
      <c r="B265" s="271"/>
      <c r="C265" s="271"/>
      <c r="D265" s="271"/>
      <c r="E265" s="337" t="s">
        <v>720</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2">
      <c r="A266" s="271" t="s">
        <v>500</v>
      </c>
      <c r="B266" s="271"/>
      <c r="C266" s="271"/>
      <c r="D266" s="271"/>
      <c r="E266" s="115" t="s">
        <v>691</v>
      </c>
      <c r="F266" s="101"/>
      <c r="G266" s="101"/>
      <c r="H266" s="92" t="str">
        <f>IF(E266="","","-")</f>
        <v>-</v>
      </c>
      <c r="I266" s="101"/>
      <c r="J266" s="101"/>
      <c r="K266" s="92" t="str">
        <f>IF(I266="","","-")</f>
        <v/>
      </c>
      <c r="L266" s="116">
        <v>30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680</v>
      </c>
      <c r="B267" s="271"/>
      <c r="C267" s="271"/>
      <c r="D267" s="271"/>
      <c r="E267" s="115" t="s">
        <v>691</v>
      </c>
      <c r="F267" s="101"/>
      <c r="G267" s="101"/>
      <c r="H267" s="92"/>
      <c r="I267" s="101"/>
      <c r="J267" s="101"/>
      <c r="K267" s="92"/>
      <c r="L267" s="116">
        <v>29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468</v>
      </c>
      <c r="B268" s="271"/>
      <c r="C268" s="271"/>
      <c r="D268" s="271"/>
      <c r="E268" s="99">
        <v>2021</v>
      </c>
      <c r="F268" s="100"/>
      <c r="G268" s="101" t="s">
        <v>692</v>
      </c>
      <c r="H268" s="101"/>
      <c r="I268" s="101"/>
      <c r="J268" s="100">
        <v>20</v>
      </c>
      <c r="K268" s="100"/>
      <c r="L268" s="116">
        <v>29</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2">
      <c r="A269" s="325" t="s">
        <v>347</v>
      </c>
      <c r="B269" s="326"/>
      <c r="C269" s="326"/>
      <c r="D269" s="326"/>
      <c r="E269" s="326"/>
      <c r="F269" s="32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2">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2">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2.2" customHeight="1" x14ac:dyDescent="0.2">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8" customHeight="1" x14ac:dyDescent="0.2">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1.2" customHeight="1" x14ac:dyDescent="0.2">
      <c r="A308" s="331" t="s">
        <v>349</v>
      </c>
      <c r="B308" s="332"/>
      <c r="C308" s="332"/>
      <c r="D308" s="332"/>
      <c r="E308" s="332"/>
      <c r="F308" s="333"/>
      <c r="G308" s="312" t="s">
        <v>744</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745</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31.2" customHeight="1" x14ac:dyDescent="0.2">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31.2" customHeight="1" x14ac:dyDescent="0.2">
      <c r="A310" s="334"/>
      <c r="B310" s="335"/>
      <c r="C310" s="335"/>
      <c r="D310" s="335"/>
      <c r="E310" s="335"/>
      <c r="F310" s="336"/>
      <c r="G310" s="302" t="s">
        <v>746</v>
      </c>
      <c r="H310" s="303"/>
      <c r="I310" s="303"/>
      <c r="J310" s="303"/>
      <c r="K310" s="304"/>
      <c r="L310" s="305" t="s">
        <v>748</v>
      </c>
      <c r="M310" s="306"/>
      <c r="N310" s="306"/>
      <c r="O310" s="306"/>
      <c r="P310" s="306"/>
      <c r="Q310" s="306"/>
      <c r="R310" s="306"/>
      <c r="S310" s="306"/>
      <c r="T310" s="306"/>
      <c r="U310" s="306"/>
      <c r="V310" s="306"/>
      <c r="W310" s="306"/>
      <c r="X310" s="307"/>
      <c r="Y310" s="308">
        <v>521</v>
      </c>
      <c r="Z310" s="309"/>
      <c r="AA310" s="309"/>
      <c r="AB310" s="310"/>
      <c r="AC310" s="302" t="s">
        <v>747</v>
      </c>
      <c r="AD310" s="303"/>
      <c r="AE310" s="303"/>
      <c r="AF310" s="303"/>
      <c r="AG310" s="304"/>
      <c r="AH310" s="305" t="s">
        <v>749</v>
      </c>
      <c r="AI310" s="306"/>
      <c r="AJ310" s="306"/>
      <c r="AK310" s="306"/>
      <c r="AL310" s="306"/>
      <c r="AM310" s="306"/>
      <c r="AN310" s="306"/>
      <c r="AO310" s="306"/>
      <c r="AP310" s="306"/>
      <c r="AQ310" s="306"/>
      <c r="AR310" s="306"/>
      <c r="AS310" s="306"/>
      <c r="AT310" s="307"/>
      <c r="AU310" s="308">
        <v>53</v>
      </c>
      <c r="AV310" s="309"/>
      <c r="AW310" s="309"/>
      <c r="AX310" s="311"/>
    </row>
    <row r="311" spans="1:50" ht="24.75" hidden="1" customHeight="1" x14ac:dyDescent="0.2">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hidden="1" customHeight="1" x14ac:dyDescent="0.2">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hidden="1" customHeight="1" x14ac:dyDescent="0.2">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2">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2">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2">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2">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2">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2">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31.2" customHeight="1" x14ac:dyDescent="0.2">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521</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53</v>
      </c>
      <c r="AV320" s="289"/>
      <c r="AW320" s="289"/>
      <c r="AX320" s="291"/>
    </row>
    <row r="321" spans="1:51" ht="24.75" hidden="1" customHeight="1" x14ac:dyDescent="0.2">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2">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2">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2">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2">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2">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2">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2">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2">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2">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2">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2">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5">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2">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2">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2">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2">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2">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2">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2">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2">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2">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2">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2">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2">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5">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2">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2">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2">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2">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2">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2">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2">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2">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2">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2">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2">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2">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2">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31.2" hidden="1" customHeight="1" thickBot="1" x14ac:dyDescent="0.25">
      <c r="A360" s="278" t="s">
        <v>661</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750</v>
      </c>
      <c r="D366" s="265"/>
      <c r="E366" s="265"/>
      <c r="F366" s="265"/>
      <c r="G366" s="265"/>
      <c r="H366" s="265"/>
      <c r="I366" s="265"/>
      <c r="J366" s="248">
        <v>3010001010696</v>
      </c>
      <c r="K366" s="249"/>
      <c r="L366" s="249"/>
      <c r="M366" s="249"/>
      <c r="N366" s="249"/>
      <c r="O366" s="249"/>
      <c r="P366" s="267" t="s">
        <v>758</v>
      </c>
      <c r="Q366" s="250"/>
      <c r="R366" s="250"/>
      <c r="S366" s="250"/>
      <c r="T366" s="250"/>
      <c r="U366" s="250"/>
      <c r="V366" s="250"/>
      <c r="W366" s="250"/>
      <c r="X366" s="250"/>
      <c r="Y366" s="251">
        <v>520</v>
      </c>
      <c r="Z366" s="252"/>
      <c r="AA366" s="252"/>
      <c r="AB366" s="253"/>
      <c r="AC366" s="237" t="s">
        <v>335</v>
      </c>
      <c r="AD366" s="238"/>
      <c r="AE366" s="238"/>
      <c r="AF366" s="238"/>
      <c r="AG366" s="238"/>
      <c r="AH366" s="268">
        <v>3</v>
      </c>
      <c r="AI366" s="269"/>
      <c r="AJ366" s="269"/>
      <c r="AK366" s="269"/>
      <c r="AL366" s="241" t="s">
        <v>793</v>
      </c>
      <c r="AM366" s="242"/>
      <c r="AN366" s="242"/>
      <c r="AO366" s="243"/>
      <c r="AP366" s="244" t="s">
        <v>794</v>
      </c>
      <c r="AQ366" s="244"/>
      <c r="AR366" s="244"/>
      <c r="AS366" s="244"/>
      <c r="AT366" s="244"/>
      <c r="AU366" s="244"/>
      <c r="AV366" s="244"/>
      <c r="AW366" s="244"/>
      <c r="AX366" s="244"/>
    </row>
    <row r="367" spans="1:51" ht="30" customHeight="1" x14ac:dyDescent="0.2">
      <c r="A367" s="245">
        <v>2</v>
      </c>
      <c r="B367" s="245">
        <v>1</v>
      </c>
      <c r="C367" s="266" t="s">
        <v>750</v>
      </c>
      <c r="D367" s="265"/>
      <c r="E367" s="265"/>
      <c r="F367" s="265"/>
      <c r="G367" s="265"/>
      <c r="H367" s="265"/>
      <c r="I367" s="265"/>
      <c r="J367" s="248">
        <v>3010001010696</v>
      </c>
      <c r="K367" s="249"/>
      <c r="L367" s="249"/>
      <c r="M367" s="249"/>
      <c r="N367" s="249"/>
      <c r="O367" s="249"/>
      <c r="P367" s="267" t="s">
        <v>759</v>
      </c>
      <c r="Q367" s="250"/>
      <c r="R367" s="250"/>
      <c r="S367" s="250"/>
      <c r="T367" s="250"/>
      <c r="U367" s="250"/>
      <c r="V367" s="250"/>
      <c r="W367" s="250"/>
      <c r="X367" s="250"/>
      <c r="Y367" s="251">
        <v>0.5</v>
      </c>
      <c r="Z367" s="252"/>
      <c r="AA367" s="252"/>
      <c r="AB367" s="253"/>
      <c r="AC367" s="237" t="s">
        <v>341</v>
      </c>
      <c r="AD367" s="238"/>
      <c r="AE367" s="238"/>
      <c r="AF367" s="238"/>
      <c r="AG367" s="238"/>
      <c r="AH367" s="268" t="s">
        <v>793</v>
      </c>
      <c r="AI367" s="269"/>
      <c r="AJ367" s="269"/>
      <c r="AK367" s="269"/>
      <c r="AL367" s="241" t="s">
        <v>793</v>
      </c>
      <c r="AM367" s="242"/>
      <c r="AN367" s="242"/>
      <c r="AO367" s="243"/>
      <c r="AP367" s="244" t="s">
        <v>794</v>
      </c>
      <c r="AQ367" s="244"/>
      <c r="AR367" s="244"/>
      <c r="AS367" s="244"/>
      <c r="AT367" s="244"/>
      <c r="AU367" s="244"/>
      <c r="AV367" s="244"/>
      <c r="AW367" s="244"/>
      <c r="AX367" s="244"/>
      <c r="AY367">
        <f>COUNTA($C$367)</f>
        <v>1</v>
      </c>
    </row>
    <row r="368" spans="1:51" ht="30" customHeight="1" x14ac:dyDescent="0.2">
      <c r="A368" s="245">
        <v>3</v>
      </c>
      <c r="B368" s="245">
        <v>1</v>
      </c>
      <c r="C368" s="266" t="s">
        <v>750</v>
      </c>
      <c r="D368" s="265"/>
      <c r="E368" s="265"/>
      <c r="F368" s="265"/>
      <c r="G368" s="265"/>
      <c r="H368" s="265"/>
      <c r="I368" s="265"/>
      <c r="J368" s="248">
        <v>3010001010696</v>
      </c>
      <c r="K368" s="249"/>
      <c r="L368" s="249"/>
      <c r="M368" s="249"/>
      <c r="N368" s="249"/>
      <c r="O368" s="249"/>
      <c r="P368" s="267" t="s">
        <v>760</v>
      </c>
      <c r="Q368" s="250"/>
      <c r="R368" s="250"/>
      <c r="S368" s="250"/>
      <c r="T368" s="250"/>
      <c r="U368" s="250"/>
      <c r="V368" s="250"/>
      <c r="W368" s="250"/>
      <c r="X368" s="250"/>
      <c r="Y368" s="251">
        <v>0.3</v>
      </c>
      <c r="Z368" s="252"/>
      <c r="AA368" s="252"/>
      <c r="AB368" s="253"/>
      <c r="AC368" s="237" t="s">
        <v>341</v>
      </c>
      <c r="AD368" s="238"/>
      <c r="AE368" s="238"/>
      <c r="AF368" s="238"/>
      <c r="AG368" s="238"/>
      <c r="AH368" s="268" t="s">
        <v>793</v>
      </c>
      <c r="AI368" s="269"/>
      <c r="AJ368" s="269"/>
      <c r="AK368" s="269"/>
      <c r="AL368" s="241" t="s">
        <v>793</v>
      </c>
      <c r="AM368" s="242"/>
      <c r="AN368" s="242"/>
      <c r="AO368" s="243"/>
      <c r="AP368" s="244" t="s">
        <v>794</v>
      </c>
      <c r="AQ368" s="244"/>
      <c r="AR368" s="244"/>
      <c r="AS368" s="244"/>
      <c r="AT368" s="244"/>
      <c r="AU368" s="244"/>
      <c r="AV368" s="244"/>
      <c r="AW368" s="244"/>
      <c r="AX368" s="244"/>
      <c r="AY368">
        <f>COUNTA($C$368)</f>
        <v>1</v>
      </c>
    </row>
    <row r="369" spans="1:51" ht="30" customHeight="1" x14ac:dyDescent="0.2">
      <c r="A369" s="245">
        <v>4</v>
      </c>
      <c r="B369" s="245">
        <v>1</v>
      </c>
      <c r="C369" s="266" t="s">
        <v>800</v>
      </c>
      <c r="D369" s="265"/>
      <c r="E369" s="265"/>
      <c r="F369" s="265"/>
      <c r="G369" s="265"/>
      <c r="H369" s="265"/>
      <c r="I369" s="265"/>
      <c r="J369" s="248">
        <v>8180001124830</v>
      </c>
      <c r="K369" s="249"/>
      <c r="L369" s="249"/>
      <c r="M369" s="249"/>
      <c r="N369" s="249"/>
      <c r="O369" s="249"/>
      <c r="P369" s="267" t="s">
        <v>761</v>
      </c>
      <c r="Q369" s="250"/>
      <c r="R369" s="250"/>
      <c r="S369" s="250"/>
      <c r="T369" s="250"/>
      <c r="U369" s="250"/>
      <c r="V369" s="250"/>
      <c r="W369" s="250"/>
      <c r="X369" s="250"/>
      <c r="Y369" s="251">
        <v>252</v>
      </c>
      <c r="Z369" s="252"/>
      <c r="AA369" s="252"/>
      <c r="AB369" s="253"/>
      <c r="AC369" s="237" t="s">
        <v>335</v>
      </c>
      <c r="AD369" s="238"/>
      <c r="AE369" s="238"/>
      <c r="AF369" s="238"/>
      <c r="AG369" s="238"/>
      <c r="AH369" s="268">
        <v>2</v>
      </c>
      <c r="AI369" s="269"/>
      <c r="AJ369" s="269"/>
      <c r="AK369" s="269"/>
      <c r="AL369" s="241" t="s">
        <v>793</v>
      </c>
      <c r="AM369" s="242"/>
      <c r="AN369" s="242"/>
      <c r="AO369" s="243"/>
      <c r="AP369" s="244" t="s">
        <v>794</v>
      </c>
      <c r="AQ369" s="244"/>
      <c r="AR369" s="244"/>
      <c r="AS369" s="244"/>
      <c r="AT369" s="244"/>
      <c r="AU369" s="244"/>
      <c r="AV369" s="244"/>
      <c r="AW369" s="244"/>
      <c r="AX369" s="244"/>
      <c r="AY369">
        <f>COUNTA($C$369)</f>
        <v>1</v>
      </c>
    </row>
    <row r="370" spans="1:51" ht="30" customHeight="1" x14ac:dyDescent="0.2">
      <c r="A370" s="245">
        <v>5</v>
      </c>
      <c r="B370" s="245">
        <v>1</v>
      </c>
      <c r="C370" s="266" t="s">
        <v>800</v>
      </c>
      <c r="D370" s="265"/>
      <c r="E370" s="265"/>
      <c r="F370" s="265"/>
      <c r="G370" s="265"/>
      <c r="H370" s="265"/>
      <c r="I370" s="265"/>
      <c r="J370" s="248">
        <v>8180001124830</v>
      </c>
      <c r="K370" s="249"/>
      <c r="L370" s="249"/>
      <c r="M370" s="249"/>
      <c r="N370" s="249"/>
      <c r="O370" s="249"/>
      <c r="P370" s="267" t="s">
        <v>762</v>
      </c>
      <c r="Q370" s="250"/>
      <c r="R370" s="250"/>
      <c r="S370" s="250"/>
      <c r="T370" s="250"/>
      <c r="U370" s="250"/>
      <c r="V370" s="250"/>
      <c r="W370" s="250"/>
      <c r="X370" s="250"/>
      <c r="Y370" s="251">
        <v>0</v>
      </c>
      <c r="Z370" s="252"/>
      <c r="AA370" s="252"/>
      <c r="AB370" s="253"/>
      <c r="AC370" s="237" t="s">
        <v>341</v>
      </c>
      <c r="AD370" s="238"/>
      <c r="AE370" s="238"/>
      <c r="AF370" s="238"/>
      <c r="AG370" s="238"/>
      <c r="AH370" s="268" t="s">
        <v>793</v>
      </c>
      <c r="AI370" s="269"/>
      <c r="AJ370" s="269"/>
      <c r="AK370" s="269"/>
      <c r="AL370" s="241" t="s">
        <v>793</v>
      </c>
      <c r="AM370" s="242"/>
      <c r="AN370" s="242"/>
      <c r="AO370" s="243"/>
      <c r="AP370" s="244" t="s">
        <v>794</v>
      </c>
      <c r="AQ370" s="244"/>
      <c r="AR370" s="244"/>
      <c r="AS370" s="244"/>
      <c r="AT370" s="244"/>
      <c r="AU370" s="244"/>
      <c r="AV370" s="244"/>
      <c r="AW370" s="244"/>
      <c r="AX370" s="244"/>
      <c r="AY370">
        <f>COUNTA($C$370)</f>
        <v>1</v>
      </c>
    </row>
    <row r="371" spans="1:51" ht="30" customHeight="1" x14ac:dyDescent="0.2">
      <c r="A371" s="245">
        <v>6</v>
      </c>
      <c r="B371" s="245">
        <v>1</v>
      </c>
      <c r="C371" s="266" t="s">
        <v>751</v>
      </c>
      <c r="D371" s="265"/>
      <c r="E371" s="265"/>
      <c r="F371" s="265"/>
      <c r="G371" s="265"/>
      <c r="H371" s="265"/>
      <c r="I371" s="265"/>
      <c r="J371" s="248">
        <v>7050001004757</v>
      </c>
      <c r="K371" s="249"/>
      <c r="L371" s="249"/>
      <c r="M371" s="249"/>
      <c r="N371" s="249"/>
      <c r="O371" s="249"/>
      <c r="P371" s="267" t="s">
        <v>763</v>
      </c>
      <c r="Q371" s="250"/>
      <c r="R371" s="250"/>
      <c r="S371" s="250"/>
      <c r="T371" s="250"/>
      <c r="U371" s="250"/>
      <c r="V371" s="250"/>
      <c r="W371" s="250"/>
      <c r="X371" s="250"/>
      <c r="Y371" s="251">
        <v>2</v>
      </c>
      <c r="Z371" s="252"/>
      <c r="AA371" s="252"/>
      <c r="AB371" s="253"/>
      <c r="AC371" s="237" t="s">
        <v>335</v>
      </c>
      <c r="AD371" s="238"/>
      <c r="AE371" s="238"/>
      <c r="AF371" s="238"/>
      <c r="AG371" s="238"/>
      <c r="AH371" s="268">
        <v>2</v>
      </c>
      <c r="AI371" s="269"/>
      <c r="AJ371" s="269"/>
      <c r="AK371" s="269"/>
      <c r="AL371" s="241" t="s">
        <v>793</v>
      </c>
      <c r="AM371" s="242"/>
      <c r="AN371" s="242"/>
      <c r="AO371" s="243"/>
      <c r="AP371" s="244" t="s">
        <v>794</v>
      </c>
      <c r="AQ371" s="244"/>
      <c r="AR371" s="244"/>
      <c r="AS371" s="244"/>
      <c r="AT371" s="244"/>
      <c r="AU371" s="244"/>
      <c r="AV371" s="244"/>
      <c r="AW371" s="244"/>
      <c r="AX371" s="244"/>
      <c r="AY371">
        <f>COUNTA($C$371)</f>
        <v>1</v>
      </c>
    </row>
    <row r="372" spans="1:51" ht="30" customHeight="1" x14ac:dyDescent="0.2">
      <c r="A372" s="245">
        <v>7</v>
      </c>
      <c r="B372" s="245">
        <v>1</v>
      </c>
      <c r="C372" s="266" t="s">
        <v>801</v>
      </c>
      <c r="D372" s="265"/>
      <c r="E372" s="265"/>
      <c r="F372" s="265"/>
      <c r="G372" s="265"/>
      <c r="H372" s="265"/>
      <c r="I372" s="265"/>
      <c r="J372" s="248">
        <v>8180001124830</v>
      </c>
      <c r="K372" s="249"/>
      <c r="L372" s="249"/>
      <c r="M372" s="249"/>
      <c r="N372" s="249"/>
      <c r="O372" s="249"/>
      <c r="P372" s="267" t="s">
        <v>798</v>
      </c>
      <c r="Q372" s="250"/>
      <c r="R372" s="250"/>
      <c r="S372" s="250"/>
      <c r="T372" s="250"/>
      <c r="U372" s="250"/>
      <c r="V372" s="250"/>
      <c r="W372" s="250"/>
      <c r="X372" s="250"/>
      <c r="Y372" s="251">
        <v>1</v>
      </c>
      <c r="Z372" s="252"/>
      <c r="AA372" s="252"/>
      <c r="AB372" s="253"/>
      <c r="AC372" s="237" t="s">
        <v>341</v>
      </c>
      <c r="AD372" s="238"/>
      <c r="AE372" s="238"/>
      <c r="AF372" s="238"/>
      <c r="AG372" s="238"/>
      <c r="AH372" s="268" t="s">
        <v>793</v>
      </c>
      <c r="AI372" s="269"/>
      <c r="AJ372" s="269"/>
      <c r="AK372" s="269"/>
      <c r="AL372" s="241" t="s">
        <v>793</v>
      </c>
      <c r="AM372" s="242"/>
      <c r="AN372" s="242"/>
      <c r="AO372" s="243"/>
      <c r="AP372" s="244" t="s">
        <v>794</v>
      </c>
      <c r="AQ372" s="244"/>
      <c r="AR372" s="244"/>
      <c r="AS372" s="244"/>
      <c r="AT372" s="244"/>
      <c r="AU372" s="244"/>
      <c r="AV372" s="244"/>
      <c r="AW372" s="244"/>
      <c r="AX372" s="244"/>
      <c r="AY372">
        <f>COUNTA($C$372)</f>
        <v>1</v>
      </c>
    </row>
    <row r="373" spans="1:51" ht="30" customHeight="1" x14ac:dyDescent="0.2">
      <c r="A373" s="245">
        <v>8</v>
      </c>
      <c r="B373" s="245">
        <v>1</v>
      </c>
      <c r="C373" s="266" t="s">
        <v>801</v>
      </c>
      <c r="D373" s="265"/>
      <c r="E373" s="265"/>
      <c r="F373" s="265"/>
      <c r="G373" s="265"/>
      <c r="H373" s="265"/>
      <c r="I373" s="265"/>
      <c r="J373" s="248">
        <v>8180001124830</v>
      </c>
      <c r="K373" s="249"/>
      <c r="L373" s="249"/>
      <c r="M373" s="249"/>
      <c r="N373" s="249"/>
      <c r="O373" s="249"/>
      <c r="P373" s="267" t="s">
        <v>764</v>
      </c>
      <c r="Q373" s="250"/>
      <c r="R373" s="250"/>
      <c r="S373" s="250"/>
      <c r="T373" s="250"/>
      <c r="U373" s="250"/>
      <c r="V373" s="250"/>
      <c r="W373" s="250"/>
      <c r="X373" s="250"/>
      <c r="Y373" s="251">
        <v>0</v>
      </c>
      <c r="Z373" s="252"/>
      <c r="AA373" s="252"/>
      <c r="AB373" s="253"/>
      <c r="AC373" s="237" t="s">
        <v>341</v>
      </c>
      <c r="AD373" s="238"/>
      <c r="AE373" s="238"/>
      <c r="AF373" s="238"/>
      <c r="AG373" s="238"/>
      <c r="AH373" s="268" t="s">
        <v>793</v>
      </c>
      <c r="AI373" s="269"/>
      <c r="AJ373" s="269"/>
      <c r="AK373" s="269"/>
      <c r="AL373" s="241" t="s">
        <v>793</v>
      </c>
      <c r="AM373" s="242"/>
      <c r="AN373" s="242"/>
      <c r="AO373" s="243"/>
      <c r="AP373" s="244" t="s">
        <v>794</v>
      </c>
      <c r="AQ373" s="244"/>
      <c r="AR373" s="244"/>
      <c r="AS373" s="244"/>
      <c r="AT373" s="244"/>
      <c r="AU373" s="244"/>
      <c r="AV373" s="244"/>
      <c r="AW373" s="244"/>
      <c r="AX373" s="244"/>
      <c r="AY373">
        <f>COUNTA($C$373)</f>
        <v>1</v>
      </c>
    </row>
    <row r="374" spans="1:51" ht="30" customHeight="1" x14ac:dyDescent="0.2">
      <c r="A374" s="245">
        <v>9</v>
      </c>
      <c r="B374" s="245">
        <v>1</v>
      </c>
      <c r="C374" s="266" t="s">
        <v>752</v>
      </c>
      <c r="D374" s="265"/>
      <c r="E374" s="265"/>
      <c r="F374" s="265"/>
      <c r="G374" s="265"/>
      <c r="H374" s="265"/>
      <c r="I374" s="265"/>
      <c r="J374" s="248">
        <v>2011501004016</v>
      </c>
      <c r="K374" s="249"/>
      <c r="L374" s="249"/>
      <c r="M374" s="249"/>
      <c r="N374" s="249"/>
      <c r="O374" s="249"/>
      <c r="P374" s="267" t="s">
        <v>765</v>
      </c>
      <c r="Q374" s="250"/>
      <c r="R374" s="250"/>
      <c r="S374" s="250"/>
      <c r="T374" s="250"/>
      <c r="U374" s="250"/>
      <c r="V374" s="250"/>
      <c r="W374" s="250"/>
      <c r="X374" s="250"/>
      <c r="Y374" s="251">
        <v>0.7</v>
      </c>
      <c r="Z374" s="252"/>
      <c r="AA374" s="252"/>
      <c r="AB374" s="253"/>
      <c r="AC374" s="237" t="s">
        <v>341</v>
      </c>
      <c r="AD374" s="238"/>
      <c r="AE374" s="238"/>
      <c r="AF374" s="238"/>
      <c r="AG374" s="238"/>
      <c r="AH374" s="268" t="s">
        <v>793</v>
      </c>
      <c r="AI374" s="269"/>
      <c r="AJ374" s="269"/>
      <c r="AK374" s="269"/>
      <c r="AL374" s="241" t="s">
        <v>793</v>
      </c>
      <c r="AM374" s="242"/>
      <c r="AN374" s="242"/>
      <c r="AO374" s="243"/>
      <c r="AP374" s="244" t="s">
        <v>794</v>
      </c>
      <c r="AQ374" s="244"/>
      <c r="AR374" s="244"/>
      <c r="AS374" s="244"/>
      <c r="AT374" s="244"/>
      <c r="AU374" s="244"/>
      <c r="AV374" s="244"/>
      <c r="AW374" s="244"/>
      <c r="AX374" s="244"/>
      <c r="AY374">
        <f>COUNTA($C$374)</f>
        <v>1</v>
      </c>
    </row>
    <row r="375" spans="1:51" ht="38.4" customHeight="1" x14ac:dyDescent="0.2">
      <c r="A375" s="245">
        <v>10</v>
      </c>
      <c r="B375" s="245">
        <v>1</v>
      </c>
      <c r="C375" s="266" t="s">
        <v>753</v>
      </c>
      <c r="D375" s="265"/>
      <c r="E375" s="265"/>
      <c r="F375" s="265"/>
      <c r="G375" s="265"/>
      <c r="H375" s="265"/>
      <c r="I375" s="265"/>
      <c r="J375" s="248">
        <v>8100001013784</v>
      </c>
      <c r="K375" s="249"/>
      <c r="L375" s="249"/>
      <c r="M375" s="249"/>
      <c r="N375" s="249"/>
      <c r="O375" s="249"/>
      <c r="P375" s="267" t="s">
        <v>766</v>
      </c>
      <c r="Q375" s="250"/>
      <c r="R375" s="250"/>
      <c r="S375" s="250"/>
      <c r="T375" s="250"/>
      <c r="U375" s="250"/>
      <c r="V375" s="250"/>
      <c r="W375" s="250"/>
      <c r="X375" s="250"/>
      <c r="Y375" s="251">
        <v>0.5</v>
      </c>
      <c r="Z375" s="252"/>
      <c r="AA375" s="252"/>
      <c r="AB375" s="253"/>
      <c r="AC375" s="237" t="s">
        <v>341</v>
      </c>
      <c r="AD375" s="238"/>
      <c r="AE375" s="238"/>
      <c r="AF375" s="238"/>
      <c r="AG375" s="238"/>
      <c r="AH375" s="268" t="s">
        <v>793</v>
      </c>
      <c r="AI375" s="269"/>
      <c r="AJ375" s="269"/>
      <c r="AK375" s="269"/>
      <c r="AL375" s="241" t="s">
        <v>793</v>
      </c>
      <c r="AM375" s="242"/>
      <c r="AN375" s="242"/>
      <c r="AO375" s="243"/>
      <c r="AP375" s="244" t="s">
        <v>794</v>
      </c>
      <c r="AQ375" s="244"/>
      <c r="AR375" s="244"/>
      <c r="AS375" s="244"/>
      <c r="AT375" s="244"/>
      <c r="AU375" s="244"/>
      <c r="AV375" s="244"/>
      <c r="AW375" s="244"/>
      <c r="AX375" s="244"/>
      <c r="AY375">
        <f>COUNTA($C$375)</f>
        <v>1</v>
      </c>
    </row>
    <row r="376" spans="1:51" ht="30" customHeight="1" x14ac:dyDescent="0.2">
      <c r="A376" s="245">
        <v>11</v>
      </c>
      <c r="B376" s="245">
        <v>1</v>
      </c>
      <c r="C376" s="266" t="s">
        <v>754</v>
      </c>
      <c r="D376" s="265"/>
      <c r="E376" s="265"/>
      <c r="F376" s="265"/>
      <c r="G376" s="265"/>
      <c r="H376" s="265"/>
      <c r="I376" s="265"/>
      <c r="J376" s="248">
        <v>2010001000814</v>
      </c>
      <c r="K376" s="249"/>
      <c r="L376" s="249"/>
      <c r="M376" s="249"/>
      <c r="N376" s="249"/>
      <c r="O376" s="249"/>
      <c r="P376" s="267" t="s">
        <v>765</v>
      </c>
      <c r="Q376" s="250"/>
      <c r="R376" s="250"/>
      <c r="S376" s="250"/>
      <c r="T376" s="250"/>
      <c r="U376" s="250"/>
      <c r="V376" s="250"/>
      <c r="W376" s="250"/>
      <c r="X376" s="250"/>
      <c r="Y376" s="251">
        <v>0.4</v>
      </c>
      <c r="Z376" s="252"/>
      <c r="AA376" s="252"/>
      <c r="AB376" s="253"/>
      <c r="AC376" s="237" t="s">
        <v>341</v>
      </c>
      <c r="AD376" s="238"/>
      <c r="AE376" s="238"/>
      <c r="AF376" s="238"/>
      <c r="AG376" s="238"/>
      <c r="AH376" s="268" t="s">
        <v>793</v>
      </c>
      <c r="AI376" s="269"/>
      <c r="AJ376" s="269"/>
      <c r="AK376" s="269"/>
      <c r="AL376" s="241" t="s">
        <v>793</v>
      </c>
      <c r="AM376" s="242"/>
      <c r="AN376" s="242"/>
      <c r="AO376" s="243"/>
      <c r="AP376" s="244" t="s">
        <v>794</v>
      </c>
      <c r="AQ376" s="244"/>
      <c r="AR376" s="244"/>
      <c r="AS376" s="244"/>
      <c r="AT376" s="244"/>
      <c r="AU376" s="244"/>
      <c r="AV376" s="244"/>
      <c r="AW376" s="244"/>
      <c r="AX376" s="244"/>
      <c r="AY376">
        <f>COUNTA($C$376)</f>
        <v>1</v>
      </c>
    </row>
    <row r="377" spans="1:51" ht="37.200000000000003" customHeight="1" x14ac:dyDescent="0.2">
      <c r="A377" s="245">
        <v>12</v>
      </c>
      <c r="B377" s="245">
        <v>1</v>
      </c>
      <c r="C377" s="266" t="s">
        <v>755</v>
      </c>
      <c r="D377" s="265"/>
      <c r="E377" s="265"/>
      <c r="F377" s="265"/>
      <c r="G377" s="265"/>
      <c r="H377" s="265"/>
      <c r="I377" s="265"/>
      <c r="J377" s="248">
        <v>8010405010552</v>
      </c>
      <c r="K377" s="249"/>
      <c r="L377" s="249"/>
      <c r="M377" s="249"/>
      <c r="N377" s="249"/>
      <c r="O377" s="249"/>
      <c r="P377" s="267" t="s">
        <v>767</v>
      </c>
      <c r="Q377" s="250"/>
      <c r="R377" s="250"/>
      <c r="S377" s="250"/>
      <c r="T377" s="250"/>
      <c r="U377" s="250"/>
      <c r="V377" s="250"/>
      <c r="W377" s="250"/>
      <c r="X377" s="250"/>
      <c r="Y377" s="251">
        <v>0.4</v>
      </c>
      <c r="Z377" s="252"/>
      <c r="AA377" s="252"/>
      <c r="AB377" s="253"/>
      <c r="AC377" s="237" t="s">
        <v>341</v>
      </c>
      <c r="AD377" s="238"/>
      <c r="AE377" s="238"/>
      <c r="AF377" s="238"/>
      <c r="AG377" s="238"/>
      <c r="AH377" s="268" t="s">
        <v>793</v>
      </c>
      <c r="AI377" s="269"/>
      <c r="AJ377" s="269"/>
      <c r="AK377" s="269"/>
      <c r="AL377" s="241" t="s">
        <v>793</v>
      </c>
      <c r="AM377" s="242"/>
      <c r="AN377" s="242"/>
      <c r="AO377" s="243"/>
      <c r="AP377" s="244" t="s">
        <v>794</v>
      </c>
      <c r="AQ377" s="244"/>
      <c r="AR377" s="244"/>
      <c r="AS377" s="244"/>
      <c r="AT377" s="244"/>
      <c r="AU377" s="244"/>
      <c r="AV377" s="244"/>
      <c r="AW377" s="244"/>
      <c r="AX377" s="244"/>
      <c r="AY377">
        <f>COUNTA($C$377)</f>
        <v>1</v>
      </c>
    </row>
    <row r="378" spans="1:51" ht="30" customHeight="1" x14ac:dyDescent="0.2">
      <c r="A378" s="245">
        <v>13</v>
      </c>
      <c r="B378" s="245">
        <v>1</v>
      </c>
      <c r="C378" s="266" t="s">
        <v>756</v>
      </c>
      <c r="D378" s="265"/>
      <c r="E378" s="265"/>
      <c r="F378" s="265"/>
      <c r="G378" s="265"/>
      <c r="H378" s="265"/>
      <c r="I378" s="265"/>
      <c r="J378" s="248">
        <v>6010001003581</v>
      </c>
      <c r="K378" s="249"/>
      <c r="L378" s="249"/>
      <c r="M378" s="249"/>
      <c r="N378" s="249"/>
      <c r="O378" s="249"/>
      <c r="P378" s="267" t="s">
        <v>799</v>
      </c>
      <c r="Q378" s="250"/>
      <c r="R378" s="250"/>
      <c r="S378" s="250"/>
      <c r="T378" s="250"/>
      <c r="U378" s="250"/>
      <c r="V378" s="250"/>
      <c r="W378" s="250"/>
      <c r="X378" s="250"/>
      <c r="Y378" s="251">
        <v>0.4</v>
      </c>
      <c r="Z378" s="252"/>
      <c r="AA378" s="252"/>
      <c r="AB378" s="253"/>
      <c r="AC378" s="237" t="s">
        <v>341</v>
      </c>
      <c r="AD378" s="238"/>
      <c r="AE378" s="238"/>
      <c r="AF378" s="238"/>
      <c r="AG378" s="238"/>
      <c r="AH378" s="268" t="s">
        <v>793</v>
      </c>
      <c r="AI378" s="269"/>
      <c r="AJ378" s="269"/>
      <c r="AK378" s="269"/>
      <c r="AL378" s="241" t="s">
        <v>793</v>
      </c>
      <c r="AM378" s="242"/>
      <c r="AN378" s="242"/>
      <c r="AO378" s="243"/>
      <c r="AP378" s="244" t="s">
        <v>794</v>
      </c>
      <c r="AQ378" s="244"/>
      <c r="AR378" s="244"/>
      <c r="AS378" s="244"/>
      <c r="AT378" s="244"/>
      <c r="AU378" s="244"/>
      <c r="AV378" s="244"/>
      <c r="AW378" s="244"/>
      <c r="AX378" s="244"/>
      <c r="AY378">
        <f>COUNTA($C$378)</f>
        <v>1</v>
      </c>
    </row>
    <row r="379" spans="1:51" ht="30" customHeight="1" x14ac:dyDescent="0.2">
      <c r="A379" s="245">
        <v>14</v>
      </c>
      <c r="B379" s="245">
        <v>1</v>
      </c>
      <c r="C379" s="266" t="s">
        <v>757</v>
      </c>
      <c r="D379" s="265"/>
      <c r="E379" s="265"/>
      <c r="F379" s="265"/>
      <c r="G379" s="265"/>
      <c r="H379" s="265"/>
      <c r="I379" s="265"/>
      <c r="J379" s="248">
        <v>7010801004035</v>
      </c>
      <c r="K379" s="249"/>
      <c r="L379" s="249"/>
      <c r="M379" s="249"/>
      <c r="N379" s="249"/>
      <c r="O379" s="249"/>
      <c r="P379" s="267" t="s">
        <v>768</v>
      </c>
      <c r="Q379" s="250"/>
      <c r="R379" s="250"/>
      <c r="S379" s="250"/>
      <c r="T379" s="250"/>
      <c r="U379" s="250"/>
      <c r="V379" s="250"/>
      <c r="W379" s="250"/>
      <c r="X379" s="250"/>
      <c r="Y379" s="251">
        <v>0.3</v>
      </c>
      <c r="Z379" s="252"/>
      <c r="AA379" s="252"/>
      <c r="AB379" s="253"/>
      <c r="AC379" s="237" t="s">
        <v>341</v>
      </c>
      <c r="AD379" s="238"/>
      <c r="AE379" s="238"/>
      <c r="AF379" s="238"/>
      <c r="AG379" s="238"/>
      <c r="AH379" s="268" t="s">
        <v>793</v>
      </c>
      <c r="AI379" s="269"/>
      <c r="AJ379" s="269"/>
      <c r="AK379" s="269"/>
      <c r="AL379" s="241" t="s">
        <v>793</v>
      </c>
      <c r="AM379" s="242"/>
      <c r="AN379" s="242"/>
      <c r="AO379" s="243"/>
      <c r="AP379" s="244" t="s">
        <v>794</v>
      </c>
      <c r="AQ379" s="244"/>
      <c r="AR379" s="244"/>
      <c r="AS379" s="244"/>
      <c r="AT379" s="244"/>
      <c r="AU379" s="244"/>
      <c r="AV379" s="244"/>
      <c r="AW379" s="244"/>
      <c r="AX379" s="244"/>
      <c r="AY379">
        <f>COUNTA($C$379)</f>
        <v>1</v>
      </c>
    </row>
    <row r="380" spans="1:51" ht="30" hidden="1" customHeight="1" x14ac:dyDescent="0.2">
      <c r="A380" s="245">
        <v>15</v>
      </c>
      <c r="B380" s="245">
        <v>1</v>
      </c>
      <c r="C380" s="266"/>
      <c r="D380" s="265"/>
      <c r="E380" s="265"/>
      <c r="F380" s="265"/>
      <c r="G380" s="265"/>
      <c r="H380" s="265"/>
      <c r="I380" s="265"/>
      <c r="J380" s="248"/>
      <c r="K380" s="249"/>
      <c r="L380" s="249"/>
      <c r="M380" s="249"/>
      <c r="N380" s="249"/>
      <c r="O380" s="249"/>
      <c r="P380" s="267"/>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t="s">
        <v>794</v>
      </c>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t="s">
        <v>794</v>
      </c>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t="s">
        <v>794</v>
      </c>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t="s">
        <v>794</v>
      </c>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t="s">
        <v>794</v>
      </c>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t="s">
        <v>794</v>
      </c>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t="s">
        <v>794</v>
      </c>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t="s">
        <v>794</v>
      </c>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t="s">
        <v>794</v>
      </c>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t="s">
        <v>794</v>
      </c>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t="s">
        <v>794</v>
      </c>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t="s">
        <v>794</v>
      </c>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t="s">
        <v>794</v>
      </c>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t="s">
        <v>794</v>
      </c>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t="s">
        <v>794</v>
      </c>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2">
      <c r="A399" s="245">
        <v>1</v>
      </c>
      <c r="B399" s="245">
        <v>1</v>
      </c>
      <c r="C399" s="266" t="s">
        <v>769</v>
      </c>
      <c r="D399" s="265"/>
      <c r="E399" s="265"/>
      <c r="F399" s="265"/>
      <c r="G399" s="265"/>
      <c r="H399" s="265"/>
      <c r="I399" s="265"/>
      <c r="J399" s="248">
        <v>3010001010696</v>
      </c>
      <c r="K399" s="249"/>
      <c r="L399" s="249"/>
      <c r="M399" s="249"/>
      <c r="N399" s="249"/>
      <c r="O399" s="249"/>
      <c r="P399" s="267" t="s">
        <v>776</v>
      </c>
      <c r="Q399" s="250"/>
      <c r="R399" s="250"/>
      <c r="S399" s="250"/>
      <c r="T399" s="250"/>
      <c r="U399" s="250"/>
      <c r="V399" s="250"/>
      <c r="W399" s="250"/>
      <c r="X399" s="250"/>
      <c r="Y399" s="251">
        <v>43</v>
      </c>
      <c r="Z399" s="252"/>
      <c r="AA399" s="252"/>
      <c r="AB399" s="253"/>
      <c r="AC399" s="237" t="s">
        <v>342</v>
      </c>
      <c r="AD399" s="238"/>
      <c r="AE399" s="238"/>
      <c r="AF399" s="238"/>
      <c r="AG399" s="238"/>
      <c r="AH399" s="268" t="s">
        <v>793</v>
      </c>
      <c r="AI399" s="269"/>
      <c r="AJ399" s="269"/>
      <c r="AK399" s="269"/>
      <c r="AL399" s="241" t="s">
        <v>793</v>
      </c>
      <c r="AM399" s="242"/>
      <c r="AN399" s="242"/>
      <c r="AO399" s="243"/>
      <c r="AP399" s="244" t="s">
        <v>794</v>
      </c>
      <c r="AQ399" s="244"/>
      <c r="AR399" s="244"/>
      <c r="AS399" s="244"/>
      <c r="AT399" s="244"/>
      <c r="AU399" s="244"/>
      <c r="AV399" s="244"/>
      <c r="AW399" s="244"/>
      <c r="AX399" s="244"/>
      <c r="AY399">
        <f>$AY$396</f>
        <v>1</v>
      </c>
    </row>
    <row r="400" spans="1:51" ht="30" customHeight="1" x14ac:dyDescent="0.2">
      <c r="A400" s="245">
        <v>2</v>
      </c>
      <c r="B400" s="245">
        <v>1</v>
      </c>
      <c r="C400" s="266" t="s">
        <v>769</v>
      </c>
      <c r="D400" s="265"/>
      <c r="E400" s="265"/>
      <c r="F400" s="265"/>
      <c r="G400" s="265"/>
      <c r="H400" s="265"/>
      <c r="I400" s="265"/>
      <c r="J400" s="248">
        <v>3010001010696</v>
      </c>
      <c r="K400" s="249"/>
      <c r="L400" s="249"/>
      <c r="M400" s="249"/>
      <c r="N400" s="249"/>
      <c r="O400" s="249"/>
      <c r="P400" s="267" t="s">
        <v>777</v>
      </c>
      <c r="Q400" s="250"/>
      <c r="R400" s="250"/>
      <c r="S400" s="250"/>
      <c r="T400" s="250"/>
      <c r="U400" s="250"/>
      <c r="V400" s="250"/>
      <c r="W400" s="250"/>
      <c r="X400" s="250"/>
      <c r="Y400" s="251">
        <v>7</v>
      </c>
      <c r="Z400" s="252"/>
      <c r="AA400" s="252"/>
      <c r="AB400" s="253"/>
      <c r="AC400" s="237" t="s">
        <v>335</v>
      </c>
      <c r="AD400" s="238"/>
      <c r="AE400" s="238"/>
      <c r="AF400" s="238"/>
      <c r="AG400" s="238"/>
      <c r="AH400" s="268">
        <v>2</v>
      </c>
      <c r="AI400" s="269"/>
      <c r="AJ400" s="269"/>
      <c r="AK400" s="269"/>
      <c r="AL400" s="241" t="s">
        <v>793</v>
      </c>
      <c r="AM400" s="242"/>
      <c r="AN400" s="242"/>
      <c r="AO400" s="243"/>
      <c r="AP400" s="244" t="s">
        <v>794</v>
      </c>
      <c r="AQ400" s="244"/>
      <c r="AR400" s="244"/>
      <c r="AS400" s="244"/>
      <c r="AT400" s="244"/>
      <c r="AU400" s="244"/>
      <c r="AV400" s="244"/>
      <c r="AW400" s="244"/>
      <c r="AX400" s="244"/>
      <c r="AY400">
        <f>COUNTA($C$400)</f>
        <v>1</v>
      </c>
    </row>
    <row r="401" spans="1:51" ht="30" customHeight="1" x14ac:dyDescent="0.2">
      <c r="A401" s="245">
        <v>3</v>
      </c>
      <c r="B401" s="245">
        <v>1</v>
      </c>
      <c r="C401" s="266" t="s">
        <v>769</v>
      </c>
      <c r="D401" s="265"/>
      <c r="E401" s="265"/>
      <c r="F401" s="265"/>
      <c r="G401" s="265"/>
      <c r="H401" s="265"/>
      <c r="I401" s="265"/>
      <c r="J401" s="248">
        <v>3010001010696</v>
      </c>
      <c r="K401" s="249"/>
      <c r="L401" s="249"/>
      <c r="M401" s="249"/>
      <c r="N401" s="249"/>
      <c r="O401" s="249"/>
      <c r="P401" s="267" t="s">
        <v>778</v>
      </c>
      <c r="Q401" s="250"/>
      <c r="R401" s="250"/>
      <c r="S401" s="250"/>
      <c r="T401" s="250"/>
      <c r="U401" s="250"/>
      <c r="V401" s="250"/>
      <c r="W401" s="250"/>
      <c r="X401" s="250"/>
      <c r="Y401" s="251">
        <v>2</v>
      </c>
      <c r="Z401" s="252"/>
      <c r="AA401" s="252"/>
      <c r="AB401" s="253"/>
      <c r="AC401" s="237" t="s">
        <v>341</v>
      </c>
      <c r="AD401" s="238"/>
      <c r="AE401" s="238"/>
      <c r="AF401" s="238"/>
      <c r="AG401" s="238"/>
      <c r="AH401" s="239" t="s">
        <v>793</v>
      </c>
      <c r="AI401" s="240"/>
      <c r="AJ401" s="240"/>
      <c r="AK401" s="240"/>
      <c r="AL401" s="241" t="s">
        <v>793</v>
      </c>
      <c r="AM401" s="242"/>
      <c r="AN401" s="242"/>
      <c r="AO401" s="243"/>
      <c r="AP401" s="244" t="s">
        <v>794</v>
      </c>
      <c r="AQ401" s="244"/>
      <c r="AR401" s="244"/>
      <c r="AS401" s="244"/>
      <c r="AT401" s="244"/>
      <c r="AU401" s="244"/>
      <c r="AV401" s="244"/>
      <c r="AW401" s="244"/>
      <c r="AX401" s="244"/>
      <c r="AY401">
        <f>COUNTA($C$401)</f>
        <v>1</v>
      </c>
    </row>
    <row r="402" spans="1:51" ht="30" customHeight="1" x14ac:dyDescent="0.2">
      <c r="A402" s="245">
        <v>4</v>
      </c>
      <c r="B402" s="245">
        <v>1</v>
      </c>
      <c r="C402" s="266" t="s">
        <v>769</v>
      </c>
      <c r="D402" s="265"/>
      <c r="E402" s="265"/>
      <c r="F402" s="265"/>
      <c r="G402" s="265"/>
      <c r="H402" s="265"/>
      <c r="I402" s="265"/>
      <c r="J402" s="248">
        <v>3010001010696</v>
      </c>
      <c r="K402" s="249"/>
      <c r="L402" s="249"/>
      <c r="M402" s="249"/>
      <c r="N402" s="249"/>
      <c r="O402" s="249"/>
      <c r="P402" s="267" t="s">
        <v>779</v>
      </c>
      <c r="Q402" s="250"/>
      <c r="R402" s="250"/>
      <c r="S402" s="250"/>
      <c r="T402" s="250"/>
      <c r="U402" s="250"/>
      <c r="V402" s="250"/>
      <c r="W402" s="250"/>
      <c r="X402" s="250"/>
      <c r="Y402" s="251">
        <v>0.5</v>
      </c>
      <c r="Z402" s="252"/>
      <c r="AA402" s="252"/>
      <c r="AB402" s="253"/>
      <c r="AC402" s="237" t="s">
        <v>341</v>
      </c>
      <c r="AD402" s="238"/>
      <c r="AE402" s="238"/>
      <c r="AF402" s="238"/>
      <c r="AG402" s="238"/>
      <c r="AH402" s="239" t="s">
        <v>793</v>
      </c>
      <c r="AI402" s="240"/>
      <c r="AJ402" s="240"/>
      <c r="AK402" s="240"/>
      <c r="AL402" s="241" t="s">
        <v>793</v>
      </c>
      <c r="AM402" s="242"/>
      <c r="AN402" s="242"/>
      <c r="AO402" s="243"/>
      <c r="AP402" s="244" t="s">
        <v>794</v>
      </c>
      <c r="AQ402" s="244"/>
      <c r="AR402" s="244"/>
      <c r="AS402" s="244"/>
      <c r="AT402" s="244"/>
      <c r="AU402" s="244"/>
      <c r="AV402" s="244"/>
      <c r="AW402" s="244"/>
      <c r="AX402" s="244"/>
      <c r="AY402">
        <f>COUNTA($C$402)</f>
        <v>1</v>
      </c>
    </row>
    <row r="403" spans="1:51" ht="30" customHeight="1" x14ac:dyDescent="0.2">
      <c r="A403" s="245">
        <v>5</v>
      </c>
      <c r="B403" s="245">
        <v>1</v>
      </c>
      <c r="C403" s="266" t="s">
        <v>769</v>
      </c>
      <c r="D403" s="265"/>
      <c r="E403" s="265"/>
      <c r="F403" s="265"/>
      <c r="G403" s="265"/>
      <c r="H403" s="265"/>
      <c r="I403" s="265"/>
      <c r="J403" s="248">
        <v>3010001010696</v>
      </c>
      <c r="K403" s="249"/>
      <c r="L403" s="249"/>
      <c r="M403" s="249"/>
      <c r="N403" s="249"/>
      <c r="O403" s="249"/>
      <c r="P403" s="267" t="s">
        <v>780</v>
      </c>
      <c r="Q403" s="250"/>
      <c r="R403" s="250"/>
      <c r="S403" s="250"/>
      <c r="T403" s="250"/>
      <c r="U403" s="250"/>
      <c r="V403" s="250"/>
      <c r="W403" s="250"/>
      <c r="X403" s="250"/>
      <c r="Y403" s="251">
        <v>0.3</v>
      </c>
      <c r="Z403" s="252"/>
      <c r="AA403" s="252"/>
      <c r="AB403" s="253"/>
      <c r="AC403" s="237" t="s">
        <v>341</v>
      </c>
      <c r="AD403" s="238"/>
      <c r="AE403" s="238"/>
      <c r="AF403" s="238"/>
      <c r="AG403" s="238"/>
      <c r="AH403" s="239" t="s">
        <v>793</v>
      </c>
      <c r="AI403" s="240"/>
      <c r="AJ403" s="240"/>
      <c r="AK403" s="240"/>
      <c r="AL403" s="241" t="s">
        <v>793</v>
      </c>
      <c r="AM403" s="242"/>
      <c r="AN403" s="242"/>
      <c r="AO403" s="243"/>
      <c r="AP403" s="244" t="s">
        <v>794</v>
      </c>
      <c r="AQ403" s="244"/>
      <c r="AR403" s="244"/>
      <c r="AS403" s="244"/>
      <c r="AT403" s="244"/>
      <c r="AU403" s="244"/>
      <c r="AV403" s="244"/>
      <c r="AW403" s="244"/>
      <c r="AX403" s="244"/>
      <c r="AY403">
        <f>COUNTA($C$403)</f>
        <v>1</v>
      </c>
    </row>
    <row r="404" spans="1:51" ht="39" customHeight="1" x14ac:dyDescent="0.2">
      <c r="A404" s="245">
        <v>6</v>
      </c>
      <c r="B404" s="245">
        <v>1</v>
      </c>
      <c r="C404" s="266" t="s">
        <v>769</v>
      </c>
      <c r="D404" s="265"/>
      <c r="E404" s="265"/>
      <c r="F404" s="265"/>
      <c r="G404" s="265"/>
      <c r="H404" s="265"/>
      <c r="I404" s="265"/>
      <c r="J404" s="248">
        <v>3010001010696</v>
      </c>
      <c r="K404" s="249"/>
      <c r="L404" s="249"/>
      <c r="M404" s="249"/>
      <c r="N404" s="249"/>
      <c r="O404" s="249"/>
      <c r="P404" s="267" t="s">
        <v>781</v>
      </c>
      <c r="Q404" s="250"/>
      <c r="R404" s="250"/>
      <c r="S404" s="250"/>
      <c r="T404" s="250"/>
      <c r="U404" s="250"/>
      <c r="V404" s="250"/>
      <c r="W404" s="250"/>
      <c r="X404" s="250"/>
      <c r="Y404" s="251">
        <v>0</v>
      </c>
      <c r="Z404" s="252"/>
      <c r="AA404" s="252"/>
      <c r="AB404" s="253"/>
      <c r="AC404" s="237" t="s">
        <v>341</v>
      </c>
      <c r="AD404" s="238"/>
      <c r="AE404" s="238"/>
      <c r="AF404" s="238"/>
      <c r="AG404" s="238"/>
      <c r="AH404" s="239" t="s">
        <v>793</v>
      </c>
      <c r="AI404" s="240"/>
      <c r="AJ404" s="240"/>
      <c r="AK404" s="240"/>
      <c r="AL404" s="241" t="s">
        <v>793</v>
      </c>
      <c r="AM404" s="242"/>
      <c r="AN404" s="242"/>
      <c r="AO404" s="243"/>
      <c r="AP404" s="244" t="s">
        <v>794</v>
      </c>
      <c r="AQ404" s="244"/>
      <c r="AR404" s="244"/>
      <c r="AS404" s="244"/>
      <c r="AT404" s="244"/>
      <c r="AU404" s="244"/>
      <c r="AV404" s="244"/>
      <c r="AW404" s="244"/>
      <c r="AX404" s="244"/>
      <c r="AY404">
        <f>COUNTA($C$404)</f>
        <v>1</v>
      </c>
    </row>
    <row r="405" spans="1:51" ht="39" customHeight="1" x14ac:dyDescent="0.2">
      <c r="A405" s="245">
        <v>7</v>
      </c>
      <c r="B405" s="245">
        <v>1</v>
      </c>
      <c r="C405" s="266" t="s">
        <v>770</v>
      </c>
      <c r="D405" s="265"/>
      <c r="E405" s="265"/>
      <c r="F405" s="265"/>
      <c r="G405" s="265"/>
      <c r="H405" s="265"/>
      <c r="I405" s="265"/>
      <c r="J405" s="248">
        <v>8010003028170</v>
      </c>
      <c r="K405" s="249"/>
      <c r="L405" s="249"/>
      <c r="M405" s="249"/>
      <c r="N405" s="249"/>
      <c r="O405" s="249"/>
      <c r="P405" s="267" t="s">
        <v>782</v>
      </c>
      <c r="Q405" s="250"/>
      <c r="R405" s="250"/>
      <c r="S405" s="250"/>
      <c r="T405" s="250"/>
      <c r="U405" s="250"/>
      <c r="V405" s="250"/>
      <c r="W405" s="250"/>
      <c r="X405" s="250"/>
      <c r="Y405" s="251">
        <v>17</v>
      </c>
      <c r="Z405" s="252"/>
      <c r="AA405" s="252"/>
      <c r="AB405" s="253"/>
      <c r="AC405" s="237" t="s">
        <v>335</v>
      </c>
      <c r="AD405" s="238"/>
      <c r="AE405" s="238"/>
      <c r="AF405" s="238"/>
      <c r="AG405" s="238"/>
      <c r="AH405" s="239">
        <v>2</v>
      </c>
      <c r="AI405" s="240"/>
      <c r="AJ405" s="240"/>
      <c r="AK405" s="240"/>
      <c r="AL405" s="241" t="s">
        <v>793</v>
      </c>
      <c r="AM405" s="242"/>
      <c r="AN405" s="242"/>
      <c r="AO405" s="243"/>
      <c r="AP405" s="244" t="s">
        <v>794</v>
      </c>
      <c r="AQ405" s="244"/>
      <c r="AR405" s="244"/>
      <c r="AS405" s="244"/>
      <c r="AT405" s="244"/>
      <c r="AU405" s="244"/>
      <c r="AV405" s="244"/>
      <c r="AW405" s="244"/>
      <c r="AX405" s="244"/>
      <c r="AY405">
        <f>COUNTA($C$405)</f>
        <v>1</v>
      </c>
    </row>
    <row r="406" spans="1:51" ht="30" customHeight="1" x14ac:dyDescent="0.2">
      <c r="A406" s="245">
        <v>8</v>
      </c>
      <c r="B406" s="245">
        <v>1</v>
      </c>
      <c r="C406" s="266" t="s">
        <v>771</v>
      </c>
      <c r="D406" s="265"/>
      <c r="E406" s="265"/>
      <c r="F406" s="265"/>
      <c r="G406" s="265"/>
      <c r="H406" s="265"/>
      <c r="I406" s="265"/>
      <c r="J406" s="248">
        <v>9140001069797</v>
      </c>
      <c r="K406" s="249"/>
      <c r="L406" s="249"/>
      <c r="M406" s="249"/>
      <c r="N406" s="249"/>
      <c r="O406" s="249"/>
      <c r="P406" s="267" t="s">
        <v>783</v>
      </c>
      <c r="Q406" s="250"/>
      <c r="R406" s="250"/>
      <c r="S406" s="250"/>
      <c r="T406" s="250"/>
      <c r="U406" s="250"/>
      <c r="V406" s="250"/>
      <c r="W406" s="250"/>
      <c r="X406" s="250"/>
      <c r="Y406" s="251">
        <v>12</v>
      </c>
      <c r="Z406" s="252"/>
      <c r="AA406" s="252"/>
      <c r="AB406" s="253"/>
      <c r="AC406" s="237" t="s">
        <v>335</v>
      </c>
      <c r="AD406" s="238"/>
      <c r="AE406" s="238"/>
      <c r="AF406" s="238"/>
      <c r="AG406" s="238"/>
      <c r="AH406" s="239">
        <v>2</v>
      </c>
      <c r="AI406" s="240"/>
      <c r="AJ406" s="240"/>
      <c r="AK406" s="240"/>
      <c r="AL406" s="241" t="s">
        <v>793</v>
      </c>
      <c r="AM406" s="242"/>
      <c r="AN406" s="242"/>
      <c r="AO406" s="243"/>
      <c r="AP406" s="244" t="s">
        <v>794</v>
      </c>
      <c r="AQ406" s="244"/>
      <c r="AR406" s="244"/>
      <c r="AS406" s="244"/>
      <c r="AT406" s="244"/>
      <c r="AU406" s="244"/>
      <c r="AV406" s="244"/>
      <c r="AW406" s="244"/>
      <c r="AX406" s="244"/>
      <c r="AY406">
        <f>COUNTA($C$406)</f>
        <v>1</v>
      </c>
    </row>
    <row r="407" spans="1:51" ht="30" customHeight="1" x14ac:dyDescent="0.2">
      <c r="A407" s="245">
        <v>9</v>
      </c>
      <c r="B407" s="245">
        <v>1</v>
      </c>
      <c r="C407" s="266" t="s">
        <v>771</v>
      </c>
      <c r="D407" s="265"/>
      <c r="E407" s="265"/>
      <c r="F407" s="265"/>
      <c r="G407" s="265"/>
      <c r="H407" s="265"/>
      <c r="I407" s="265"/>
      <c r="J407" s="248">
        <v>9140001069797</v>
      </c>
      <c r="K407" s="249"/>
      <c r="L407" s="249"/>
      <c r="M407" s="249"/>
      <c r="N407" s="249"/>
      <c r="O407" s="249"/>
      <c r="P407" s="267" t="s">
        <v>784</v>
      </c>
      <c r="Q407" s="250"/>
      <c r="R407" s="250"/>
      <c r="S407" s="250"/>
      <c r="T407" s="250"/>
      <c r="U407" s="250"/>
      <c r="V407" s="250"/>
      <c r="W407" s="250"/>
      <c r="X407" s="250"/>
      <c r="Y407" s="251">
        <v>0.6</v>
      </c>
      <c r="Z407" s="252"/>
      <c r="AA407" s="252"/>
      <c r="AB407" s="253"/>
      <c r="AC407" s="237" t="s">
        <v>342</v>
      </c>
      <c r="AD407" s="238"/>
      <c r="AE407" s="238"/>
      <c r="AF407" s="238"/>
      <c r="AG407" s="238"/>
      <c r="AH407" s="239" t="s">
        <v>793</v>
      </c>
      <c r="AI407" s="240"/>
      <c r="AJ407" s="240"/>
      <c r="AK407" s="240"/>
      <c r="AL407" s="241" t="s">
        <v>793</v>
      </c>
      <c r="AM407" s="242"/>
      <c r="AN407" s="242"/>
      <c r="AO407" s="243"/>
      <c r="AP407" s="244" t="s">
        <v>794</v>
      </c>
      <c r="AQ407" s="244"/>
      <c r="AR407" s="244"/>
      <c r="AS407" s="244"/>
      <c r="AT407" s="244"/>
      <c r="AU407" s="244"/>
      <c r="AV407" s="244"/>
      <c r="AW407" s="244"/>
      <c r="AX407" s="244"/>
      <c r="AY407">
        <f>COUNTA($C$407)</f>
        <v>1</v>
      </c>
    </row>
    <row r="408" spans="1:51" ht="30" customHeight="1" x14ac:dyDescent="0.2">
      <c r="A408" s="245">
        <v>10</v>
      </c>
      <c r="B408" s="245">
        <v>1</v>
      </c>
      <c r="C408" s="266" t="s">
        <v>796</v>
      </c>
      <c r="D408" s="265"/>
      <c r="E408" s="265"/>
      <c r="F408" s="265"/>
      <c r="G408" s="265"/>
      <c r="H408" s="265"/>
      <c r="I408" s="265"/>
      <c r="J408" s="248">
        <v>8010505001534</v>
      </c>
      <c r="K408" s="249"/>
      <c r="L408" s="249"/>
      <c r="M408" s="249"/>
      <c r="N408" s="249"/>
      <c r="O408" s="249"/>
      <c r="P408" s="267" t="s">
        <v>785</v>
      </c>
      <c r="Q408" s="250"/>
      <c r="R408" s="250"/>
      <c r="S408" s="250"/>
      <c r="T408" s="250"/>
      <c r="U408" s="250"/>
      <c r="V408" s="250"/>
      <c r="W408" s="250"/>
      <c r="X408" s="250"/>
      <c r="Y408" s="251">
        <v>11</v>
      </c>
      <c r="Z408" s="252"/>
      <c r="AA408" s="252"/>
      <c r="AB408" s="253"/>
      <c r="AC408" s="237" t="s">
        <v>335</v>
      </c>
      <c r="AD408" s="238"/>
      <c r="AE408" s="238"/>
      <c r="AF408" s="238"/>
      <c r="AG408" s="238"/>
      <c r="AH408" s="239">
        <v>3</v>
      </c>
      <c r="AI408" s="240"/>
      <c r="AJ408" s="240"/>
      <c r="AK408" s="240"/>
      <c r="AL408" s="241" t="s">
        <v>793</v>
      </c>
      <c r="AM408" s="242"/>
      <c r="AN408" s="242"/>
      <c r="AO408" s="243"/>
      <c r="AP408" s="244" t="s">
        <v>794</v>
      </c>
      <c r="AQ408" s="244"/>
      <c r="AR408" s="244"/>
      <c r="AS408" s="244"/>
      <c r="AT408" s="244"/>
      <c r="AU408" s="244"/>
      <c r="AV408" s="244"/>
      <c r="AW408" s="244"/>
      <c r="AX408" s="244"/>
      <c r="AY408">
        <f>COUNTA($C$408)</f>
        <v>1</v>
      </c>
    </row>
    <row r="409" spans="1:51" ht="38.4" customHeight="1" x14ac:dyDescent="0.2">
      <c r="A409" s="245">
        <v>11</v>
      </c>
      <c r="B409" s="245">
        <v>1</v>
      </c>
      <c r="C409" s="266" t="s">
        <v>772</v>
      </c>
      <c r="D409" s="265"/>
      <c r="E409" s="265"/>
      <c r="F409" s="265"/>
      <c r="G409" s="265"/>
      <c r="H409" s="265"/>
      <c r="I409" s="265"/>
      <c r="J409" s="275">
        <v>9010501005298</v>
      </c>
      <c r="K409" s="276"/>
      <c r="L409" s="276"/>
      <c r="M409" s="276"/>
      <c r="N409" s="276"/>
      <c r="O409" s="277"/>
      <c r="P409" s="267" t="s">
        <v>786</v>
      </c>
      <c r="Q409" s="250"/>
      <c r="R409" s="250"/>
      <c r="S409" s="250"/>
      <c r="T409" s="250"/>
      <c r="U409" s="250"/>
      <c r="V409" s="250"/>
      <c r="W409" s="250"/>
      <c r="X409" s="250"/>
      <c r="Y409" s="251">
        <v>10</v>
      </c>
      <c r="Z409" s="252"/>
      <c r="AA409" s="252"/>
      <c r="AB409" s="253"/>
      <c r="AC409" s="237" t="s">
        <v>342</v>
      </c>
      <c r="AD409" s="238"/>
      <c r="AE409" s="238"/>
      <c r="AF409" s="238"/>
      <c r="AG409" s="238"/>
      <c r="AH409" s="239" t="s">
        <v>793</v>
      </c>
      <c r="AI409" s="240"/>
      <c r="AJ409" s="240"/>
      <c r="AK409" s="240"/>
      <c r="AL409" s="241" t="s">
        <v>793</v>
      </c>
      <c r="AM409" s="242"/>
      <c r="AN409" s="242"/>
      <c r="AO409" s="243"/>
      <c r="AP409" s="244" t="s">
        <v>794</v>
      </c>
      <c r="AQ409" s="244"/>
      <c r="AR409" s="244"/>
      <c r="AS409" s="244"/>
      <c r="AT409" s="244"/>
      <c r="AU409" s="244"/>
      <c r="AV409" s="244"/>
      <c r="AW409" s="244"/>
      <c r="AX409" s="244"/>
      <c r="AY409">
        <f>COUNTA($C$409)</f>
        <v>1</v>
      </c>
    </row>
    <row r="410" spans="1:51" ht="30" customHeight="1" x14ac:dyDescent="0.2">
      <c r="A410" s="245">
        <v>12</v>
      </c>
      <c r="B410" s="245">
        <v>1</v>
      </c>
      <c r="C410" s="265" t="s">
        <v>772</v>
      </c>
      <c r="D410" s="265"/>
      <c r="E410" s="265"/>
      <c r="F410" s="265"/>
      <c r="G410" s="265"/>
      <c r="H410" s="265"/>
      <c r="I410" s="265"/>
      <c r="J410" s="248">
        <v>9010501005298</v>
      </c>
      <c r="K410" s="249"/>
      <c r="L410" s="249"/>
      <c r="M410" s="249"/>
      <c r="N410" s="249"/>
      <c r="O410" s="249"/>
      <c r="P410" s="267" t="s">
        <v>787</v>
      </c>
      <c r="Q410" s="250"/>
      <c r="R410" s="250"/>
      <c r="S410" s="250"/>
      <c r="T410" s="250"/>
      <c r="U410" s="250"/>
      <c r="V410" s="250"/>
      <c r="W410" s="250"/>
      <c r="X410" s="250"/>
      <c r="Y410" s="251">
        <v>0.4</v>
      </c>
      <c r="Z410" s="252"/>
      <c r="AA410" s="252"/>
      <c r="AB410" s="253"/>
      <c r="AC410" s="237" t="s">
        <v>341</v>
      </c>
      <c r="AD410" s="238"/>
      <c r="AE410" s="238"/>
      <c r="AF410" s="238"/>
      <c r="AG410" s="238"/>
      <c r="AH410" s="239" t="s">
        <v>793</v>
      </c>
      <c r="AI410" s="240"/>
      <c r="AJ410" s="240"/>
      <c r="AK410" s="240"/>
      <c r="AL410" s="241" t="s">
        <v>793</v>
      </c>
      <c r="AM410" s="242"/>
      <c r="AN410" s="242"/>
      <c r="AO410" s="243"/>
      <c r="AP410" s="244" t="s">
        <v>794</v>
      </c>
      <c r="AQ410" s="244"/>
      <c r="AR410" s="244"/>
      <c r="AS410" s="244"/>
      <c r="AT410" s="244"/>
      <c r="AU410" s="244"/>
      <c r="AV410" s="244"/>
      <c r="AW410" s="244"/>
      <c r="AX410" s="244"/>
      <c r="AY410">
        <f>COUNTA($C$410)</f>
        <v>1</v>
      </c>
    </row>
    <row r="411" spans="1:51" ht="39" customHeight="1" x14ac:dyDescent="0.2">
      <c r="A411" s="245">
        <v>13</v>
      </c>
      <c r="B411" s="245">
        <v>1</v>
      </c>
      <c r="C411" s="266" t="s">
        <v>802</v>
      </c>
      <c r="D411" s="265"/>
      <c r="E411" s="265"/>
      <c r="F411" s="265"/>
      <c r="G411" s="265"/>
      <c r="H411" s="265"/>
      <c r="I411" s="265"/>
      <c r="J411" s="248">
        <v>1010001112577</v>
      </c>
      <c r="K411" s="249"/>
      <c r="L411" s="249"/>
      <c r="M411" s="249"/>
      <c r="N411" s="249"/>
      <c r="O411" s="249"/>
      <c r="P411" s="267" t="s">
        <v>788</v>
      </c>
      <c r="Q411" s="250"/>
      <c r="R411" s="250"/>
      <c r="S411" s="250"/>
      <c r="T411" s="250"/>
      <c r="U411" s="250"/>
      <c r="V411" s="250"/>
      <c r="W411" s="250"/>
      <c r="X411" s="250"/>
      <c r="Y411" s="251">
        <v>9</v>
      </c>
      <c r="Z411" s="252"/>
      <c r="AA411" s="252"/>
      <c r="AB411" s="253"/>
      <c r="AC411" s="237" t="s">
        <v>342</v>
      </c>
      <c r="AD411" s="238"/>
      <c r="AE411" s="238"/>
      <c r="AF411" s="238"/>
      <c r="AG411" s="238"/>
      <c r="AH411" s="239" t="s">
        <v>793</v>
      </c>
      <c r="AI411" s="240"/>
      <c r="AJ411" s="240"/>
      <c r="AK411" s="240"/>
      <c r="AL411" s="241" t="s">
        <v>793</v>
      </c>
      <c r="AM411" s="242"/>
      <c r="AN411" s="242"/>
      <c r="AO411" s="243"/>
      <c r="AP411" s="244" t="s">
        <v>794</v>
      </c>
      <c r="AQ411" s="244"/>
      <c r="AR411" s="244"/>
      <c r="AS411" s="244"/>
      <c r="AT411" s="244"/>
      <c r="AU411" s="244"/>
      <c r="AV411" s="244"/>
      <c r="AW411" s="244"/>
      <c r="AX411" s="244"/>
      <c r="AY411">
        <f>COUNTA($C$411)</f>
        <v>1</v>
      </c>
    </row>
    <row r="412" spans="1:51" ht="30" customHeight="1" x14ac:dyDescent="0.2">
      <c r="A412" s="245">
        <v>14</v>
      </c>
      <c r="B412" s="245">
        <v>1</v>
      </c>
      <c r="C412" s="266" t="s">
        <v>803</v>
      </c>
      <c r="D412" s="265"/>
      <c r="E412" s="265"/>
      <c r="F412" s="265"/>
      <c r="G412" s="265"/>
      <c r="H412" s="265"/>
      <c r="I412" s="265"/>
      <c r="J412" s="248">
        <v>1010001112577</v>
      </c>
      <c r="K412" s="249"/>
      <c r="L412" s="249"/>
      <c r="M412" s="249"/>
      <c r="N412" s="249"/>
      <c r="O412" s="249"/>
      <c r="P412" s="267" t="s">
        <v>789</v>
      </c>
      <c r="Q412" s="250"/>
      <c r="R412" s="250"/>
      <c r="S412" s="250"/>
      <c r="T412" s="250"/>
      <c r="U412" s="250"/>
      <c r="V412" s="250"/>
      <c r="W412" s="250"/>
      <c r="X412" s="250"/>
      <c r="Y412" s="251">
        <v>9</v>
      </c>
      <c r="Z412" s="252"/>
      <c r="AA412" s="252"/>
      <c r="AB412" s="253"/>
      <c r="AC412" s="237" t="s">
        <v>342</v>
      </c>
      <c r="AD412" s="238"/>
      <c r="AE412" s="238"/>
      <c r="AF412" s="238"/>
      <c r="AG412" s="238"/>
      <c r="AH412" s="239" t="s">
        <v>793</v>
      </c>
      <c r="AI412" s="240"/>
      <c r="AJ412" s="240"/>
      <c r="AK412" s="240"/>
      <c r="AL412" s="241" t="s">
        <v>793</v>
      </c>
      <c r="AM412" s="242"/>
      <c r="AN412" s="242"/>
      <c r="AO412" s="243"/>
      <c r="AP412" s="244" t="s">
        <v>794</v>
      </c>
      <c r="AQ412" s="244"/>
      <c r="AR412" s="244"/>
      <c r="AS412" s="244"/>
      <c r="AT412" s="244"/>
      <c r="AU412" s="244"/>
      <c r="AV412" s="244"/>
      <c r="AW412" s="244"/>
      <c r="AX412" s="244"/>
      <c r="AY412">
        <f>COUNTA($C$412)</f>
        <v>1</v>
      </c>
    </row>
    <row r="413" spans="1:51" ht="30" customHeight="1" x14ac:dyDescent="0.2">
      <c r="A413" s="245">
        <v>15</v>
      </c>
      <c r="B413" s="245">
        <v>1</v>
      </c>
      <c r="C413" s="266" t="s">
        <v>773</v>
      </c>
      <c r="D413" s="265"/>
      <c r="E413" s="265"/>
      <c r="F413" s="265"/>
      <c r="G413" s="265"/>
      <c r="H413" s="265"/>
      <c r="I413" s="265"/>
      <c r="J413" s="248">
        <v>9010001137740</v>
      </c>
      <c r="K413" s="249"/>
      <c r="L413" s="249"/>
      <c r="M413" s="249"/>
      <c r="N413" s="249"/>
      <c r="O413" s="249"/>
      <c r="P413" s="267" t="s">
        <v>790</v>
      </c>
      <c r="Q413" s="250"/>
      <c r="R413" s="250"/>
      <c r="S413" s="250"/>
      <c r="T413" s="250"/>
      <c r="U413" s="250"/>
      <c r="V413" s="250"/>
      <c r="W413" s="250"/>
      <c r="X413" s="250"/>
      <c r="Y413" s="251">
        <v>8</v>
      </c>
      <c r="Z413" s="252"/>
      <c r="AA413" s="252"/>
      <c r="AB413" s="253"/>
      <c r="AC413" s="237" t="s">
        <v>335</v>
      </c>
      <c r="AD413" s="238"/>
      <c r="AE413" s="238"/>
      <c r="AF413" s="238"/>
      <c r="AG413" s="238"/>
      <c r="AH413" s="239">
        <v>3</v>
      </c>
      <c r="AI413" s="240"/>
      <c r="AJ413" s="240"/>
      <c r="AK413" s="240"/>
      <c r="AL413" s="241" t="s">
        <v>793</v>
      </c>
      <c r="AM413" s="242"/>
      <c r="AN413" s="242"/>
      <c r="AO413" s="243"/>
      <c r="AP413" s="244" t="s">
        <v>794</v>
      </c>
      <c r="AQ413" s="244"/>
      <c r="AR413" s="244"/>
      <c r="AS413" s="244"/>
      <c r="AT413" s="244"/>
      <c r="AU413" s="244"/>
      <c r="AV413" s="244"/>
      <c r="AW413" s="244"/>
      <c r="AX413" s="244"/>
      <c r="AY413">
        <f>COUNTA($C$413)</f>
        <v>1</v>
      </c>
    </row>
    <row r="414" spans="1:51" ht="30" customHeight="1" x14ac:dyDescent="0.2">
      <c r="A414" s="245">
        <v>16</v>
      </c>
      <c r="B414" s="245">
        <v>1</v>
      </c>
      <c r="C414" s="266" t="s">
        <v>774</v>
      </c>
      <c r="D414" s="265"/>
      <c r="E414" s="265"/>
      <c r="F414" s="265"/>
      <c r="G414" s="265"/>
      <c r="H414" s="265"/>
      <c r="I414" s="265"/>
      <c r="J414" s="248">
        <v>9011201005423</v>
      </c>
      <c r="K414" s="249"/>
      <c r="L414" s="249"/>
      <c r="M414" s="249"/>
      <c r="N414" s="249"/>
      <c r="O414" s="249"/>
      <c r="P414" s="267" t="s">
        <v>791</v>
      </c>
      <c r="Q414" s="250"/>
      <c r="R414" s="250"/>
      <c r="S414" s="250"/>
      <c r="T414" s="250"/>
      <c r="U414" s="250"/>
      <c r="V414" s="250"/>
      <c r="W414" s="250"/>
      <c r="X414" s="250"/>
      <c r="Y414" s="251">
        <v>5</v>
      </c>
      <c r="Z414" s="252"/>
      <c r="AA414" s="252"/>
      <c r="AB414" s="253"/>
      <c r="AC414" s="237" t="s">
        <v>335</v>
      </c>
      <c r="AD414" s="238"/>
      <c r="AE414" s="238"/>
      <c r="AF414" s="238"/>
      <c r="AG414" s="238"/>
      <c r="AH414" s="239">
        <v>2</v>
      </c>
      <c r="AI414" s="240"/>
      <c r="AJ414" s="240"/>
      <c r="AK414" s="240"/>
      <c r="AL414" s="241" t="s">
        <v>793</v>
      </c>
      <c r="AM414" s="242"/>
      <c r="AN414" s="242"/>
      <c r="AO414" s="243"/>
      <c r="AP414" s="244" t="s">
        <v>794</v>
      </c>
      <c r="AQ414" s="244"/>
      <c r="AR414" s="244"/>
      <c r="AS414" s="244"/>
      <c r="AT414" s="244"/>
      <c r="AU414" s="244"/>
      <c r="AV414" s="244"/>
      <c r="AW414" s="244"/>
      <c r="AX414" s="244"/>
      <c r="AY414">
        <f>COUNTA($C$414)</f>
        <v>1</v>
      </c>
    </row>
    <row r="415" spans="1:51" s="16" customFormat="1" ht="39" customHeight="1" x14ac:dyDescent="0.2">
      <c r="A415" s="245">
        <v>17</v>
      </c>
      <c r="B415" s="245">
        <v>1</v>
      </c>
      <c r="C415" s="266" t="s">
        <v>775</v>
      </c>
      <c r="D415" s="265"/>
      <c r="E415" s="265"/>
      <c r="F415" s="265"/>
      <c r="G415" s="265"/>
      <c r="H415" s="265"/>
      <c r="I415" s="265"/>
      <c r="J415" s="248">
        <v>2010401079028</v>
      </c>
      <c r="K415" s="249"/>
      <c r="L415" s="249"/>
      <c r="M415" s="249"/>
      <c r="N415" s="249"/>
      <c r="O415" s="249"/>
      <c r="P415" s="267" t="s">
        <v>797</v>
      </c>
      <c r="Q415" s="250"/>
      <c r="R415" s="250"/>
      <c r="S415" s="250"/>
      <c r="T415" s="250"/>
      <c r="U415" s="250"/>
      <c r="V415" s="250"/>
      <c r="W415" s="250"/>
      <c r="X415" s="250"/>
      <c r="Y415" s="251">
        <v>5</v>
      </c>
      <c r="Z415" s="252"/>
      <c r="AA415" s="252"/>
      <c r="AB415" s="253"/>
      <c r="AC415" s="237" t="s">
        <v>342</v>
      </c>
      <c r="AD415" s="238"/>
      <c r="AE415" s="238"/>
      <c r="AF415" s="238"/>
      <c r="AG415" s="238"/>
      <c r="AH415" s="239" t="s">
        <v>793</v>
      </c>
      <c r="AI415" s="240"/>
      <c r="AJ415" s="240"/>
      <c r="AK415" s="240"/>
      <c r="AL415" s="241" t="s">
        <v>793</v>
      </c>
      <c r="AM415" s="242"/>
      <c r="AN415" s="242"/>
      <c r="AO415" s="243"/>
      <c r="AP415" s="244" t="s">
        <v>794</v>
      </c>
      <c r="AQ415" s="244"/>
      <c r="AR415" s="244"/>
      <c r="AS415" s="244"/>
      <c r="AT415" s="244"/>
      <c r="AU415" s="244"/>
      <c r="AV415" s="244"/>
      <c r="AW415" s="244"/>
      <c r="AX415" s="244"/>
      <c r="AY415">
        <f>COUNTA($C$415)</f>
        <v>1</v>
      </c>
    </row>
    <row r="416" spans="1:51" ht="30" hidden="1" customHeight="1" x14ac:dyDescent="0.2">
      <c r="A416" s="245">
        <v>18</v>
      </c>
      <c r="B416" s="245">
        <v>1</v>
      </c>
      <c r="C416" s="266"/>
      <c r="D416" s="265"/>
      <c r="E416" s="265"/>
      <c r="F416" s="265"/>
      <c r="G416" s="265"/>
      <c r="H416" s="265"/>
      <c r="I416" s="265"/>
      <c r="J416" s="248"/>
      <c r="K416" s="249"/>
      <c r="L416" s="249"/>
      <c r="M416" s="249"/>
      <c r="N416" s="249"/>
      <c r="O416" s="249"/>
      <c r="P416" s="267"/>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t="s">
        <v>367</v>
      </c>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t="s">
        <v>367</v>
      </c>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t="s">
        <v>367</v>
      </c>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t="s">
        <v>367</v>
      </c>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t="s">
        <v>367</v>
      </c>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t="s">
        <v>367</v>
      </c>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t="s">
        <v>367</v>
      </c>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t="s">
        <v>367</v>
      </c>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t="s">
        <v>367</v>
      </c>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t="s">
        <v>367</v>
      </c>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t="s">
        <v>367</v>
      </c>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t="s">
        <v>367</v>
      </c>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9" priority="905">
      <formula>IF(RIGHT(TEXT(P14,"0.#"),1)=".",FALSE,TRUE)</formula>
    </cfRule>
    <cfRule type="expression" dxfId="1498" priority="906">
      <formula>IF(RIGHT(TEXT(P14,"0.#"),1)=".",TRUE,FALSE)</formula>
    </cfRule>
  </conditionalFormatting>
  <conditionalFormatting sqref="P18:AX18">
    <cfRule type="expression" dxfId="1497" priority="903">
      <formula>IF(RIGHT(TEXT(P18,"0.#"),1)=".",FALSE,TRUE)</formula>
    </cfRule>
    <cfRule type="expression" dxfId="1496" priority="904">
      <formula>IF(RIGHT(TEXT(P18,"0.#"),1)=".",TRUE,FALSE)</formula>
    </cfRule>
  </conditionalFormatting>
  <conditionalFormatting sqref="Y311">
    <cfRule type="expression" dxfId="1495" priority="901">
      <formula>IF(RIGHT(TEXT(Y311,"0.#"),1)=".",FALSE,TRUE)</formula>
    </cfRule>
    <cfRule type="expression" dxfId="1494" priority="902">
      <formula>IF(RIGHT(TEXT(Y311,"0.#"),1)=".",TRUE,FALSE)</formula>
    </cfRule>
  </conditionalFormatting>
  <conditionalFormatting sqref="Y320">
    <cfRule type="expression" dxfId="1493" priority="899">
      <formula>IF(RIGHT(TEXT(Y320,"0.#"),1)=".",FALSE,TRUE)</formula>
    </cfRule>
    <cfRule type="expression" dxfId="1492" priority="900">
      <formula>IF(RIGHT(TEXT(Y320,"0.#"),1)=".",TRUE,FALSE)</formula>
    </cfRule>
  </conditionalFormatting>
  <conditionalFormatting sqref="Y351:Y358 Y349 Y338:Y345 Y336 Y325:Y332 Y323">
    <cfRule type="expression" dxfId="1491" priority="879">
      <formula>IF(RIGHT(TEXT(Y323,"0.#"),1)=".",FALSE,TRUE)</formula>
    </cfRule>
    <cfRule type="expression" dxfId="1490" priority="880">
      <formula>IF(RIGHT(TEXT(Y323,"0.#"),1)=".",TRUE,FALSE)</formula>
    </cfRule>
  </conditionalFormatting>
  <conditionalFormatting sqref="P16:AQ17 P15:AX15 P13:AX13">
    <cfRule type="expression" dxfId="1489" priority="897">
      <formula>IF(RIGHT(TEXT(P13,"0.#"),1)=".",FALSE,TRUE)</formula>
    </cfRule>
    <cfRule type="expression" dxfId="1488" priority="898">
      <formula>IF(RIGHT(TEXT(P13,"0.#"),1)=".",TRUE,FALSE)</formula>
    </cfRule>
  </conditionalFormatting>
  <conditionalFormatting sqref="P19:AJ19">
    <cfRule type="expression" dxfId="1487" priority="895">
      <formula>IF(RIGHT(TEXT(P19,"0.#"),1)=".",FALSE,TRUE)</formula>
    </cfRule>
    <cfRule type="expression" dxfId="1486" priority="896">
      <formula>IF(RIGHT(TEXT(P19,"0.#"),1)=".",TRUE,FALSE)</formula>
    </cfRule>
  </conditionalFormatting>
  <conditionalFormatting sqref="AE32 AQ32">
    <cfRule type="expression" dxfId="1485" priority="893">
      <formula>IF(RIGHT(TEXT(AE32,"0.#"),1)=".",FALSE,TRUE)</formula>
    </cfRule>
    <cfRule type="expression" dxfId="1484" priority="894">
      <formula>IF(RIGHT(TEXT(AE32,"0.#"),1)=".",TRUE,FALSE)</formula>
    </cfRule>
  </conditionalFormatting>
  <conditionalFormatting sqref="Y312:Y319 Y310">
    <cfRule type="expression" dxfId="1483" priority="891">
      <formula>IF(RIGHT(TEXT(Y310,"0.#"),1)=".",FALSE,TRUE)</formula>
    </cfRule>
    <cfRule type="expression" dxfId="1482" priority="892">
      <formula>IF(RIGHT(TEXT(Y310,"0.#"),1)=".",TRUE,FALSE)</formula>
    </cfRule>
  </conditionalFormatting>
  <conditionalFormatting sqref="AU311">
    <cfRule type="expression" dxfId="1481" priority="889">
      <formula>IF(RIGHT(TEXT(AU311,"0.#"),1)=".",FALSE,TRUE)</formula>
    </cfRule>
    <cfRule type="expression" dxfId="1480" priority="890">
      <formula>IF(RIGHT(TEXT(AU311,"0.#"),1)=".",TRUE,FALSE)</formula>
    </cfRule>
  </conditionalFormatting>
  <conditionalFormatting sqref="AU320">
    <cfRule type="expression" dxfId="1479" priority="887">
      <formula>IF(RIGHT(TEXT(AU320,"0.#"),1)=".",FALSE,TRUE)</formula>
    </cfRule>
    <cfRule type="expression" dxfId="1478" priority="888">
      <formula>IF(RIGHT(TEXT(AU320,"0.#"),1)=".",TRUE,FALSE)</formula>
    </cfRule>
  </conditionalFormatting>
  <conditionalFormatting sqref="AU312:AU319 AU310">
    <cfRule type="expression" dxfId="1477" priority="885">
      <formula>IF(RIGHT(TEXT(AU310,"0.#"),1)=".",FALSE,TRUE)</formula>
    </cfRule>
    <cfRule type="expression" dxfId="1476" priority="886">
      <formula>IF(RIGHT(TEXT(AU310,"0.#"),1)=".",TRUE,FALSE)</formula>
    </cfRule>
  </conditionalFormatting>
  <conditionalFormatting sqref="Y350 Y337 Y324">
    <cfRule type="expression" dxfId="1475" priority="883">
      <formula>IF(RIGHT(TEXT(Y324,"0.#"),1)=".",FALSE,TRUE)</formula>
    </cfRule>
    <cfRule type="expression" dxfId="1474" priority="884">
      <formula>IF(RIGHT(TEXT(Y324,"0.#"),1)=".",TRUE,FALSE)</formula>
    </cfRule>
  </conditionalFormatting>
  <conditionalFormatting sqref="Y359 Y346 Y333">
    <cfRule type="expression" dxfId="1473" priority="881">
      <formula>IF(RIGHT(TEXT(Y333,"0.#"),1)=".",FALSE,TRUE)</formula>
    </cfRule>
    <cfRule type="expression" dxfId="1472" priority="882">
      <formula>IF(RIGHT(TEXT(Y333,"0.#"),1)=".",TRUE,FALSE)</formula>
    </cfRule>
  </conditionalFormatting>
  <conditionalFormatting sqref="AU350 AU337 AU324">
    <cfRule type="expression" dxfId="1471" priority="877">
      <formula>IF(RIGHT(TEXT(AU324,"0.#"),1)=".",FALSE,TRUE)</formula>
    </cfRule>
    <cfRule type="expression" dxfId="1470" priority="878">
      <formula>IF(RIGHT(TEXT(AU324,"0.#"),1)=".",TRUE,FALSE)</formula>
    </cfRule>
  </conditionalFormatting>
  <conditionalFormatting sqref="AU359 AU346 AU333">
    <cfRule type="expression" dxfId="1469" priority="875">
      <formula>IF(RIGHT(TEXT(AU333,"0.#"),1)=".",FALSE,TRUE)</formula>
    </cfRule>
    <cfRule type="expression" dxfId="1468" priority="876">
      <formula>IF(RIGHT(TEXT(AU333,"0.#"),1)=".",TRUE,FALSE)</formula>
    </cfRule>
  </conditionalFormatting>
  <conditionalFormatting sqref="AU351:AU358 AU349 AU338:AU345 AU336 AU325:AU332 AU323">
    <cfRule type="expression" dxfId="1467" priority="873">
      <formula>IF(RIGHT(TEXT(AU323,"0.#"),1)=".",FALSE,TRUE)</formula>
    </cfRule>
    <cfRule type="expression" dxfId="1466" priority="874">
      <formula>IF(RIGHT(TEXT(AU323,"0.#"),1)=".",TRUE,FALSE)</formula>
    </cfRule>
  </conditionalFormatting>
  <conditionalFormatting sqref="AI32">
    <cfRule type="expression" dxfId="1465" priority="871">
      <formula>IF(RIGHT(TEXT(AI32,"0.#"),1)=".",FALSE,TRUE)</formula>
    </cfRule>
    <cfRule type="expression" dxfId="1464" priority="872">
      <formula>IF(RIGHT(TEXT(AI32,"0.#"),1)=".",TRUE,FALSE)</formula>
    </cfRule>
  </conditionalFormatting>
  <conditionalFormatting sqref="AM32">
    <cfRule type="expression" dxfId="1463" priority="869">
      <formula>IF(RIGHT(TEXT(AM32,"0.#"),1)=".",FALSE,TRUE)</formula>
    </cfRule>
    <cfRule type="expression" dxfId="1462" priority="870">
      <formula>IF(RIGHT(TEXT(AM32,"0.#"),1)=".",TRUE,FALSE)</formula>
    </cfRule>
  </conditionalFormatting>
  <conditionalFormatting sqref="AE33">
    <cfRule type="expression" dxfId="1461" priority="867">
      <formula>IF(RIGHT(TEXT(AE33,"0.#"),1)=".",FALSE,TRUE)</formula>
    </cfRule>
    <cfRule type="expression" dxfId="1460" priority="868">
      <formula>IF(RIGHT(TEXT(AE33,"0.#"),1)=".",TRUE,FALSE)</formula>
    </cfRule>
  </conditionalFormatting>
  <conditionalFormatting sqref="AI33">
    <cfRule type="expression" dxfId="1459" priority="865">
      <formula>IF(RIGHT(TEXT(AI33,"0.#"),1)=".",FALSE,TRUE)</formula>
    </cfRule>
    <cfRule type="expression" dxfId="1458" priority="866">
      <formula>IF(RIGHT(TEXT(AI33,"0.#"),1)=".",TRUE,FALSE)</formula>
    </cfRule>
  </conditionalFormatting>
  <conditionalFormatting sqref="AM33">
    <cfRule type="expression" dxfId="1457" priority="863">
      <formula>IF(RIGHT(TEXT(AM33,"0.#"),1)=".",FALSE,TRUE)</formula>
    </cfRule>
    <cfRule type="expression" dxfId="1456" priority="864">
      <formula>IF(RIGHT(TEXT(AM33,"0.#"),1)=".",TRUE,FALSE)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80:AO395">
    <cfRule type="expression" dxfId="1435" priority="839">
      <formula>IF(AND(AL380&gt;=0, RIGHT(TEXT(AL380,"0.#"),1)&lt;&gt;"."),TRUE,FALSE)</formula>
    </cfRule>
    <cfRule type="expression" dxfId="1434" priority="840">
      <formula>IF(AND(AL380&gt;=0, RIGHT(TEXT(AL380,"0.#"),1)="."),TRUE,FALSE)</formula>
    </cfRule>
    <cfRule type="expression" dxfId="1433" priority="841">
      <formula>IF(AND(AL380&lt;0, RIGHT(TEXT(AL380,"0.#"),1)&lt;&gt;"."),TRUE,FALSE)</formula>
    </cfRule>
    <cfRule type="expression" dxfId="1432" priority="842">
      <formula>IF(AND(AL380&lt;0, RIGHT(TEXT(AL380,"0.#"),1)="."),TRUE,FALSE)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 RIGHT(TEXT(AL631,"0.#"),1)&lt;&gt;"."),TRUE,FALSE)</formula>
    </cfRule>
    <cfRule type="expression" dxfId="1424" priority="830">
      <formula>IF(AND(AL631&gt;=0, RIGHT(TEXT(AL631,"0.#"),1)="."),TRUE,FALSE)</formula>
    </cfRule>
    <cfRule type="expression" dxfId="1423" priority="831">
      <formula>IF(AND(AL631&lt;0, RIGHT(TEXT(AL631,"0.#"),1)&lt;&gt;"."),TRUE,FALSE)</formula>
    </cfRule>
    <cfRule type="expression" dxfId="1422" priority="832">
      <formula>IF(AND(AL631&lt;0, 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AL366:AO379">
    <cfRule type="expression" dxfId="1419" priority="823">
      <formula>IF(AND(AL366&gt;=0, RIGHT(TEXT(AL366,"0.#"),1)&lt;&gt;"."),TRUE,FALSE)</formula>
    </cfRule>
    <cfRule type="expression" dxfId="1418" priority="824">
      <formula>IF(AND(AL366&gt;=0, RIGHT(TEXT(AL366,"0.#"),1)="."),TRUE,FALSE)</formula>
    </cfRule>
    <cfRule type="expression" dxfId="1417" priority="825">
      <formula>IF(AND(AL366&lt;0, RIGHT(TEXT(AL366,"0.#"),1)&lt;&gt;"."),TRUE,FALSE)</formula>
    </cfRule>
    <cfRule type="expression" dxfId="1416" priority="826">
      <formula>IF(AND(AL366&lt;0, RIGHT(TEXT(AL366,"0.#"),1)="."),TRUE,FALSE)</formula>
    </cfRule>
  </conditionalFormatting>
  <conditionalFormatting sqref="Y366:Y367">
    <cfRule type="expression" dxfId="1415" priority="821">
      <formula>IF(RIGHT(TEXT(Y366,"0.#"),1)=".",FALSE,TRUE)</formula>
    </cfRule>
    <cfRule type="expression" dxfId="1414" priority="822">
      <formula>IF(RIGHT(TEXT(Y366,"0.#"),1)=".",TRUE,FALSE)</formula>
    </cfRule>
  </conditionalFormatting>
  <conditionalFormatting sqref="Y401:Y428">
    <cfRule type="expression" dxfId="1413" priority="759">
      <formula>IF(RIGHT(TEXT(Y401,"0.#"),1)=".",FALSE,TRUE)</formula>
    </cfRule>
    <cfRule type="expression" dxfId="1412" priority="760">
      <formula>IF(RIGHT(TEXT(Y401,"0.#"),1)=".",TRUE,FALSE)</formula>
    </cfRule>
  </conditionalFormatting>
  <conditionalFormatting sqref="Y399:Y400">
    <cfRule type="expression" dxfId="1411" priority="753">
      <formula>IF(RIGHT(TEXT(Y399,"0.#"),1)=".",FALSE,TRUE)</formula>
    </cfRule>
    <cfRule type="expression" dxfId="1410" priority="754">
      <formula>IF(RIGHT(TEXT(Y399,"0.#"),1)=".",TRUE,FALSE)</formula>
    </cfRule>
  </conditionalFormatting>
  <conditionalFormatting sqref="Y434:Y461">
    <cfRule type="expression" dxfId="1409" priority="747">
      <formula>IF(RIGHT(TEXT(Y434,"0.#"),1)=".",FALSE,TRUE)</formula>
    </cfRule>
    <cfRule type="expression" dxfId="1408" priority="748">
      <formula>IF(RIGHT(TEXT(Y434,"0.#"),1)=".",TRUE,FALSE)</formula>
    </cfRule>
  </conditionalFormatting>
  <conditionalFormatting sqref="Y432:Y433">
    <cfRule type="expression" dxfId="1407" priority="741">
      <formula>IF(RIGHT(TEXT(Y432,"0.#"),1)=".",FALSE,TRUE)</formula>
    </cfRule>
    <cfRule type="expression" dxfId="1406" priority="742">
      <formula>IF(RIGHT(TEXT(Y432,"0.#"),1)=".",TRUE,FALSE)</formula>
    </cfRule>
  </conditionalFormatting>
  <conditionalFormatting sqref="Y467:Y494">
    <cfRule type="expression" dxfId="1405" priority="735">
      <formula>IF(RIGHT(TEXT(Y467,"0.#"),1)=".",FALSE,TRUE)</formula>
    </cfRule>
    <cfRule type="expression" dxfId="1404" priority="736">
      <formula>IF(RIGHT(TEXT(Y467,"0.#"),1)=".",TRUE,FALSE)</formula>
    </cfRule>
  </conditionalFormatting>
  <conditionalFormatting sqref="Y465:Y466">
    <cfRule type="expression" dxfId="1403" priority="729">
      <formula>IF(RIGHT(TEXT(Y465,"0.#"),1)=".",FALSE,TRUE)</formula>
    </cfRule>
    <cfRule type="expression" dxfId="1402" priority="730">
      <formula>IF(RIGHT(TEXT(Y465,"0.#"),1)=".",TRUE,FALSE)</formula>
    </cfRule>
  </conditionalFormatting>
  <conditionalFormatting sqref="Y500:Y527">
    <cfRule type="expression" dxfId="1401" priority="723">
      <formula>IF(RIGHT(TEXT(Y500,"0.#"),1)=".",FALSE,TRUE)</formula>
    </cfRule>
    <cfRule type="expression" dxfId="1400" priority="724">
      <formula>IF(RIGHT(TEXT(Y500,"0.#"),1)=".",TRUE,FALSE)</formula>
    </cfRule>
  </conditionalFormatting>
  <conditionalFormatting sqref="Y498:Y499">
    <cfRule type="expression" dxfId="1399" priority="717">
      <formula>IF(RIGHT(TEXT(Y498,"0.#"),1)=".",FALSE,TRUE)</formula>
    </cfRule>
    <cfRule type="expression" dxfId="1398" priority="718">
      <formula>IF(RIGHT(TEXT(Y498,"0.#"),1)=".",TRUE,FALSE)</formula>
    </cfRule>
  </conditionalFormatting>
  <conditionalFormatting sqref="Y533:Y560">
    <cfRule type="expression" dxfId="1397" priority="711">
      <formula>IF(RIGHT(TEXT(Y533,"0.#"),1)=".",FALSE,TRUE)</formula>
    </cfRule>
    <cfRule type="expression" dxfId="1396" priority="712">
      <formula>IF(RIGHT(TEXT(Y533,"0.#"),1)=".",TRUE,FALSE)</formula>
    </cfRule>
  </conditionalFormatting>
  <conditionalFormatting sqref="W23">
    <cfRule type="expression" dxfId="1395" priority="819">
      <formula>IF(RIGHT(TEXT(W23,"0.#"),1)=".",FALSE,TRUE)</formula>
    </cfRule>
    <cfRule type="expression" dxfId="1394" priority="820">
      <formula>IF(RIGHT(TEXT(W23,"0.#"),1)=".",TRUE,FALSE)</formula>
    </cfRule>
  </conditionalFormatting>
  <conditionalFormatting sqref="W24:W27">
    <cfRule type="expression" dxfId="1393" priority="817">
      <formula>IF(RIGHT(TEXT(W24,"0.#"),1)=".",FALSE,TRUE)</formula>
    </cfRule>
    <cfRule type="expression" dxfId="1392" priority="818">
      <formula>IF(RIGHT(TEXT(W24,"0.#"),1)=".",TRUE,FALSE)</formula>
    </cfRule>
  </conditionalFormatting>
  <conditionalFormatting sqref="W28">
    <cfRule type="expression" dxfId="1391" priority="815">
      <formula>IF(RIGHT(TEXT(W28,"0.#"),1)=".",FALSE,TRUE)</formula>
    </cfRule>
    <cfRule type="expression" dxfId="1390" priority="816">
      <formula>IF(RIGHT(TEXT(W28,"0.#"),1)=".",TRUE,FALSE)</formula>
    </cfRule>
  </conditionalFormatting>
  <conditionalFormatting sqref="P23">
    <cfRule type="expression" dxfId="1389" priority="813">
      <formula>IF(RIGHT(TEXT(P23,"0.#"),1)=".",FALSE,TRUE)</formula>
    </cfRule>
    <cfRule type="expression" dxfId="1388" priority="814">
      <formula>IF(RIGHT(TEXT(P23,"0.#"),1)=".",TRUE,FALSE)</formula>
    </cfRule>
  </conditionalFormatting>
  <conditionalFormatting sqref="P24:P27">
    <cfRule type="expression" dxfId="1387" priority="811">
      <formula>IF(RIGHT(TEXT(P24,"0.#"),1)=".",FALSE,TRUE)</formula>
    </cfRule>
    <cfRule type="expression" dxfId="1386" priority="812">
      <formula>IF(RIGHT(TEXT(P24,"0.#"),1)=".",TRUE,FALSE)</formula>
    </cfRule>
  </conditionalFormatting>
  <conditionalFormatting sqref="P28">
    <cfRule type="expression" dxfId="1385" priority="809">
      <formula>IF(RIGHT(TEXT(P28,"0.#"),1)=".",FALSE,TRUE)</formula>
    </cfRule>
    <cfRule type="expression" dxfId="1384" priority="810">
      <formula>IF(RIGHT(TEXT(P28,"0.#"),1)=".",TRUE,FALSE)</formula>
    </cfRule>
  </conditionalFormatting>
  <conditionalFormatting sqref="AE202">
    <cfRule type="expression" dxfId="1383" priority="807">
      <formula>IF(RIGHT(TEXT(AE202,"0.#"),1)=".",FALSE,TRUE)</formula>
    </cfRule>
    <cfRule type="expression" dxfId="1382" priority="808">
      <formula>IF(RIGHT(TEXT(AE202,"0.#"),1)=".",TRUE,FALSE)</formula>
    </cfRule>
  </conditionalFormatting>
  <conditionalFormatting sqref="AE203">
    <cfRule type="expression" dxfId="1381" priority="805">
      <formula>IF(RIGHT(TEXT(AE203,"0.#"),1)=".",FALSE,TRUE)</formula>
    </cfRule>
    <cfRule type="expression" dxfId="1380" priority="806">
      <formula>IF(RIGHT(TEXT(AE203,"0.#"),1)=".",TRUE,FALSE)</formula>
    </cfRule>
  </conditionalFormatting>
  <conditionalFormatting sqref="AE204">
    <cfRule type="expression" dxfId="1379" priority="803">
      <formula>IF(RIGHT(TEXT(AE204,"0.#"),1)=".",FALSE,TRUE)</formula>
    </cfRule>
    <cfRule type="expression" dxfId="1378" priority="804">
      <formula>IF(RIGHT(TEXT(AE204,"0.#"),1)=".",TRUE,FALSE)</formula>
    </cfRule>
  </conditionalFormatting>
  <conditionalFormatting sqref="AI204">
    <cfRule type="expression" dxfId="1377" priority="801">
      <formula>IF(RIGHT(TEXT(AI204,"0.#"),1)=".",FALSE,TRUE)</formula>
    </cfRule>
    <cfRule type="expression" dxfId="1376" priority="802">
      <formula>IF(RIGHT(TEXT(AI204,"0.#"),1)=".",TRUE,FALSE)</formula>
    </cfRule>
  </conditionalFormatting>
  <conditionalFormatting sqref="AI203">
    <cfRule type="expression" dxfId="1375" priority="799">
      <formula>IF(RIGHT(TEXT(AI203,"0.#"),1)=".",FALSE,TRUE)</formula>
    </cfRule>
    <cfRule type="expression" dxfId="1374" priority="800">
      <formula>IF(RIGHT(TEXT(AI203,"0.#"),1)=".",TRUE,FALSE)</formula>
    </cfRule>
  </conditionalFormatting>
  <conditionalFormatting sqref="AI202">
    <cfRule type="expression" dxfId="1373" priority="797">
      <formula>IF(RIGHT(TEXT(AI202,"0.#"),1)=".",FALSE,TRUE)</formula>
    </cfRule>
    <cfRule type="expression" dxfId="1372" priority="798">
      <formula>IF(RIGHT(TEXT(AI202,"0.#"),1)=".",TRUE,FALSE)</formula>
    </cfRule>
  </conditionalFormatting>
  <conditionalFormatting sqref="AM202">
    <cfRule type="expression" dxfId="1371" priority="795">
      <formula>IF(RIGHT(TEXT(AM202,"0.#"),1)=".",FALSE,TRUE)</formula>
    </cfRule>
    <cfRule type="expression" dxfId="1370" priority="796">
      <formula>IF(RIGHT(TEXT(AM202,"0.#"),1)=".",TRUE,FALSE)</formula>
    </cfRule>
  </conditionalFormatting>
  <conditionalFormatting sqref="AM203">
    <cfRule type="expression" dxfId="1369" priority="793">
      <formula>IF(RIGHT(TEXT(AM203,"0.#"),1)=".",FALSE,TRUE)</formula>
    </cfRule>
    <cfRule type="expression" dxfId="1368" priority="794">
      <formula>IF(RIGHT(TEXT(AM203,"0.#"),1)=".",TRUE,FALSE)</formula>
    </cfRule>
  </conditionalFormatting>
  <conditionalFormatting sqref="AM204">
    <cfRule type="expression" dxfId="1367" priority="791">
      <formula>IF(RIGHT(TEXT(AM204,"0.#"),1)=".",FALSE,TRUE)</formula>
    </cfRule>
    <cfRule type="expression" dxfId="1366" priority="792">
      <formula>IF(RIGHT(TEXT(AM204,"0.#"),1)=".",TRUE,FALSE)</formula>
    </cfRule>
  </conditionalFormatting>
  <conditionalFormatting sqref="AQ202:AQ204">
    <cfRule type="expression" dxfId="1365" priority="789">
      <formula>IF(RIGHT(TEXT(AQ202,"0.#"),1)=".",FALSE,TRUE)</formula>
    </cfRule>
    <cfRule type="expression" dxfId="1364" priority="790">
      <formula>IF(RIGHT(TEXT(AQ202,"0.#"),1)=".",TRUE,FALSE)</formula>
    </cfRule>
  </conditionalFormatting>
  <conditionalFormatting sqref="AU202:AU204">
    <cfRule type="expression" dxfId="1363" priority="787">
      <formula>IF(RIGHT(TEXT(AU202,"0.#"),1)=".",FALSE,TRUE)</formula>
    </cfRule>
    <cfRule type="expression" dxfId="1362" priority="788">
      <formula>IF(RIGHT(TEXT(AU202,"0.#"),1)=".",TRUE,FALSE)</formula>
    </cfRule>
  </conditionalFormatting>
  <conditionalFormatting sqref="AE205">
    <cfRule type="expression" dxfId="1361" priority="785">
      <formula>IF(RIGHT(TEXT(AE205,"0.#"),1)=".",FALSE,TRUE)</formula>
    </cfRule>
    <cfRule type="expression" dxfId="1360" priority="786">
      <formula>IF(RIGHT(TEXT(AE205,"0.#"),1)=".",TRUE,FALSE)</formula>
    </cfRule>
  </conditionalFormatting>
  <conditionalFormatting sqref="AE206">
    <cfRule type="expression" dxfId="1359" priority="783">
      <formula>IF(RIGHT(TEXT(AE206,"0.#"),1)=".",FALSE,TRUE)</formula>
    </cfRule>
    <cfRule type="expression" dxfId="1358" priority="784">
      <formula>IF(RIGHT(TEXT(AE206,"0.#"),1)=".",TRUE,FALSE)</formula>
    </cfRule>
  </conditionalFormatting>
  <conditionalFormatting sqref="AE207">
    <cfRule type="expression" dxfId="1357" priority="781">
      <formula>IF(RIGHT(TEXT(AE207,"0.#"),1)=".",FALSE,TRUE)</formula>
    </cfRule>
    <cfRule type="expression" dxfId="1356" priority="782">
      <formula>IF(RIGHT(TEXT(AE207,"0.#"),1)=".",TRUE,FALSE)</formula>
    </cfRule>
  </conditionalFormatting>
  <conditionalFormatting sqref="AI207">
    <cfRule type="expression" dxfId="1355" priority="779">
      <formula>IF(RIGHT(TEXT(AI207,"0.#"),1)=".",FALSE,TRUE)</formula>
    </cfRule>
    <cfRule type="expression" dxfId="1354" priority="780">
      <formula>IF(RIGHT(TEXT(AI207,"0.#"),1)=".",TRUE,FALSE)</formula>
    </cfRule>
  </conditionalFormatting>
  <conditionalFormatting sqref="AI206">
    <cfRule type="expression" dxfId="1353" priority="777">
      <formula>IF(RIGHT(TEXT(AI206,"0.#"),1)=".",FALSE,TRUE)</formula>
    </cfRule>
    <cfRule type="expression" dxfId="1352" priority="778">
      <formula>IF(RIGHT(TEXT(AI206,"0.#"),1)=".",TRUE,FALSE)</formula>
    </cfRule>
  </conditionalFormatting>
  <conditionalFormatting sqref="AI205">
    <cfRule type="expression" dxfId="1351" priority="775">
      <formula>IF(RIGHT(TEXT(AI205,"0.#"),1)=".",FALSE,TRUE)</formula>
    </cfRule>
    <cfRule type="expression" dxfId="1350" priority="776">
      <formula>IF(RIGHT(TEXT(AI205,"0.#"),1)=".",TRUE,FALSE)</formula>
    </cfRule>
  </conditionalFormatting>
  <conditionalFormatting sqref="AM205">
    <cfRule type="expression" dxfId="1349" priority="773">
      <formula>IF(RIGHT(TEXT(AM205,"0.#"),1)=".",FALSE,TRUE)</formula>
    </cfRule>
    <cfRule type="expression" dxfId="1348" priority="774">
      <formula>IF(RIGHT(TEXT(AM205,"0.#"),1)=".",TRUE,FALSE)</formula>
    </cfRule>
  </conditionalFormatting>
  <conditionalFormatting sqref="AM206">
    <cfRule type="expression" dxfId="1347" priority="771">
      <formula>IF(RIGHT(TEXT(AM206,"0.#"),1)=".",FALSE,TRUE)</formula>
    </cfRule>
    <cfRule type="expression" dxfId="1346" priority="772">
      <formula>IF(RIGHT(TEXT(AM206,"0.#"),1)=".",TRUE,FALSE)</formula>
    </cfRule>
  </conditionalFormatting>
  <conditionalFormatting sqref="AM207">
    <cfRule type="expression" dxfId="1345" priority="769">
      <formula>IF(RIGHT(TEXT(AM207,"0.#"),1)=".",FALSE,TRUE)</formula>
    </cfRule>
    <cfRule type="expression" dxfId="1344" priority="770">
      <formula>IF(RIGHT(TEXT(AM207,"0.#"),1)=".",TRUE,FALSE)</formula>
    </cfRule>
  </conditionalFormatting>
  <conditionalFormatting sqref="AQ205:AQ207">
    <cfRule type="expression" dxfId="1343" priority="767">
      <formula>IF(RIGHT(TEXT(AQ205,"0.#"),1)=".",FALSE,TRUE)</formula>
    </cfRule>
    <cfRule type="expression" dxfId="1342" priority="768">
      <formula>IF(RIGHT(TEXT(AQ205,"0.#"),1)=".",TRUE,FALSE)</formula>
    </cfRule>
  </conditionalFormatting>
  <conditionalFormatting sqref="AU205:AU207">
    <cfRule type="expression" dxfId="1341" priority="765">
      <formula>IF(RIGHT(TEXT(AU205,"0.#"),1)=".",FALSE,TRUE)</formula>
    </cfRule>
    <cfRule type="expression" dxfId="1340" priority="766">
      <formula>IF(RIGHT(TEXT(AU205,"0.#"),1)=".",TRUE,FALSE)</formula>
    </cfRule>
  </conditionalFormatting>
  <conditionalFormatting sqref="AL399:AO428">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16383" man="1"/>
    <brk id="246" max="16383" man="1"/>
    <brk id="268" max="16383" man="1"/>
    <brk id="362"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5" zoomScale="130" zoomScaleNormal="130"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t="s">
        <v>693</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6"/>
      <c r="AA2" s="287"/>
      <c r="AB2" s="939" t="s">
        <v>11</v>
      </c>
      <c r="AC2" s="940"/>
      <c r="AD2" s="941"/>
      <c r="AE2" s="928" t="s">
        <v>371</v>
      </c>
      <c r="AF2" s="928"/>
      <c r="AG2" s="928"/>
      <c r="AH2" s="128"/>
      <c r="AI2" s="928" t="s">
        <v>467</v>
      </c>
      <c r="AJ2" s="928"/>
      <c r="AK2" s="928"/>
      <c r="AL2" s="128"/>
      <c r="AM2" s="928" t="s">
        <v>468</v>
      </c>
      <c r="AN2" s="928"/>
      <c r="AO2" s="928"/>
      <c r="AP2" s="128"/>
      <c r="AQ2" s="135" t="s">
        <v>223</v>
      </c>
      <c r="AR2" s="136"/>
      <c r="AS2" s="136"/>
      <c r="AT2" s="137"/>
      <c r="AU2" s="138" t="s">
        <v>129</v>
      </c>
      <c r="AV2" s="138"/>
      <c r="AW2" s="138"/>
      <c r="AX2" s="139"/>
      <c r="AY2" s="34">
        <f>COUNTA($G$4)</f>
        <v>0</v>
      </c>
    </row>
    <row r="3" spans="1:51" ht="18.75" customHeight="1" x14ac:dyDescent="0.2">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2">
      <c r="A4" s="692"/>
      <c r="B4" s="690"/>
      <c r="C4" s="690"/>
      <c r="D4" s="690"/>
      <c r="E4" s="690"/>
      <c r="F4" s="691"/>
      <c r="G4" s="193"/>
      <c r="H4" s="946"/>
      <c r="I4" s="946"/>
      <c r="J4" s="946"/>
      <c r="K4" s="946"/>
      <c r="L4" s="946"/>
      <c r="M4" s="946"/>
      <c r="N4" s="946"/>
      <c r="O4" s="947"/>
      <c r="P4" s="146"/>
      <c r="Q4" s="657"/>
      <c r="R4" s="657"/>
      <c r="S4" s="657"/>
      <c r="T4" s="657"/>
      <c r="U4" s="657"/>
      <c r="V4" s="657"/>
      <c r="W4" s="657"/>
      <c r="X4" s="658"/>
      <c r="Y4" s="932" t="s">
        <v>12</v>
      </c>
      <c r="Z4" s="933"/>
      <c r="AA4" s="934"/>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8" t="s">
        <v>343</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6"/>
      <c r="AA9" s="287"/>
      <c r="AB9" s="939" t="s">
        <v>11</v>
      </c>
      <c r="AC9" s="940"/>
      <c r="AD9" s="941"/>
      <c r="AE9" s="928" t="s">
        <v>371</v>
      </c>
      <c r="AF9" s="928"/>
      <c r="AG9" s="928"/>
      <c r="AH9" s="128"/>
      <c r="AI9" s="928" t="s">
        <v>467</v>
      </c>
      <c r="AJ9" s="928"/>
      <c r="AK9" s="928"/>
      <c r="AL9" s="128"/>
      <c r="AM9" s="928" t="s">
        <v>468</v>
      </c>
      <c r="AN9" s="928"/>
      <c r="AO9" s="928"/>
      <c r="AP9" s="128"/>
      <c r="AQ9" s="135" t="s">
        <v>223</v>
      </c>
      <c r="AR9" s="136"/>
      <c r="AS9" s="136"/>
      <c r="AT9" s="137"/>
      <c r="AU9" s="138" t="s">
        <v>129</v>
      </c>
      <c r="AV9" s="138"/>
      <c r="AW9" s="138"/>
      <c r="AX9" s="139"/>
      <c r="AY9" s="34">
        <f>COUNTA($G$11)</f>
        <v>0</v>
      </c>
    </row>
    <row r="10" spans="1:51" ht="18.75" customHeight="1" x14ac:dyDescent="0.2">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2">
      <c r="A11" s="692"/>
      <c r="B11" s="690"/>
      <c r="C11" s="690"/>
      <c r="D11" s="690"/>
      <c r="E11" s="690"/>
      <c r="F11" s="691"/>
      <c r="G11" s="193"/>
      <c r="H11" s="946"/>
      <c r="I11" s="946"/>
      <c r="J11" s="946"/>
      <c r="K11" s="946"/>
      <c r="L11" s="946"/>
      <c r="M11" s="946"/>
      <c r="N11" s="946"/>
      <c r="O11" s="947"/>
      <c r="P11" s="146"/>
      <c r="Q11" s="657"/>
      <c r="R11" s="657"/>
      <c r="S11" s="657"/>
      <c r="T11" s="657"/>
      <c r="U11" s="657"/>
      <c r="V11" s="657"/>
      <c r="W11" s="657"/>
      <c r="X11" s="658"/>
      <c r="Y11" s="932" t="s">
        <v>12</v>
      </c>
      <c r="Z11" s="933"/>
      <c r="AA11" s="934"/>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8" t="s">
        <v>343</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6"/>
      <c r="AA16" s="287"/>
      <c r="AB16" s="939" t="s">
        <v>11</v>
      </c>
      <c r="AC16" s="940"/>
      <c r="AD16" s="941"/>
      <c r="AE16" s="928" t="s">
        <v>371</v>
      </c>
      <c r="AF16" s="928"/>
      <c r="AG16" s="928"/>
      <c r="AH16" s="128"/>
      <c r="AI16" s="928" t="s">
        <v>467</v>
      </c>
      <c r="AJ16" s="928"/>
      <c r="AK16" s="928"/>
      <c r="AL16" s="128"/>
      <c r="AM16" s="928" t="s">
        <v>468</v>
      </c>
      <c r="AN16" s="928"/>
      <c r="AO16" s="928"/>
      <c r="AP16" s="128"/>
      <c r="AQ16" s="135" t="s">
        <v>223</v>
      </c>
      <c r="AR16" s="136"/>
      <c r="AS16" s="136"/>
      <c r="AT16" s="137"/>
      <c r="AU16" s="138" t="s">
        <v>129</v>
      </c>
      <c r="AV16" s="138"/>
      <c r="AW16" s="138"/>
      <c r="AX16" s="139"/>
      <c r="AY16" s="34">
        <f>COUNTA($G$18)</f>
        <v>0</v>
      </c>
    </row>
    <row r="17" spans="1:51" ht="18.75" customHeight="1" x14ac:dyDescent="0.2">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2">
      <c r="A18" s="692"/>
      <c r="B18" s="690"/>
      <c r="C18" s="690"/>
      <c r="D18" s="690"/>
      <c r="E18" s="690"/>
      <c r="F18" s="691"/>
      <c r="G18" s="193"/>
      <c r="H18" s="946"/>
      <c r="I18" s="946"/>
      <c r="J18" s="946"/>
      <c r="K18" s="946"/>
      <c r="L18" s="946"/>
      <c r="M18" s="946"/>
      <c r="N18" s="946"/>
      <c r="O18" s="947"/>
      <c r="P18" s="146"/>
      <c r="Q18" s="657"/>
      <c r="R18" s="657"/>
      <c r="S18" s="657"/>
      <c r="T18" s="657"/>
      <c r="U18" s="657"/>
      <c r="V18" s="657"/>
      <c r="W18" s="657"/>
      <c r="X18" s="658"/>
      <c r="Y18" s="932" t="s">
        <v>12</v>
      </c>
      <c r="Z18" s="933"/>
      <c r="AA18" s="934"/>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8" t="s">
        <v>343</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6"/>
      <c r="AA23" s="287"/>
      <c r="AB23" s="939" t="s">
        <v>11</v>
      </c>
      <c r="AC23" s="940"/>
      <c r="AD23" s="941"/>
      <c r="AE23" s="928" t="s">
        <v>371</v>
      </c>
      <c r="AF23" s="928"/>
      <c r="AG23" s="928"/>
      <c r="AH23" s="128"/>
      <c r="AI23" s="928" t="s">
        <v>467</v>
      </c>
      <c r="AJ23" s="928"/>
      <c r="AK23" s="928"/>
      <c r="AL23" s="128"/>
      <c r="AM23" s="928" t="s">
        <v>468</v>
      </c>
      <c r="AN23" s="928"/>
      <c r="AO23" s="928"/>
      <c r="AP23" s="128"/>
      <c r="AQ23" s="135" t="s">
        <v>223</v>
      </c>
      <c r="AR23" s="136"/>
      <c r="AS23" s="136"/>
      <c r="AT23" s="137"/>
      <c r="AU23" s="138" t="s">
        <v>129</v>
      </c>
      <c r="AV23" s="138"/>
      <c r="AW23" s="138"/>
      <c r="AX23" s="139"/>
      <c r="AY23" s="34">
        <f>COUNTA($G$25)</f>
        <v>0</v>
      </c>
    </row>
    <row r="24" spans="1:51" ht="18.75" customHeight="1" x14ac:dyDescent="0.2">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2">
      <c r="A25" s="692"/>
      <c r="B25" s="690"/>
      <c r="C25" s="690"/>
      <c r="D25" s="690"/>
      <c r="E25" s="690"/>
      <c r="F25" s="691"/>
      <c r="G25" s="193"/>
      <c r="H25" s="946"/>
      <c r="I25" s="946"/>
      <c r="J25" s="946"/>
      <c r="K25" s="946"/>
      <c r="L25" s="946"/>
      <c r="M25" s="946"/>
      <c r="N25" s="946"/>
      <c r="O25" s="947"/>
      <c r="P25" s="146"/>
      <c r="Q25" s="657"/>
      <c r="R25" s="657"/>
      <c r="S25" s="657"/>
      <c r="T25" s="657"/>
      <c r="U25" s="657"/>
      <c r="V25" s="657"/>
      <c r="W25" s="657"/>
      <c r="X25" s="658"/>
      <c r="Y25" s="932" t="s">
        <v>12</v>
      </c>
      <c r="Z25" s="933"/>
      <c r="AA25" s="934"/>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8" t="s">
        <v>343</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6"/>
      <c r="AA30" s="287"/>
      <c r="AB30" s="939" t="s">
        <v>11</v>
      </c>
      <c r="AC30" s="940"/>
      <c r="AD30" s="941"/>
      <c r="AE30" s="928" t="s">
        <v>371</v>
      </c>
      <c r="AF30" s="928"/>
      <c r="AG30" s="928"/>
      <c r="AH30" s="128"/>
      <c r="AI30" s="928" t="s">
        <v>467</v>
      </c>
      <c r="AJ30" s="928"/>
      <c r="AK30" s="928"/>
      <c r="AL30" s="128"/>
      <c r="AM30" s="928" t="s">
        <v>468</v>
      </c>
      <c r="AN30" s="928"/>
      <c r="AO30" s="928"/>
      <c r="AP30" s="128"/>
      <c r="AQ30" s="135" t="s">
        <v>223</v>
      </c>
      <c r="AR30" s="136"/>
      <c r="AS30" s="136"/>
      <c r="AT30" s="137"/>
      <c r="AU30" s="138" t="s">
        <v>129</v>
      </c>
      <c r="AV30" s="138"/>
      <c r="AW30" s="138"/>
      <c r="AX30" s="139"/>
      <c r="AY30" s="34">
        <f>COUNTA($G$32)</f>
        <v>0</v>
      </c>
    </row>
    <row r="31" spans="1:51" ht="18.75" customHeight="1" x14ac:dyDescent="0.2">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2">
      <c r="A32" s="692"/>
      <c r="B32" s="690"/>
      <c r="C32" s="690"/>
      <c r="D32" s="690"/>
      <c r="E32" s="690"/>
      <c r="F32" s="691"/>
      <c r="G32" s="193"/>
      <c r="H32" s="946"/>
      <c r="I32" s="946"/>
      <c r="J32" s="946"/>
      <c r="K32" s="946"/>
      <c r="L32" s="946"/>
      <c r="M32" s="946"/>
      <c r="N32" s="946"/>
      <c r="O32" s="947"/>
      <c r="P32" s="146"/>
      <c r="Q32" s="657"/>
      <c r="R32" s="657"/>
      <c r="S32" s="657"/>
      <c r="T32" s="657"/>
      <c r="U32" s="657"/>
      <c r="V32" s="657"/>
      <c r="W32" s="657"/>
      <c r="X32" s="658"/>
      <c r="Y32" s="932" t="s">
        <v>12</v>
      </c>
      <c r="Z32" s="933"/>
      <c r="AA32" s="934"/>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8" t="s">
        <v>343</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6"/>
      <c r="AA37" s="287"/>
      <c r="AB37" s="939" t="s">
        <v>11</v>
      </c>
      <c r="AC37" s="940"/>
      <c r="AD37" s="941"/>
      <c r="AE37" s="928" t="s">
        <v>371</v>
      </c>
      <c r="AF37" s="928"/>
      <c r="AG37" s="928"/>
      <c r="AH37" s="128"/>
      <c r="AI37" s="928" t="s">
        <v>467</v>
      </c>
      <c r="AJ37" s="928"/>
      <c r="AK37" s="928"/>
      <c r="AL37" s="128"/>
      <c r="AM37" s="928" t="s">
        <v>468</v>
      </c>
      <c r="AN37" s="928"/>
      <c r="AO37" s="928"/>
      <c r="AP37" s="128"/>
      <c r="AQ37" s="135" t="s">
        <v>223</v>
      </c>
      <c r="AR37" s="136"/>
      <c r="AS37" s="136"/>
      <c r="AT37" s="137"/>
      <c r="AU37" s="138" t="s">
        <v>129</v>
      </c>
      <c r="AV37" s="138"/>
      <c r="AW37" s="138"/>
      <c r="AX37" s="139"/>
      <c r="AY37" s="34">
        <f>COUNTA($G$39)</f>
        <v>0</v>
      </c>
    </row>
    <row r="38" spans="1:51" ht="18.75" customHeight="1" x14ac:dyDescent="0.2">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2">
      <c r="A39" s="692"/>
      <c r="B39" s="690"/>
      <c r="C39" s="690"/>
      <c r="D39" s="690"/>
      <c r="E39" s="690"/>
      <c r="F39" s="691"/>
      <c r="G39" s="193"/>
      <c r="H39" s="946"/>
      <c r="I39" s="946"/>
      <c r="J39" s="946"/>
      <c r="K39" s="946"/>
      <c r="L39" s="946"/>
      <c r="M39" s="946"/>
      <c r="N39" s="946"/>
      <c r="O39" s="947"/>
      <c r="P39" s="146"/>
      <c r="Q39" s="657"/>
      <c r="R39" s="657"/>
      <c r="S39" s="657"/>
      <c r="T39" s="657"/>
      <c r="U39" s="657"/>
      <c r="V39" s="657"/>
      <c r="W39" s="657"/>
      <c r="X39" s="658"/>
      <c r="Y39" s="932" t="s">
        <v>12</v>
      </c>
      <c r="Z39" s="933"/>
      <c r="AA39" s="934"/>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8" t="s">
        <v>343</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6"/>
      <c r="AA44" s="287"/>
      <c r="AB44" s="939" t="s">
        <v>11</v>
      </c>
      <c r="AC44" s="940"/>
      <c r="AD44" s="941"/>
      <c r="AE44" s="928" t="s">
        <v>371</v>
      </c>
      <c r="AF44" s="928"/>
      <c r="AG44" s="928"/>
      <c r="AH44" s="128"/>
      <c r="AI44" s="928" t="s">
        <v>467</v>
      </c>
      <c r="AJ44" s="928"/>
      <c r="AK44" s="928"/>
      <c r="AL44" s="128"/>
      <c r="AM44" s="928" t="s">
        <v>468</v>
      </c>
      <c r="AN44" s="928"/>
      <c r="AO44" s="928"/>
      <c r="AP44" s="128"/>
      <c r="AQ44" s="135" t="s">
        <v>223</v>
      </c>
      <c r="AR44" s="136"/>
      <c r="AS44" s="136"/>
      <c r="AT44" s="137"/>
      <c r="AU44" s="138" t="s">
        <v>129</v>
      </c>
      <c r="AV44" s="138"/>
      <c r="AW44" s="138"/>
      <c r="AX44" s="139"/>
      <c r="AY44" s="34">
        <f>COUNTA($G$46)</f>
        <v>0</v>
      </c>
    </row>
    <row r="45" spans="1:51" ht="18.75" customHeight="1" x14ac:dyDescent="0.2">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2">
      <c r="A46" s="692"/>
      <c r="B46" s="690"/>
      <c r="C46" s="690"/>
      <c r="D46" s="690"/>
      <c r="E46" s="690"/>
      <c r="F46" s="691"/>
      <c r="G46" s="193"/>
      <c r="H46" s="946"/>
      <c r="I46" s="946"/>
      <c r="J46" s="946"/>
      <c r="K46" s="946"/>
      <c r="L46" s="946"/>
      <c r="M46" s="946"/>
      <c r="N46" s="946"/>
      <c r="O46" s="947"/>
      <c r="P46" s="146"/>
      <c r="Q46" s="657"/>
      <c r="R46" s="657"/>
      <c r="S46" s="657"/>
      <c r="T46" s="657"/>
      <c r="U46" s="657"/>
      <c r="V46" s="657"/>
      <c r="W46" s="657"/>
      <c r="X46" s="658"/>
      <c r="Y46" s="932" t="s">
        <v>12</v>
      </c>
      <c r="Z46" s="933"/>
      <c r="AA46" s="934"/>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8" t="s">
        <v>343</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6"/>
      <c r="AA51" s="287"/>
      <c r="AB51" s="128" t="s">
        <v>11</v>
      </c>
      <c r="AC51" s="940"/>
      <c r="AD51" s="941"/>
      <c r="AE51" s="928" t="s">
        <v>371</v>
      </c>
      <c r="AF51" s="928"/>
      <c r="AG51" s="928"/>
      <c r="AH51" s="128"/>
      <c r="AI51" s="928" t="s">
        <v>467</v>
      </c>
      <c r="AJ51" s="928"/>
      <c r="AK51" s="928"/>
      <c r="AL51" s="128"/>
      <c r="AM51" s="928" t="s">
        <v>468</v>
      </c>
      <c r="AN51" s="928"/>
      <c r="AO51" s="928"/>
      <c r="AP51" s="128"/>
      <c r="AQ51" s="135" t="s">
        <v>223</v>
      </c>
      <c r="AR51" s="136"/>
      <c r="AS51" s="136"/>
      <c r="AT51" s="137"/>
      <c r="AU51" s="138" t="s">
        <v>129</v>
      </c>
      <c r="AV51" s="138"/>
      <c r="AW51" s="138"/>
      <c r="AX51" s="139"/>
      <c r="AY51" s="34">
        <f>COUNTA($G$53)</f>
        <v>0</v>
      </c>
    </row>
    <row r="52" spans="1:51" ht="18.75" customHeight="1" x14ac:dyDescent="0.2">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2">
      <c r="A53" s="692"/>
      <c r="B53" s="690"/>
      <c r="C53" s="690"/>
      <c r="D53" s="690"/>
      <c r="E53" s="690"/>
      <c r="F53" s="691"/>
      <c r="G53" s="193"/>
      <c r="H53" s="946"/>
      <c r="I53" s="946"/>
      <c r="J53" s="946"/>
      <c r="K53" s="946"/>
      <c r="L53" s="946"/>
      <c r="M53" s="946"/>
      <c r="N53" s="946"/>
      <c r="O53" s="947"/>
      <c r="P53" s="146"/>
      <c r="Q53" s="657"/>
      <c r="R53" s="657"/>
      <c r="S53" s="657"/>
      <c r="T53" s="657"/>
      <c r="U53" s="657"/>
      <c r="V53" s="657"/>
      <c r="W53" s="657"/>
      <c r="X53" s="658"/>
      <c r="Y53" s="932" t="s">
        <v>12</v>
      </c>
      <c r="Z53" s="933"/>
      <c r="AA53" s="934"/>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8" t="s">
        <v>343</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6"/>
      <c r="AA58" s="287"/>
      <c r="AB58" s="939" t="s">
        <v>11</v>
      </c>
      <c r="AC58" s="940"/>
      <c r="AD58" s="941"/>
      <c r="AE58" s="928" t="s">
        <v>371</v>
      </c>
      <c r="AF58" s="928"/>
      <c r="AG58" s="928"/>
      <c r="AH58" s="128"/>
      <c r="AI58" s="928" t="s">
        <v>467</v>
      </c>
      <c r="AJ58" s="928"/>
      <c r="AK58" s="928"/>
      <c r="AL58" s="128"/>
      <c r="AM58" s="928" t="s">
        <v>468</v>
      </c>
      <c r="AN58" s="928"/>
      <c r="AO58" s="928"/>
      <c r="AP58" s="128"/>
      <c r="AQ58" s="135" t="s">
        <v>223</v>
      </c>
      <c r="AR58" s="136"/>
      <c r="AS58" s="136"/>
      <c r="AT58" s="137"/>
      <c r="AU58" s="138" t="s">
        <v>129</v>
      </c>
      <c r="AV58" s="138"/>
      <c r="AW58" s="138"/>
      <c r="AX58" s="139"/>
      <c r="AY58" s="34">
        <f>COUNTA($G$60)</f>
        <v>0</v>
      </c>
    </row>
    <row r="59" spans="1:51" ht="18.75" customHeight="1" x14ac:dyDescent="0.2">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2">
      <c r="A60" s="692"/>
      <c r="B60" s="690"/>
      <c r="C60" s="690"/>
      <c r="D60" s="690"/>
      <c r="E60" s="690"/>
      <c r="F60" s="691"/>
      <c r="G60" s="193"/>
      <c r="H60" s="946"/>
      <c r="I60" s="946"/>
      <c r="J60" s="946"/>
      <c r="K60" s="946"/>
      <c r="L60" s="946"/>
      <c r="M60" s="946"/>
      <c r="N60" s="946"/>
      <c r="O60" s="947"/>
      <c r="P60" s="146"/>
      <c r="Q60" s="657"/>
      <c r="R60" s="657"/>
      <c r="S60" s="657"/>
      <c r="T60" s="657"/>
      <c r="U60" s="657"/>
      <c r="V60" s="657"/>
      <c r="W60" s="657"/>
      <c r="X60" s="658"/>
      <c r="Y60" s="932" t="s">
        <v>12</v>
      </c>
      <c r="Z60" s="933"/>
      <c r="AA60" s="934"/>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8" t="s">
        <v>343</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6"/>
      <c r="AA65" s="287"/>
      <c r="AB65" s="939" t="s">
        <v>11</v>
      </c>
      <c r="AC65" s="940"/>
      <c r="AD65" s="941"/>
      <c r="AE65" s="928" t="s">
        <v>371</v>
      </c>
      <c r="AF65" s="928"/>
      <c r="AG65" s="928"/>
      <c r="AH65" s="128"/>
      <c r="AI65" s="928" t="s">
        <v>467</v>
      </c>
      <c r="AJ65" s="928"/>
      <c r="AK65" s="928"/>
      <c r="AL65" s="128"/>
      <c r="AM65" s="928" t="s">
        <v>468</v>
      </c>
      <c r="AN65" s="928"/>
      <c r="AO65" s="928"/>
      <c r="AP65" s="128"/>
      <c r="AQ65" s="135" t="s">
        <v>223</v>
      </c>
      <c r="AR65" s="136"/>
      <c r="AS65" s="136"/>
      <c r="AT65" s="137"/>
      <c r="AU65" s="138" t="s">
        <v>129</v>
      </c>
      <c r="AV65" s="138"/>
      <c r="AW65" s="138"/>
      <c r="AX65" s="139"/>
      <c r="AY65" s="34">
        <f>COUNTA($G$67)</f>
        <v>0</v>
      </c>
    </row>
    <row r="66" spans="1:51" ht="18.75" customHeight="1" x14ac:dyDescent="0.2">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2">
      <c r="A67" s="692"/>
      <c r="B67" s="690"/>
      <c r="C67" s="690"/>
      <c r="D67" s="690"/>
      <c r="E67" s="690"/>
      <c r="F67" s="691"/>
      <c r="G67" s="193"/>
      <c r="H67" s="946"/>
      <c r="I67" s="946"/>
      <c r="J67" s="946"/>
      <c r="K67" s="946"/>
      <c r="L67" s="946"/>
      <c r="M67" s="946"/>
      <c r="N67" s="946"/>
      <c r="O67" s="947"/>
      <c r="P67" s="146"/>
      <c r="Q67" s="657"/>
      <c r="R67" s="657"/>
      <c r="S67" s="657"/>
      <c r="T67" s="657"/>
      <c r="U67" s="657"/>
      <c r="V67" s="657"/>
      <c r="W67" s="657"/>
      <c r="X67" s="658"/>
      <c r="Y67" s="932" t="s">
        <v>12</v>
      </c>
      <c r="Z67" s="933"/>
      <c r="AA67" s="934"/>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0" t="s">
        <v>13</v>
      </c>
      <c r="Z69" s="929"/>
      <c r="AA69" s="930"/>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8" t="s">
        <v>343</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7" t="s">
        <v>26</v>
      </c>
      <c r="B2" s="968"/>
      <c r="C2" s="968"/>
      <c r="D2" s="968"/>
      <c r="E2" s="968"/>
      <c r="F2" s="969"/>
      <c r="G2" s="312" t="s">
        <v>329</v>
      </c>
      <c r="H2" s="313"/>
      <c r="I2" s="313"/>
      <c r="J2" s="313"/>
      <c r="K2" s="313"/>
      <c r="L2" s="313"/>
      <c r="M2" s="313"/>
      <c r="N2" s="313"/>
      <c r="O2" s="313"/>
      <c r="P2" s="313"/>
      <c r="Q2" s="313"/>
      <c r="R2" s="313"/>
      <c r="S2" s="313"/>
      <c r="T2" s="313"/>
      <c r="U2" s="313"/>
      <c r="V2" s="313"/>
      <c r="W2" s="313"/>
      <c r="X2" s="313"/>
      <c r="Y2" s="313"/>
      <c r="Z2" s="313"/>
      <c r="AA2" s="313"/>
      <c r="AB2" s="314"/>
      <c r="AC2" s="312" t="s">
        <v>331</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2">
      <c r="A3" s="970"/>
      <c r="B3" s="971"/>
      <c r="C3" s="971"/>
      <c r="D3" s="971"/>
      <c r="E3" s="971"/>
      <c r="F3" s="972"/>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2">
      <c r="A4" s="970"/>
      <c r="B4" s="971"/>
      <c r="C4" s="971"/>
      <c r="D4" s="971"/>
      <c r="E4" s="971"/>
      <c r="F4" s="97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2">
      <c r="A5" s="970"/>
      <c r="B5" s="971"/>
      <c r="C5" s="971"/>
      <c r="D5" s="971"/>
      <c r="E5" s="971"/>
      <c r="F5" s="97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2">
      <c r="A6" s="970"/>
      <c r="B6" s="971"/>
      <c r="C6" s="971"/>
      <c r="D6" s="971"/>
      <c r="E6" s="971"/>
      <c r="F6" s="97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2">
      <c r="A7" s="970"/>
      <c r="B7" s="971"/>
      <c r="C7" s="971"/>
      <c r="D7" s="971"/>
      <c r="E7" s="971"/>
      <c r="F7" s="97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2">
      <c r="A8" s="970"/>
      <c r="B8" s="971"/>
      <c r="C8" s="971"/>
      <c r="D8" s="971"/>
      <c r="E8" s="971"/>
      <c r="F8" s="97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2">
      <c r="A9" s="970"/>
      <c r="B9" s="971"/>
      <c r="C9" s="971"/>
      <c r="D9" s="971"/>
      <c r="E9" s="971"/>
      <c r="F9" s="97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2">
      <c r="A10" s="970"/>
      <c r="B10" s="971"/>
      <c r="C10" s="971"/>
      <c r="D10" s="971"/>
      <c r="E10" s="971"/>
      <c r="F10" s="97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2">
      <c r="A11" s="970"/>
      <c r="B11" s="971"/>
      <c r="C11" s="971"/>
      <c r="D11" s="971"/>
      <c r="E11" s="971"/>
      <c r="F11" s="97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2">
      <c r="A12" s="970"/>
      <c r="B12" s="971"/>
      <c r="C12" s="971"/>
      <c r="D12" s="971"/>
      <c r="E12" s="971"/>
      <c r="F12" s="97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2">
      <c r="A13" s="970"/>
      <c r="B13" s="971"/>
      <c r="C13" s="971"/>
      <c r="D13" s="971"/>
      <c r="E13" s="971"/>
      <c r="F13" s="97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5">
      <c r="A14" s="970"/>
      <c r="B14" s="971"/>
      <c r="C14" s="971"/>
      <c r="D14" s="971"/>
      <c r="E14" s="971"/>
      <c r="F14" s="972"/>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2">
      <c r="A15" s="970"/>
      <c r="B15" s="971"/>
      <c r="C15" s="971"/>
      <c r="D15" s="971"/>
      <c r="E15" s="971"/>
      <c r="F15" s="972"/>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2">
      <c r="A16" s="970"/>
      <c r="B16" s="971"/>
      <c r="C16" s="971"/>
      <c r="D16" s="971"/>
      <c r="E16" s="971"/>
      <c r="F16" s="972"/>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2">
      <c r="A17" s="970"/>
      <c r="B17" s="971"/>
      <c r="C17" s="971"/>
      <c r="D17" s="971"/>
      <c r="E17" s="971"/>
      <c r="F17" s="97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2">
      <c r="A18" s="970"/>
      <c r="B18" s="971"/>
      <c r="C18" s="971"/>
      <c r="D18" s="971"/>
      <c r="E18" s="971"/>
      <c r="F18" s="97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2">
      <c r="A19" s="970"/>
      <c r="B19" s="971"/>
      <c r="C19" s="971"/>
      <c r="D19" s="971"/>
      <c r="E19" s="971"/>
      <c r="F19" s="97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2">
      <c r="A20" s="970"/>
      <c r="B20" s="971"/>
      <c r="C20" s="971"/>
      <c r="D20" s="971"/>
      <c r="E20" s="971"/>
      <c r="F20" s="97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2">
      <c r="A21" s="970"/>
      <c r="B21" s="971"/>
      <c r="C21" s="971"/>
      <c r="D21" s="971"/>
      <c r="E21" s="971"/>
      <c r="F21" s="97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2">
      <c r="A22" s="970"/>
      <c r="B22" s="971"/>
      <c r="C22" s="971"/>
      <c r="D22" s="971"/>
      <c r="E22" s="971"/>
      <c r="F22" s="97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2">
      <c r="A23" s="970"/>
      <c r="B23" s="971"/>
      <c r="C23" s="971"/>
      <c r="D23" s="971"/>
      <c r="E23" s="971"/>
      <c r="F23" s="97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2">
      <c r="A24" s="970"/>
      <c r="B24" s="971"/>
      <c r="C24" s="971"/>
      <c r="D24" s="971"/>
      <c r="E24" s="971"/>
      <c r="F24" s="97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2">
      <c r="A25" s="970"/>
      <c r="B25" s="971"/>
      <c r="C25" s="971"/>
      <c r="D25" s="971"/>
      <c r="E25" s="971"/>
      <c r="F25" s="97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2">
      <c r="A26" s="970"/>
      <c r="B26" s="971"/>
      <c r="C26" s="971"/>
      <c r="D26" s="971"/>
      <c r="E26" s="971"/>
      <c r="F26" s="97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5">
      <c r="A27" s="970"/>
      <c r="B27" s="971"/>
      <c r="C27" s="971"/>
      <c r="D27" s="971"/>
      <c r="E27" s="971"/>
      <c r="F27" s="972"/>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2">
      <c r="A28" s="970"/>
      <c r="B28" s="971"/>
      <c r="C28" s="971"/>
      <c r="D28" s="971"/>
      <c r="E28" s="971"/>
      <c r="F28" s="972"/>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2">
      <c r="A29" s="970"/>
      <c r="B29" s="971"/>
      <c r="C29" s="971"/>
      <c r="D29" s="971"/>
      <c r="E29" s="971"/>
      <c r="F29" s="972"/>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2">
      <c r="A30" s="970"/>
      <c r="B30" s="971"/>
      <c r="C30" s="971"/>
      <c r="D30" s="971"/>
      <c r="E30" s="971"/>
      <c r="F30" s="97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2">
      <c r="A31" s="970"/>
      <c r="B31" s="971"/>
      <c r="C31" s="971"/>
      <c r="D31" s="971"/>
      <c r="E31" s="971"/>
      <c r="F31" s="97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2">
      <c r="A32" s="970"/>
      <c r="B32" s="971"/>
      <c r="C32" s="971"/>
      <c r="D32" s="971"/>
      <c r="E32" s="971"/>
      <c r="F32" s="97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2">
      <c r="A33" s="970"/>
      <c r="B33" s="971"/>
      <c r="C33" s="971"/>
      <c r="D33" s="971"/>
      <c r="E33" s="971"/>
      <c r="F33" s="97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2">
      <c r="A34" s="970"/>
      <c r="B34" s="971"/>
      <c r="C34" s="971"/>
      <c r="D34" s="971"/>
      <c r="E34" s="971"/>
      <c r="F34" s="97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2">
      <c r="A35" s="970"/>
      <c r="B35" s="971"/>
      <c r="C35" s="971"/>
      <c r="D35" s="971"/>
      <c r="E35" s="971"/>
      <c r="F35" s="97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2">
      <c r="A36" s="970"/>
      <c r="B36" s="971"/>
      <c r="C36" s="971"/>
      <c r="D36" s="971"/>
      <c r="E36" s="971"/>
      <c r="F36" s="97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2">
      <c r="A37" s="970"/>
      <c r="B37" s="971"/>
      <c r="C37" s="971"/>
      <c r="D37" s="971"/>
      <c r="E37" s="971"/>
      <c r="F37" s="97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2">
      <c r="A38" s="970"/>
      <c r="B38" s="971"/>
      <c r="C38" s="971"/>
      <c r="D38" s="971"/>
      <c r="E38" s="971"/>
      <c r="F38" s="97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2">
      <c r="A39" s="970"/>
      <c r="B39" s="971"/>
      <c r="C39" s="971"/>
      <c r="D39" s="971"/>
      <c r="E39" s="971"/>
      <c r="F39" s="97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5">
      <c r="A40" s="970"/>
      <c r="B40" s="971"/>
      <c r="C40" s="971"/>
      <c r="D40" s="971"/>
      <c r="E40" s="971"/>
      <c r="F40" s="972"/>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2">
      <c r="A41" s="970"/>
      <c r="B41" s="971"/>
      <c r="C41" s="971"/>
      <c r="D41" s="971"/>
      <c r="E41" s="971"/>
      <c r="F41" s="972"/>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2">
      <c r="A42" s="970"/>
      <c r="B42" s="971"/>
      <c r="C42" s="971"/>
      <c r="D42" s="971"/>
      <c r="E42" s="971"/>
      <c r="F42" s="972"/>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2">
      <c r="A43" s="970"/>
      <c r="B43" s="971"/>
      <c r="C43" s="971"/>
      <c r="D43" s="971"/>
      <c r="E43" s="971"/>
      <c r="F43" s="97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2">
      <c r="A44" s="970"/>
      <c r="B44" s="971"/>
      <c r="C44" s="971"/>
      <c r="D44" s="971"/>
      <c r="E44" s="971"/>
      <c r="F44" s="97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2">
      <c r="A45" s="970"/>
      <c r="B45" s="971"/>
      <c r="C45" s="971"/>
      <c r="D45" s="971"/>
      <c r="E45" s="971"/>
      <c r="F45" s="97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2">
      <c r="A46" s="970"/>
      <c r="B46" s="971"/>
      <c r="C46" s="971"/>
      <c r="D46" s="971"/>
      <c r="E46" s="971"/>
      <c r="F46" s="97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2">
      <c r="A47" s="970"/>
      <c r="B47" s="971"/>
      <c r="C47" s="971"/>
      <c r="D47" s="971"/>
      <c r="E47" s="971"/>
      <c r="F47" s="97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2">
      <c r="A48" s="970"/>
      <c r="B48" s="971"/>
      <c r="C48" s="971"/>
      <c r="D48" s="971"/>
      <c r="E48" s="971"/>
      <c r="F48" s="97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2">
      <c r="A49" s="970"/>
      <c r="B49" s="971"/>
      <c r="C49" s="971"/>
      <c r="D49" s="971"/>
      <c r="E49" s="971"/>
      <c r="F49" s="97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2">
      <c r="A50" s="970"/>
      <c r="B50" s="971"/>
      <c r="C50" s="971"/>
      <c r="D50" s="971"/>
      <c r="E50" s="971"/>
      <c r="F50" s="97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2">
      <c r="A51" s="970"/>
      <c r="B51" s="971"/>
      <c r="C51" s="971"/>
      <c r="D51" s="971"/>
      <c r="E51" s="971"/>
      <c r="F51" s="97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2">
      <c r="A52" s="970"/>
      <c r="B52" s="971"/>
      <c r="C52" s="971"/>
      <c r="D52" s="971"/>
      <c r="E52" s="971"/>
      <c r="F52" s="97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5">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5"/>
    <row r="55" spans="1:51" ht="30" customHeight="1" x14ac:dyDescent="0.2">
      <c r="A55" s="967" t="s">
        <v>26</v>
      </c>
      <c r="B55" s="968"/>
      <c r="C55" s="968"/>
      <c r="D55" s="968"/>
      <c r="E55" s="968"/>
      <c r="F55" s="969"/>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2">
      <c r="A56" s="970"/>
      <c r="B56" s="971"/>
      <c r="C56" s="971"/>
      <c r="D56" s="971"/>
      <c r="E56" s="971"/>
      <c r="F56" s="972"/>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2">
      <c r="A57" s="970"/>
      <c r="B57" s="971"/>
      <c r="C57" s="971"/>
      <c r="D57" s="971"/>
      <c r="E57" s="971"/>
      <c r="F57" s="97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2">
      <c r="A58" s="970"/>
      <c r="B58" s="971"/>
      <c r="C58" s="971"/>
      <c r="D58" s="971"/>
      <c r="E58" s="971"/>
      <c r="F58" s="97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2">
      <c r="A59" s="970"/>
      <c r="B59" s="971"/>
      <c r="C59" s="971"/>
      <c r="D59" s="971"/>
      <c r="E59" s="971"/>
      <c r="F59" s="97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2">
      <c r="A60" s="970"/>
      <c r="B60" s="971"/>
      <c r="C60" s="971"/>
      <c r="D60" s="971"/>
      <c r="E60" s="971"/>
      <c r="F60" s="97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2">
      <c r="A61" s="970"/>
      <c r="B61" s="971"/>
      <c r="C61" s="971"/>
      <c r="D61" s="971"/>
      <c r="E61" s="971"/>
      <c r="F61" s="97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2">
      <c r="A62" s="970"/>
      <c r="B62" s="971"/>
      <c r="C62" s="971"/>
      <c r="D62" s="971"/>
      <c r="E62" s="971"/>
      <c r="F62" s="97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2">
      <c r="A63" s="970"/>
      <c r="B63" s="971"/>
      <c r="C63" s="971"/>
      <c r="D63" s="971"/>
      <c r="E63" s="971"/>
      <c r="F63" s="97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2">
      <c r="A64" s="970"/>
      <c r="B64" s="971"/>
      <c r="C64" s="971"/>
      <c r="D64" s="971"/>
      <c r="E64" s="971"/>
      <c r="F64" s="97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2">
      <c r="A65" s="970"/>
      <c r="B65" s="971"/>
      <c r="C65" s="971"/>
      <c r="D65" s="971"/>
      <c r="E65" s="971"/>
      <c r="F65" s="97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2">
      <c r="A66" s="970"/>
      <c r="B66" s="971"/>
      <c r="C66" s="971"/>
      <c r="D66" s="971"/>
      <c r="E66" s="971"/>
      <c r="F66" s="97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5">
      <c r="A67" s="970"/>
      <c r="B67" s="971"/>
      <c r="C67" s="971"/>
      <c r="D67" s="971"/>
      <c r="E67" s="971"/>
      <c r="F67" s="972"/>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2">
      <c r="A68" s="970"/>
      <c r="B68" s="971"/>
      <c r="C68" s="971"/>
      <c r="D68" s="971"/>
      <c r="E68" s="971"/>
      <c r="F68" s="972"/>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2">
      <c r="A69" s="970"/>
      <c r="B69" s="971"/>
      <c r="C69" s="971"/>
      <c r="D69" s="971"/>
      <c r="E69" s="971"/>
      <c r="F69" s="972"/>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2">
      <c r="A70" s="970"/>
      <c r="B70" s="971"/>
      <c r="C70" s="971"/>
      <c r="D70" s="971"/>
      <c r="E70" s="971"/>
      <c r="F70" s="97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2">
      <c r="A71" s="970"/>
      <c r="B71" s="971"/>
      <c r="C71" s="971"/>
      <c r="D71" s="971"/>
      <c r="E71" s="971"/>
      <c r="F71" s="97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2">
      <c r="A72" s="970"/>
      <c r="B72" s="971"/>
      <c r="C72" s="971"/>
      <c r="D72" s="971"/>
      <c r="E72" s="971"/>
      <c r="F72" s="97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2">
      <c r="A73" s="970"/>
      <c r="B73" s="971"/>
      <c r="C73" s="971"/>
      <c r="D73" s="971"/>
      <c r="E73" s="971"/>
      <c r="F73" s="97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2">
      <c r="A74" s="970"/>
      <c r="B74" s="971"/>
      <c r="C74" s="971"/>
      <c r="D74" s="971"/>
      <c r="E74" s="971"/>
      <c r="F74" s="97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2">
      <c r="A75" s="970"/>
      <c r="B75" s="971"/>
      <c r="C75" s="971"/>
      <c r="D75" s="971"/>
      <c r="E75" s="971"/>
      <c r="F75" s="97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2">
      <c r="A76" s="970"/>
      <c r="B76" s="971"/>
      <c r="C76" s="971"/>
      <c r="D76" s="971"/>
      <c r="E76" s="971"/>
      <c r="F76" s="97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2">
      <c r="A77" s="970"/>
      <c r="B77" s="971"/>
      <c r="C77" s="971"/>
      <c r="D77" s="971"/>
      <c r="E77" s="971"/>
      <c r="F77" s="97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2">
      <c r="A78" s="970"/>
      <c r="B78" s="971"/>
      <c r="C78" s="971"/>
      <c r="D78" s="971"/>
      <c r="E78" s="971"/>
      <c r="F78" s="97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2">
      <c r="A79" s="970"/>
      <c r="B79" s="971"/>
      <c r="C79" s="971"/>
      <c r="D79" s="971"/>
      <c r="E79" s="971"/>
      <c r="F79" s="97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5">
      <c r="A80" s="970"/>
      <c r="B80" s="971"/>
      <c r="C80" s="971"/>
      <c r="D80" s="971"/>
      <c r="E80" s="971"/>
      <c r="F80" s="972"/>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2">
      <c r="A81" s="970"/>
      <c r="B81" s="971"/>
      <c r="C81" s="971"/>
      <c r="D81" s="971"/>
      <c r="E81" s="971"/>
      <c r="F81" s="972"/>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2">
      <c r="A82" s="970"/>
      <c r="B82" s="971"/>
      <c r="C82" s="971"/>
      <c r="D82" s="971"/>
      <c r="E82" s="971"/>
      <c r="F82" s="972"/>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2">
      <c r="A83" s="970"/>
      <c r="B83" s="971"/>
      <c r="C83" s="971"/>
      <c r="D83" s="971"/>
      <c r="E83" s="971"/>
      <c r="F83" s="97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2">
      <c r="A84" s="970"/>
      <c r="B84" s="971"/>
      <c r="C84" s="971"/>
      <c r="D84" s="971"/>
      <c r="E84" s="971"/>
      <c r="F84" s="97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2">
      <c r="A85" s="970"/>
      <c r="B85" s="971"/>
      <c r="C85" s="971"/>
      <c r="D85" s="971"/>
      <c r="E85" s="971"/>
      <c r="F85" s="97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2">
      <c r="A86" s="970"/>
      <c r="B86" s="971"/>
      <c r="C86" s="971"/>
      <c r="D86" s="971"/>
      <c r="E86" s="971"/>
      <c r="F86" s="97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2">
      <c r="A87" s="970"/>
      <c r="B87" s="971"/>
      <c r="C87" s="971"/>
      <c r="D87" s="971"/>
      <c r="E87" s="971"/>
      <c r="F87" s="97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2">
      <c r="A88" s="970"/>
      <c r="B88" s="971"/>
      <c r="C88" s="971"/>
      <c r="D88" s="971"/>
      <c r="E88" s="971"/>
      <c r="F88" s="97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2">
      <c r="A89" s="970"/>
      <c r="B89" s="971"/>
      <c r="C89" s="971"/>
      <c r="D89" s="971"/>
      <c r="E89" s="971"/>
      <c r="F89" s="97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2">
      <c r="A90" s="970"/>
      <c r="B90" s="971"/>
      <c r="C90" s="971"/>
      <c r="D90" s="971"/>
      <c r="E90" s="971"/>
      <c r="F90" s="97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2">
      <c r="A91" s="970"/>
      <c r="B91" s="971"/>
      <c r="C91" s="971"/>
      <c r="D91" s="971"/>
      <c r="E91" s="971"/>
      <c r="F91" s="97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2">
      <c r="A92" s="970"/>
      <c r="B92" s="971"/>
      <c r="C92" s="971"/>
      <c r="D92" s="971"/>
      <c r="E92" s="971"/>
      <c r="F92" s="97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5">
      <c r="A93" s="970"/>
      <c r="B93" s="971"/>
      <c r="C93" s="971"/>
      <c r="D93" s="971"/>
      <c r="E93" s="971"/>
      <c r="F93" s="972"/>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2">
      <c r="A94" s="970"/>
      <c r="B94" s="971"/>
      <c r="C94" s="971"/>
      <c r="D94" s="971"/>
      <c r="E94" s="971"/>
      <c r="F94" s="972"/>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2">
      <c r="A95" s="970"/>
      <c r="B95" s="971"/>
      <c r="C95" s="971"/>
      <c r="D95" s="971"/>
      <c r="E95" s="971"/>
      <c r="F95" s="972"/>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2">
      <c r="A96" s="970"/>
      <c r="B96" s="971"/>
      <c r="C96" s="971"/>
      <c r="D96" s="971"/>
      <c r="E96" s="971"/>
      <c r="F96" s="97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2">
      <c r="A97" s="970"/>
      <c r="B97" s="971"/>
      <c r="C97" s="971"/>
      <c r="D97" s="971"/>
      <c r="E97" s="971"/>
      <c r="F97" s="97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2">
      <c r="A98" s="970"/>
      <c r="B98" s="971"/>
      <c r="C98" s="971"/>
      <c r="D98" s="971"/>
      <c r="E98" s="971"/>
      <c r="F98" s="97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2">
      <c r="A99" s="970"/>
      <c r="B99" s="971"/>
      <c r="C99" s="971"/>
      <c r="D99" s="971"/>
      <c r="E99" s="971"/>
      <c r="F99" s="97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2">
      <c r="A100" s="970"/>
      <c r="B100" s="971"/>
      <c r="C100" s="971"/>
      <c r="D100" s="971"/>
      <c r="E100" s="971"/>
      <c r="F100" s="97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2">
      <c r="A101" s="970"/>
      <c r="B101" s="971"/>
      <c r="C101" s="971"/>
      <c r="D101" s="971"/>
      <c r="E101" s="971"/>
      <c r="F101" s="97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2">
      <c r="A102" s="970"/>
      <c r="B102" s="971"/>
      <c r="C102" s="971"/>
      <c r="D102" s="971"/>
      <c r="E102" s="971"/>
      <c r="F102" s="97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2">
      <c r="A103" s="970"/>
      <c r="B103" s="971"/>
      <c r="C103" s="971"/>
      <c r="D103" s="971"/>
      <c r="E103" s="971"/>
      <c r="F103" s="97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2">
      <c r="A104" s="970"/>
      <c r="B104" s="971"/>
      <c r="C104" s="971"/>
      <c r="D104" s="971"/>
      <c r="E104" s="971"/>
      <c r="F104" s="97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2">
      <c r="A105" s="970"/>
      <c r="B105" s="971"/>
      <c r="C105" s="971"/>
      <c r="D105" s="971"/>
      <c r="E105" s="971"/>
      <c r="F105" s="97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5">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5"/>
    <row r="108" spans="1:51" ht="30" customHeight="1" x14ac:dyDescent="0.2">
      <c r="A108" s="967" t="s">
        <v>26</v>
      </c>
      <c r="B108" s="968"/>
      <c r="C108" s="968"/>
      <c r="D108" s="968"/>
      <c r="E108" s="968"/>
      <c r="F108" s="969"/>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2">
      <c r="A109" s="970"/>
      <c r="B109" s="971"/>
      <c r="C109" s="971"/>
      <c r="D109" s="971"/>
      <c r="E109" s="971"/>
      <c r="F109" s="972"/>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2">
      <c r="A110" s="970"/>
      <c r="B110" s="971"/>
      <c r="C110" s="971"/>
      <c r="D110" s="971"/>
      <c r="E110" s="971"/>
      <c r="F110" s="97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2">
      <c r="A111" s="970"/>
      <c r="B111" s="971"/>
      <c r="C111" s="971"/>
      <c r="D111" s="971"/>
      <c r="E111" s="971"/>
      <c r="F111" s="97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2">
      <c r="A112" s="970"/>
      <c r="B112" s="971"/>
      <c r="C112" s="971"/>
      <c r="D112" s="971"/>
      <c r="E112" s="971"/>
      <c r="F112" s="97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2">
      <c r="A113" s="970"/>
      <c r="B113" s="971"/>
      <c r="C113" s="971"/>
      <c r="D113" s="971"/>
      <c r="E113" s="971"/>
      <c r="F113" s="97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2">
      <c r="A114" s="970"/>
      <c r="B114" s="971"/>
      <c r="C114" s="971"/>
      <c r="D114" s="971"/>
      <c r="E114" s="971"/>
      <c r="F114" s="97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2">
      <c r="A115" s="970"/>
      <c r="B115" s="971"/>
      <c r="C115" s="971"/>
      <c r="D115" s="971"/>
      <c r="E115" s="971"/>
      <c r="F115" s="97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2">
      <c r="A116" s="970"/>
      <c r="B116" s="971"/>
      <c r="C116" s="971"/>
      <c r="D116" s="971"/>
      <c r="E116" s="971"/>
      <c r="F116" s="97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2">
      <c r="A117" s="970"/>
      <c r="B117" s="971"/>
      <c r="C117" s="971"/>
      <c r="D117" s="971"/>
      <c r="E117" s="971"/>
      <c r="F117" s="97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2">
      <c r="A118" s="970"/>
      <c r="B118" s="971"/>
      <c r="C118" s="971"/>
      <c r="D118" s="971"/>
      <c r="E118" s="971"/>
      <c r="F118" s="97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2">
      <c r="A119" s="970"/>
      <c r="B119" s="971"/>
      <c r="C119" s="971"/>
      <c r="D119" s="971"/>
      <c r="E119" s="971"/>
      <c r="F119" s="97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5">
      <c r="A120" s="970"/>
      <c r="B120" s="971"/>
      <c r="C120" s="971"/>
      <c r="D120" s="971"/>
      <c r="E120" s="971"/>
      <c r="F120" s="972"/>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2">
      <c r="A121" s="970"/>
      <c r="B121" s="971"/>
      <c r="C121" s="971"/>
      <c r="D121" s="971"/>
      <c r="E121" s="971"/>
      <c r="F121" s="972"/>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2">
      <c r="A122" s="970"/>
      <c r="B122" s="971"/>
      <c r="C122" s="971"/>
      <c r="D122" s="971"/>
      <c r="E122" s="971"/>
      <c r="F122" s="972"/>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2">
      <c r="A123" s="970"/>
      <c r="B123" s="971"/>
      <c r="C123" s="971"/>
      <c r="D123" s="971"/>
      <c r="E123" s="971"/>
      <c r="F123" s="97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2">
      <c r="A124" s="970"/>
      <c r="B124" s="971"/>
      <c r="C124" s="971"/>
      <c r="D124" s="971"/>
      <c r="E124" s="971"/>
      <c r="F124" s="97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2">
      <c r="A125" s="970"/>
      <c r="B125" s="971"/>
      <c r="C125" s="971"/>
      <c r="D125" s="971"/>
      <c r="E125" s="971"/>
      <c r="F125" s="97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2">
      <c r="A126" s="970"/>
      <c r="B126" s="971"/>
      <c r="C126" s="971"/>
      <c r="D126" s="971"/>
      <c r="E126" s="971"/>
      <c r="F126" s="97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2">
      <c r="A127" s="970"/>
      <c r="B127" s="971"/>
      <c r="C127" s="971"/>
      <c r="D127" s="971"/>
      <c r="E127" s="971"/>
      <c r="F127" s="97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2">
      <c r="A128" s="970"/>
      <c r="B128" s="971"/>
      <c r="C128" s="971"/>
      <c r="D128" s="971"/>
      <c r="E128" s="971"/>
      <c r="F128" s="97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2">
      <c r="A129" s="970"/>
      <c r="B129" s="971"/>
      <c r="C129" s="971"/>
      <c r="D129" s="971"/>
      <c r="E129" s="971"/>
      <c r="F129" s="97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2">
      <c r="A130" s="970"/>
      <c r="B130" s="971"/>
      <c r="C130" s="971"/>
      <c r="D130" s="971"/>
      <c r="E130" s="971"/>
      <c r="F130" s="97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2">
      <c r="A131" s="970"/>
      <c r="B131" s="971"/>
      <c r="C131" s="971"/>
      <c r="D131" s="971"/>
      <c r="E131" s="971"/>
      <c r="F131" s="97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2">
      <c r="A132" s="970"/>
      <c r="B132" s="971"/>
      <c r="C132" s="971"/>
      <c r="D132" s="971"/>
      <c r="E132" s="971"/>
      <c r="F132" s="97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5">
      <c r="A133" s="970"/>
      <c r="B133" s="971"/>
      <c r="C133" s="971"/>
      <c r="D133" s="971"/>
      <c r="E133" s="971"/>
      <c r="F133" s="972"/>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2">
      <c r="A134" s="970"/>
      <c r="B134" s="971"/>
      <c r="C134" s="971"/>
      <c r="D134" s="971"/>
      <c r="E134" s="971"/>
      <c r="F134" s="972"/>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2">
      <c r="A135" s="970"/>
      <c r="B135" s="971"/>
      <c r="C135" s="971"/>
      <c r="D135" s="971"/>
      <c r="E135" s="971"/>
      <c r="F135" s="972"/>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2">
      <c r="A136" s="970"/>
      <c r="B136" s="971"/>
      <c r="C136" s="971"/>
      <c r="D136" s="971"/>
      <c r="E136" s="971"/>
      <c r="F136" s="97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2">
      <c r="A137" s="970"/>
      <c r="B137" s="971"/>
      <c r="C137" s="971"/>
      <c r="D137" s="971"/>
      <c r="E137" s="971"/>
      <c r="F137" s="97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2">
      <c r="A138" s="970"/>
      <c r="B138" s="971"/>
      <c r="C138" s="971"/>
      <c r="D138" s="971"/>
      <c r="E138" s="971"/>
      <c r="F138" s="97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2">
      <c r="A139" s="970"/>
      <c r="B139" s="971"/>
      <c r="C139" s="971"/>
      <c r="D139" s="971"/>
      <c r="E139" s="971"/>
      <c r="F139" s="97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2">
      <c r="A140" s="970"/>
      <c r="B140" s="971"/>
      <c r="C140" s="971"/>
      <c r="D140" s="971"/>
      <c r="E140" s="971"/>
      <c r="F140" s="97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2">
      <c r="A141" s="970"/>
      <c r="B141" s="971"/>
      <c r="C141" s="971"/>
      <c r="D141" s="971"/>
      <c r="E141" s="971"/>
      <c r="F141" s="97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2">
      <c r="A142" s="970"/>
      <c r="B142" s="971"/>
      <c r="C142" s="971"/>
      <c r="D142" s="971"/>
      <c r="E142" s="971"/>
      <c r="F142" s="97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2">
      <c r="A143" s="970"/>
      <c r="B143" s="971"/>
      <c r="C143" s="971"/>
      <c r="D143" s="971"/>
      <c r="E143" s="971"/>
      <c r="F143" s="97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2">
      <c r="A144" s="970"/>
      <c r="B144" s="971"/>
      <c r="C144" s="971"/>
      <c r="D144" s="971"/>
      <c r="E144" s="971"/>
      <c r="F144" s="97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2">
      <c r="A145" s="970"/>
      <c r="B145" s="971"/>
      <c r="C145" s="971"/>
      <c r="D145" s="971"/>
      <c r="E145" s="971"/>
      <c r="F145" s="97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5">
      <c r="A146" s="970"/>
      <c r="B146" s="971"/>
      <c r="C146" s="971"/>
      <c r="D146" s="971"/>
      <c r="E146" s="971"/>
      <c r="F146" s="972"/>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2">
      <c r="A147" s="970"/>
      <c r="B147" s="971"/>
      <c r="C147" s="971"/>
      <c r="D147" s="971"/>
      <c r="E147" s="971"/>
      <c r="F147" s="972"/>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2">
      <c r="A148" s="970"/>
      <c r="B148" s="971"/>
      <c r="C148" s="971"/>
      <c r="D148" s="971"/>
      <c r="E148" s="971"/>
      <c r="F148" s="972"/>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2">
      <c r="A149" s="970"/>
      <c r="B149" s="971"/>
      <c r="C149" s="971"/>
      <c r="D149" s="971"/>
      <c r="E149" s="971"/>
      <c r="F149" s="97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2">
      <c r="A150" s="970"/>
      <c r="B150" s="971"/>
      <c r="C150" s="971"/>
      <c r="D150" s="971"/>
      <c r="E150" s="971"/>
      <c r="F150" s="97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2">
      <c r="A151" s="970"/>
      <c r="B151" s="971"/>
      <c r="C151" s="971"/>
      <c r="D151" s="971"/>
      <c r="E151" s="971"/>
      <c r="F151" s="97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2">
      <c r="A152" s="970"/>
      <c r="B152" s="971"/>
      <c r="C152" s="971"/>
      <c r="D152" s="971"/>
      <c r="E152" s="971"/>
      <c r="F152" s="97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2">
      <c r="A153" s="970"/>
      <c r="B153" s="971"/>
      <c r="C153" s="971"/>
      <c r="D153" s="971"/>
      <c r="E153" s="971"/>
      <c r="F153" s="97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2">
      <c r="A154" s="970"/>
      <c r="B154" s="971"/>
      <c r="C154" s="971"/>
      <c r="D154" s="971"/>
      <c r="E154" s="971"/>
      <c r="F154" s="97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2">
      <c r="A155" s="970"/>
      <c r="B155" s="971"/>
      <c r="C155" s="971"/>
      <c r="D155" s="971"/>
      <c r="E155" s="971"/>
      <c r="F155" s="97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2">
      <c r="A156" s="970"/>
      <c r="B156" s="971"/>
      <c r="C156" s="971"/>
      <c r="D156" s="971"/>
      <c r="E156" s="971"/>
      <c r="F156" s="97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2">
      <c r="A157" s="970"/>
      <c r="B157" s="971"/>
      <c r="C157" s="971"/>
      <c r="D157" s="971"/>
      <c r="E157" s="971"/>
      <c r="F157" s="97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2">
      <c r="A158" s="970"/>
      <c r="B158" s="971"/>
      <c r="C158" s="971"/>
      <c r="D158" s="971"/>
      <c r="E158" s="971"/>
      <c r="F158" s="97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5">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5"/>
    <row r="161" spans="1:51" ht="30" customHeight="1" x14ac:dyDescent="0.2">
      <c r="A161" s="967" t="s">
        <v>26</v>
      </c>
      <c r="B161" s="968"/>
      <c r="C161" s="968"/>
      <c r="D161" s="968"/>
      <c r="E161" s="968"/>
      <c r="F161" s="969"/>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2">
      <c r="A162" s="970"/>
      <c r="B162" s="971"/>
      <c r="C162" s="971"/>
      <c r="D162" s="971"/>
      <c r="E162" s="971"/>
      <c r="F162" s="972"/>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2">
      <c r="A163" s="970"/>
      <c r="B163" s="971"/>
      <c r="C163" s="971"/>
      <c r="D163" s="971"/>
      <c r="E163" s="971"/>
      <c r="F163" s="97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2">
      <c r="A164" s="970"/>
      <c r="B164" s="971"/>
      <c r="C164" s="971"/>
      <c r="D164" s="971"/>
      <c r="E164" s="971"/>
      <c r="F164" s="97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2">
      <c r="A165" s="970"/>
      <c r="B165" s="971"/>
      <c r="C165" s="971"/>
      <c r="D165" s="971"/>
      <c r="E165" s="971"/>
      <c r="F165" s="97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2">
      <c r="A166" s="970"/>
      <c r="B166" s="971"/>
      <c r="C166" s="971"/>
      <c r="D166" s="971"/>
      <c r="E166" s="971"/>
      <c r="F166" s="97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2">
      <c r="A167" s="970"/>
      <c r="B167" s="971"/>
      <c r="C167" s="971"/>
      <c r="D167" s="971"/>
      <c r="E167" s="971"/>
      <c r="F167" s="97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2">
      <c r="A168" s="970"/>
      <c r="B168" s="971"/>
      <c r="C168" s="971"/>
      <c r="D168" s="971"/>
      <c r="E168" s="971"/>
      <c r="F168" s="97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2">
      <c r="A169" s="970"/>
      <c r="B169" s="971"/>
      <c r="C169" s="971"/>
      <c r="D169" s="971"/>
      <c r="E169" s="971"/>
      <c r="F169" s="97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2">
      <c r="A170" s="970"/>
      <c r="B170" s="971"/>
      <c r="C170" s="971"/>
      <c r="D170" s="971"/>
      <c r="E170" s="971"/>
      <c r="F170" s="97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2">
      <c r="A171" s="970"/>
      <c r="B171" s="971"/>
      <c r="C171" s="971"/>
      <c r="D171" s="971"/>
      <c r="E171" s="971"/>
      <c r="F171" s="97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2">
      <c r="A172" s="970"/>
      <c r="B172" s="971"/>
      <c r="C172" s="971"/>
      <c r="D172" s="971"/>
      <c r="E172" s="971"/>
      <c r="F172" s="97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5">
      <c r="A173" s="970"/>
      <c r="B173" s="971"/>
      <c r="C173" s="971"/>
      <c r="D173" s="971"/>
      <c r="E173" s="971"/>
      <c r="F173" s="972"/>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2">
      <c r="A174" s="970"/>
      <c r="B174" s="971"/>
      <c r="C174" s="971"/>
      <c r="D174" s="971"/>
      <c r="E174" s="971"/>
      <c r="F174" s="972"/>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2">
      <c r="A175" s="970"/>
      <c r="B175" s="971"/>
      <c r="C175" s="971"/>
      <c r="D175" s="971"/>
      <c r="E175" s="971"/>
      <c r="F175" s="972"/>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2">
      <c r="A176" s="970"/>
      <c r="B176" s="971"/>
      <c r="C176" s="971"/>
      <c r="D176" s="971"/>
      <c r="E176" s="971"/>
      <c r="F176" s="97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2">
      <c r="A177" s="970"/>
      <c r="B177" s="971"/>
      <c r="C177" s="971"/>
      <c r="D177" s="971"/>
      <c r="E177" s="971"/>
      <c r="F177" s="97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2">
      <c r="A178" s="970"/>
      <c r="B178" s="971"/>
      <c r="C178" s="971"/>
      <c r="D178" s="971"/>
      <c r="E178" s="971"/>
      <c r="F178" s="97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2">
      <c r="A179" s="970"/>
      <c r="B179" s="971"/>
      <c r="C179" s="971"/>
      <c r="D179" s="971"/>
      <c r="E179" s="971"/>
      <c r="F179" s="97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2">
      <c r="A180" s="970"/>
      <c r="B180" s="971"/>
      <c r="C180" s="971"/>
      <c r="D180" s="971"/>
      <c r="E180" s="971"/>
      <c r="F180" s="97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2">
      <c r="A181" s="970"/>
      <c r="B181" s="971"/>
      <c r="C181" s="971"/>
      <c r="D181" s="971"/>
      <c r="E181" s="971"/>
      <c r="F181" s="97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2">
      <c r="A182" s="970"/>
      <c r="B182" s="971"/>
      <c r="C182" s="971"/>
      <c r="D182" s="971"/>
      <c r="E182" s="971"/>
      <c r="F182" s="97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2">
      <c r="A183" s="970"/>
      <c r="B183" s="971"/>
      <c r="C183" s="971"/>
      <c r="D183" s="971"/>
      <c r="E183" s="971"/>
      <c r="F183" s="97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2">
      <c r="A184" s="970"/>
      <c r="B184" s="971"/>
      <c r="C184" s="971"/>
      <c r="D184" s="971"/>
      <c r="E184" s="971"/>
      <c r="F184" s="97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2">
      <c r="A185" s="970"/>
      <c r="B185" s="971"/>
      <c r="C185" s="971"/>
      <c r="D185" s="971"/>
      <c r="E185" s="971"/>
      <c r="F185" s="97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5">
      <c r="A186" s="970"/>
      <c r="B186" s="971"/>
      <c r="C186" s="971"/>
      <c r="D186" s="971"/>
      <c r="E186" s="971"/>
      <c r="F186" s="972"/>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2">
      <c r="A187" s="970"/>
      <c r="B187" s="971"/>
      <c r="C187" s="971"/>
      <c r="D187" s="971"/>
      <c r="E187" s="971"/>
      <c r="F187" s="972"/>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2">
      <c r="A188" s="970"/>
      <c r="B188" s="971"/>
      <c r="C188" s="971"/>
      <c r="D188" s="971"/>
      <c r="E188" s="971"/>
      <c r="F188" s="972"/>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2">
      <c r="A189" s="970"/>
      <c r="B189" s="971"/>
      <c r="C189" s="971"/>
      <c r="D189" s="971"/>
      <c r="E189" s="971"/>
      <c r="F189" s="97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2">
      <c r="A190" s="970"/>
      <c r="B190" s="971"/>
      <c r="C190" s="971"/>
      <c r="D190" s="971"/>
      <c r="E190" s="971"/>
      <c r="F190" s="97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2">
      <c r="A191" s="970"/>
      <c r="B191" s="971"/>
      <c r="C191" s="971"/>
      <c r="D191" s="971"/>
      <c r="E191" s="971"/>
      <c r="F191" s="97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2">
      <c r="A192" s="970"/>
      <c r="B192" s="971"/>
      <c r="C192" s="971"/>
      <c r="D192" s="971"/>
      <c r="E192" s="971"/>
      <c r="F192" s="97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2">
      <c r="A193" s="970"/>
      <c r="B193" s="971"/>
      <c r="C193" s="971"/>
      <c r="D193" s="971"/>
      <c r="E193" s="971"/>
      <c r="F193" s="97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2">
      <c r="A194" s="970"/>
      <c r="B194" s="971"/>
      <c r="C194" s="971"/>
      <c r="D194" s="971"/>
      <c r="E194" s="971"/>
      <c r="F194" s="97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2">
      <c r="A195" s="970"/>
      <c r="B195" s="971"/>
      <c r="C195" s="971"/>
      <c r="D195" s="971"/>
      <c r="E195" s="971"/>
      <c r="F195" s="97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2">
      <c r="A196" s="970"/>
      <c r="B196" s="971"/>
      <c r="C196" s="971"/>
      <c r="D196" s="971"/>
      <c r="E196" s="971"/>
      <c r="F196" s="97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2">
      <c r="A197" s="970"/>
      <c r="B197" s="971"/>
      <c r="C197" s="971"/>
      <c r="D197" s="971"/>
      <c r="E197" s="971"/>
      <c r="F197" s="97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2">
      <c r="A198" s="970"/>
      <c r="B198" s="971"/>
      <c r="C198" s="971"/>
      <c r="D198" s="971"/>
      <c r="E198" s="971"/>
      <c r="F198" s="97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5">
      <c r="A199" s="970"/>
      <c r="B199" s="971"/>
      <c r="C199" s="971"/>
      <c r="D199" s="971"/>
      <c r="E199" s="971"/>
      <c r="F199" s="972"/>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2">
      <c r="A200" s="970"/>
      <c r="B200" s="971"/>
      <c r="C200" s="971"/>
      <c r="D200" s="971"/>
      <c r="E200" s="971"/>
      <c r="F200" s="972"/>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2">
      <c r="A201" s="970"/>
      <c r="B201" s="971"/>
      <c r="C201" s="971"/>
      <c r="D201" s="971"/>
      <c r="E201" s="971"/>
      <c r="F201" s="972"/>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2">
      <c r="A202" s="970"/>
      <c r="B202" s="971"/>
      <c r="C202" s="971"/>
      <c r="D202" s="971"/>
      <c r="E202" s="971"/>
      <c r="F202" s="97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2">
      <c r="A203" s="970"/>
      <c r="B203" s="971"/>
      <c r="C203" s="971"/>
      <c r="D203" s="971"/>
      <c r="E203" s="971"/>
      <c r="F203" s="97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2">
      <c r="A204" s="970"/>
      <c r="B204" s="971"/>
      <c r="C204" s="971"/>
      <c r="D204" s="971"/>
      <c r="E204" s="971"/>
      <c r="F204" s="97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2">
      <c r="A205" s="970"/>
      <c r="B205" s="971"/>
      <c r="C205" s="971"/>
      <c r="D205" s="971"/>
      <c r="E205" s="971"/>
      <c r="F205" s="97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2">
      <c r="A206" s="970"/>
      <c r="B206" s="971"/>
      <c r="C206" s="971"/>
      <c r="D206" s="971"/>
      <c r="E206" s="971"/>
      <c r="F206" s="97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2">
      <c r="A207" s="970"/>
      <c r="B207" s="971"/>
      <c r="C207" s="971"/>
      <c r="D207" s="971"/>
      <c r="E207" s="971"/>
      <c r="F207" s="97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2">
      <c r="A208" s="970"/>
      <c r="B208" s="971"/>
      <c r="C208" s="971"/>
      <c r="D208" s="971"/>
      <c r="E208" s="971"/>
      <c r="F208" s="97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2">
      <c r="A209" s="970"/>
      <c r="B209" s="971"/>
      <c r="C209" s="971"/>
      <c r="D209" s="971"/>
      <c r="E209" s="971"/>
      <c r="F209" s="97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2">
      <c r="A210" s="970"/>
      <c r="B210" s="971"/>
      <c r="C210" s="971"/>
      <c r="D210" s="971"/>
      <c r="E210" s="971"/>
      <c r="F210" s="97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2">
      <c r="A211" s="970"/>
      <c r="B211" s="971"/>
      <c r="C211" s="971"/>
      <c r="D211" s="971"/>
      <c r="E211" s="971"/>
      <c r="F211" s="97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5">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5"/>
    <row r="214" spans="1:51" ht="30" customHeight="1" x14ac:dyDescent="0.2">
      <c r="A214" s="987" t="s">
        <v>26</v>
      </c>
      <c r="B214" s="988"/>
      <c r="C214" s="988"/>
      <c r="D214" s="988"/>
      <c r="E214" s="988"/>
      <c r="F214" s="989"/>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2">
      <c r="A215" s="970"/>
      <c r="B215" s="971"/>
      <c r="C215" s="971"/>
      <c r="D215" s="971"/>
      <c r="E215" s="971"/>
      <c r="F215" s="972"/>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2">
      <c r="A216" s="970"/>
      <c r="B216" s="971"/>
      <c r="C216" s="971"/>
      <c r="D216" s="971"/>
      <c r="E216" s="971"/>
      <c r="F216" s="9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2">
      <c r="A217" s="970"/>
      <c r="B217" s="971"/>
      <c r="C217" s="971"/>
      <c r="D217" s="971"/>
      <c r="E217" s="971"/>
      <c r="F217" s="97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2">
      <c r="A218" s="970"/>
      <c r="B218" s="971"/>
      <c r="C218" s="971"/>
      <c r="D218" s="971"/>
      <c r="E218" s="971"/>
      <c r="F218" s="97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2">
      <c r="A219" s="970"/>
      <c r="B219" s="971"/>
      <c r="C219" s="971"/>
      <c r="D219" s="971"/>
      <c r="E219" s="971"/>
      <c r="F219" s="97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2">
      <c r="A220" s="970"/>
      <c r="B220" s="971"/>
      <c r="C220" s="971"/>
      <c r="D220" s="971"/>
      <c r="E220" s="971"/>
      <c r="F220" s="97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2">
      <c r="A221" s="970"/>
      <c r="B221" s="971"/>
      <c r="C221" s="971"/>
      <c r="D221" s="971"/>
      <c r="E221" s="971"/>
      <c r="F221" s="97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2">
      <c r="A222" s="970"/>
      <c r="B222" s="971"/>
      <c r="C222" s="971"/>
      <c r="D222" s="971"/>
      <c r="E222" s="971"/>
      <c r="F222" s="97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2">
      <c r="A223" s="970"/>
      <c r="B223" s="971"/>
      <c r="C223" s="971"/>
      <c r="D223" s="971"/>
      <c r="E223" s="971"/>
      <c r="F223" s="97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2">
      <c r="A224" s="970"/>
      <c r="B224" s="971"/>
      <c r="C224" s="971"/>
      <c r="D224" s="971"/>
      <c r="E224" s="971"/>
      <c r="F224" s="97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2">
      <c r="A225" s="970"/>
      <c r="B225" s="971"/>
      <c r="C225" s="971"/>
      <c r="D225" s="971"/>
      <c r="E225" s="971"/>
      <c r="F225" s="97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5">
      <c r="A226" s="970"/>
      <c r="B226" s="971"/>
      <c r="C226" s="971"/>
      <c r="D226" s="971"/>
      <c r="E226" s="971"/>
      <c r="F226" s="972"/>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2">
      <c r="A227" s="970"/>
      <c r="B227" s="971"/>
      <c r="C227" s="971"/>
      <c r="D227" s="971"/>
      <c r="E227" s="971"/>
      <c r="F227" s="972"/>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2">
      <c r="A228" s="970"/>
      <c r="B228" s="971"/>
      <c r="C228" s="971"/>
      <c r="D228" s="971"/>
      <c r="E228" s="971"/>
      <c r="F228" s="972"/>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2">
      <c r="A229" s="970"/>
      <c r="B229" s="971"/>
      <c r="C229" s="971"/>
      <c r="D229" s="971"/>
      <c r="E229" s="971"/>
      <c r="F229" s="9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2">
      <c r="A230" s="970"/>
      <c r="B230" s="971"/>
      <c r="C230" s="971"/>
      <c r="D230" s="971"/>
      <c r="E230" s="971"/>
      <c r="F230" s="97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2">
      <c r="A231" s="970"/>
      <c r="B231" s="971"/>
      <c r="C231" s="971"/>
      <c r="D231" s="971"/>
      <c r="E231" s="971"/>
      <c r="F231" s="97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2">
      <c r="A232" s="970"/>
      <c r="B232" s="971"/>
      <c r="C232" s="971"/>
      <c r="D232" s="971"/>
      <c r="E232" s="971"/>
      <c r="F232" s="97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2">
      <c r="A233" s="970"/>
      <c r="B233" s="971"/>
      <c r="C233" s="971"/>
      <c r="D233" s="971"/>
      <c r="E233" s="971"/>
      <c r="F233" s="97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2">
      <c r="A234" s="970"/>
      <c r="B234" s="971"/>
      <c r="C234" s="971"/>
      <c r="D234" s="971"/>
      <c r="E234" s="971"/>
      <c r="F234" s="97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2">
      <c r="A235" s="970"/>
      <c r="B235" s="971"/>
      <c r="C235" s="971"/>
      <c r="D235" s="971"/>
      <c r="E235" s="971"/>
      <c r="F235" s="97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2">
      <c r="A236" s="970"/>
      <c r="B236" s="971"/>
      <c r="C236" s="971"/>
      <c r="D236" s="971"/>
      <c r="E236" s="971"/>
      <c r="F236" s="97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2">
      <c r="A237" s="970"/>
      <c r="B237" s="971"/>
      <c r="C237" s="971"/>
      <c r="D237" s="971"/>
      <c r="E237" s="971"/>
      <c r="F237" s="97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2">
      <c r="A238" s="970"/>
      <c r="B238" s="971"/>
      <c r="C238" s="971"/>
      <c r="D238" s="971"/>
      <c r="E238" s="971"/>
      <c r="F238" s="97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5">
      <c r="A239" s="970"/>
      <c r="B239" s="971"/>
      <c r="C239" s="971"/>
      <c r="D239" s="971"/>
      <c r="E239" s="971"/>
      <c r="F239" s="972"/>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2">
      <c r="A240" s="970"/>
      <c r="B240" s="971"/>
      <c r="C240" s="971"/>
      <c r="D240" s="971"/>
      <c r="E240" s="971"/>
      <c r="F240" s="972"/>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2">
      <c r="A241" s="970"/>
      <c r="B241" s="971"/>
      <c r="C241" s="971"/>
      <c r="D241" s="971"/>
      <c r="E241" s="971"/>
      <c r="F241" s="972"/>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2">
      <c r="A242" s="970"/>
      <c r="B242" s="971"/>
      <c r="C242" s="971"/>
      <c r="D242" s="971"/>
      <c r="E242" s="971"/>
      <c r="F242" s="9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2">
      <c r="A243" s="970"/>
      <c r="B243" s="971"/>
      <c r="C243" s="971"/>
      <c r="D243" s="971"/>
      <c r="E243" s="971"/>
      <c r="F243" s="97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2">
      <c r="A244" s="970"/>
      <c r="B244" s="971"/>
      <c r="C244" s="971"/>
      <c r="D244" s="971"/>
      <c r="E244" s="971"/>
      <c r="F244" s="97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2">
      <c r="A245" s="970"/>
      <c r="B245" s="971"/>
      <c r="C245" s="971"/>
      <c r="D245" s="971"/>
      <c r="E245" s="971"/>
      <c r="F245" s="97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2">
      <c r="A246" s="970"/>
      <c r="B246" s="971"/>
      <c r="C246" s="971"/>
      <c r="D246" s="971"/>
      <c r="E246" s="971"/>
      <c r="F246" s="97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2">
      <c r="A247" s="970"/>
      <c r="B247" s="971"/>
      <c r="C247" s="971"/>
      <c r="D247" s="971"/>
      <c r="E247" s="971"/>
      <c r="F247" s="97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2">
      <c r="A248" s="970"/>
      <c r="B248" s="971"/>
      <c r="C248" s="971"/>
      <c r="D248" s="971"/>
      <c r="E248" s="971"/>
      <c r="F248" s="97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2">
      <c r="A249" s="970"/>
      <c r="B249" s="971"/>
      <c r="C249" s="971"/>
      <c r="D249" s="971"/>
      <c r="E249" s="971"/>
      <c r="F249" s="97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2">
      <c r="A250" s="970"/>
      <c r="B250" s="971"/>
      <c r="C250" s="971"/>
      <c r="D250" s="971"/>
      <c r="E250" s="971"/>
      <c r="F250" s="97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2">
      <c r="A251" s="970"/>
      <c r="B251" s="971"/>
      <c r="C251" s="971"/>
      <c r="D251" s="971"/>
      <c r="E251" s="971"/>
      <c r="F251" s="97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5">
      <c r="A252" s="970"/>
      <c r="B252" s="971"/>
      <c r="C252" s="971"/>
      <c r="D252" s="971"/>
      <c r="E252" s="971"/>
      <c r="F252" s="972"/>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2">
      <c r="A253" s="970"/>
      <c r="B253" s="971"/>
      <c r="C253" s="971"/>
      <c r="D253" s="971"/>
      <c r="E253" s="971"/>
      <c r="F253" s="972"/>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2">
      <c r="A254" s="970"/>
      <c r="B254" s="971"/>
      <c r="C254" s="971"/>
      <c r="D254" s="971"/>
      <c r="E254" s="971"/>
      <c r="F254" s="972"/>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2">
      <c r="A255" s="970"/>
      <c r="B255" s="971"/>
      <c r="C255" s="971"/>
      <c r="D255" s="971"/>
      <c r="E255" s="971"/>
      <c r="F255" s="97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2">
      <c r="A256" s="970"/>
      <c r="B256" s="971"/>
      <c r="C256" s="971"/>
      <c r="D256" s="971"/>
      <c r="E256" s="971"/>
      <c r="F256" s="97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2">
      <c r="A257" s="970"/>
      <c r="B257" s="971"/>
      <c r="C257" s="971"/>
      <c r="D257" s="971"/>
      <c r="E257" s="971"/>
      <c r="F257" s="97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2">
      <c r="A258" s="970"/>
      <c r="B258" s="971"/>
      <c r="C258" s="971"/>
      <c r="D258" s="971"/>
      <c r="E258" s="971"/>
      <c r="F258" s="97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2">
      <c r="A259" s="970"/>
      <c r="B259" s="971"/>
      <c r="C259" s="971"/>
      <c r="D259" s="971"/>
      <c r="E259" s="971"/>
      <c r="F259" s="97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2">
      <c r="A260" s="970"/>
      <c r="B260" s="971"/>
      <c r="C260" s="971"/>
      <c r="D260" s="971"/>
      <c r="E260" s="971"/>
      <c r="F260" s="97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2">
      <c r="A261" s="970"/>
      <c r="B261" s="971"/>
      <c r="C261" s="971"/>
      <c r="D261" s="971"/>
      <c r="E261" s="971"/>
      <c r="F261" s="97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2">
      <c r="A262" s="970"/>
      <c r="B262" s="971"/>
      <c r="C262" s="971"/>
      <c r="D262" s="971"/>
      <c r="E262" s="971"/>
      <c r="F262" s="97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2">
      <c r="A263" s="970"/>
      <c r="B263" s="971"/>
      <c r="C263" s="971"/>
      <c r="D263" s="971"/>
      <c r="E263" s="971"/>
      <c r="F263" s="97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2">
      <c r="A264" s="970"/>
      <c r="B264" s="971"/>
      <c r="C264" s="971"/>
      <c r="D264" s="971"/>
      <c r="E264" s="971"/>
      <c r="F264" s="97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5">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319</v>
      </c>
      <c r="Z3" s="273"/>
      <c r="AA3" s="273"/>
      <c r="AB3" s="273"/>
      <c r="AC3" s="992" t="s">
        <v>310</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2">
      <c r="A4" s="994">
        <v>1</v>
      </c>
      <c r="B4" s="994">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4">
        <v>2</v>
      </c>
      <c r="B5" s="994">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4">
        <v>3</v>
      </c>
      <c r="B6" s="994">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4">
        <v>4</v>
      </c>
      <c r="B7" s="994">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4">
        <v>5</v>
      </c>
      <c r="B8" s="994">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4">
        <v>6</v>
      </c>
      <c r="B9" s="994">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4">
        <v>7</v>
      </c>
      <c r="B10" s="994">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4">
        <v>8</v>
      </c>
      <c r="B11" s="994">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4">
        <v>9</v>
      </c>
      <c r="B12" s="994">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4">
        <v>10</v>
      </c>
      <c r="B13" s="994">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4">
        <v>11</v>
      </c>
      <c r="B14" s="994">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4">
        <v>12</v>
      </c>
      <c r="B15" s="994">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4">
        <v>13</v>
      </c>
      <c r="B16" s="994">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4">
        <v>14</v>
      </c>
      <c r="B17" s="994">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4">
        <v>15</v>
      </c>
      <c r="B18" s="994">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4">
        <v>16</v>
      </c>
      <c r="B19" s="994">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4">
        <v>17</v>
      </c>
      <c r="B20" s="994">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4">
        <v>18</v>
      </c>
      <c r="B21" s="994">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4">
        <v>19</v>
      </c>
      <c r="B22" s="994">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4">
        <v>20</v>
      </c>
      <c r="B23" s="994">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4">
        <v>21</v>
      </c>
      <c r="B24" s="994">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4">
        <v>22</v>
      </c>
      <c r="B25" s="994">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4">
        <v>23</v>
      </c>
      <c r="B26" s="994">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4">
        <v>24</v>
      </c>
      <c r="B27" s="994">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4">
        <v>25</v>
      </c>
      <c r="B28" s="994">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4">
        <v>26</v>
      </c>
      <c r="B29" s="994">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4">
        <v>27</v>
      </c>
      <c r="B30" s="994">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4">
        <v>28</v>
      </c>
      <c r="B31" s="994">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4">
        <v>29</v>
      </c>
      <c r="B32" s="994">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4">
        <v>30</v>
      </c>
      <c r="B33" s="994">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319</v>
      </c>
      <c r="Z36" s="273"/>
      <c r="AA36" s="273"/>
      <c r="AB36" s="273"/>
      <c r="AC36" s="992" t="s">
        <v>310</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2">
      <c r="A37" s="994">
        <v>1</v>
      </c>
      <c r="B37" s="994">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4">
        <v>2</v>
      </c>
      <c r="B38" s="994">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4">
        <v>3</v>
      </c>
      <c r="B39" s="994">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4">
        <v>4</v>
      </c>
      <c r="B40" s="994">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4">
        <v>5</v>
      </c>
      <c r="B41" s="994">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4">
        <v>6</v>
      </c>
      <c r="B42" s="994">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4">
        <v>7</v>
      </c>
      <c r="B43" s="994">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4">
        <v>8</v>
      </c>
      <c r="B44" s="994">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4">
        <v>9</v>
      </c>
      <c r="B45" s="994">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4">
        <v>10</v>
      </c>
      <c r="B46" s="994">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4">
        <v>11</v>
      </c>
      <c r="B47" s="994">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4">
        <v>12</v>
      </c>
      <c r="B48" s="994">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4">
        <v>13</v>
      </c>
      <c r="B49" s="994">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4">
        <v>14</v>
      </c>
      <c r="B50" s="994">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4">
        <v>15</v>
      </c>
      <c r="B51" s="994">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4">
        <v>16</v>
      </c>
      <c r="B52" s="994">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4">
        <v>17</v>
      </c>
      <c r="B53" s="994">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4">
        <v>18</v>
      </c>
      <c r="B54" s="994">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4">
        <v>19</v>
      </c>
      <c r="B55" s="994">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4">
        <v>20</v>
      </c>
      <c r="B56" s="994">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4">
        <v>21</v>
      </c>
      <c r="B57" s="994">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4">
        <v>22</v>
      </c>
      <c r="B58" s="994">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4">
        <v>23</v>
      </c>
      <c r="B59" s="994">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4">
        <v>24</v>
      </c>
      <c r="B60" s="994">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4">
        <v>25</v>
      </c>
      <c r="B61" s="994">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4">
        <v>26</v>
      </c>
      <c r="B62" s="994">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4">
        <v>27</v>
      </c>
      <c r="B63" s="994">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4">
        <v>28</v>
      </c>
      <c r="B64" s="994">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4">
        <v>29</v>
      </c>
      <c r="B65" s="994">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4">
        <v>30</v>
      </c>
      <c r="B66" s="994">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319</v>
      </c>
      <c r="Z69" s="273"/>
      <c r="AA69" s="273"/>
      <c r="AB69" s="273"/>
      <c r="AC69" s="992" t="s">
        <v>310</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2">
      <c r="A70" s="994">
        <v>1</v>
      </c>
      <c r="B70" s="994">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4">
        <v>2</v>
      </c>
      <c r="B71" s="994">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4">
        <v>3</v>
      </c>
      <c r="B72" s="994">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4">
        <v>4</v>
      </c>
      <c r="B73" s="994">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4">
        <v>5</v>
      </c>
      <c r="B74" s="994">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4">
        <v>6</v>
      </c>
      <c r="B75" s="994">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4">
        <v>7</v>
      </c>
      <c r="B76" s="994">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4">
        <v>8</v>
      </c>
      <c r="B77" s="994">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4">
        <v>9</v>
      </c>
      <c r="B78" s="994">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4">
        <v>10</v>
      </c>
      <c r="B79" s="994">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4">
        <v>11</v>
      </c>
      <c r="B80" s="994">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4">
        <v>12</v>
      </c>
      <c r="B81" s="994">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4">
        <v>13</v>
      </c>
      <c r="B82" s="994">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4">
        <v>14</v>
      </c>
      <c r="B83" s="994">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4">
        <v>15</v>
      </c>
      <c r="B84" s="994">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4">
        <v>16</v>
      </c>
      <c r="B85" s="994">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4">
        <v>17</v>
      </c>
      <c r="B86" s="994">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4">
        <v>18</v>
      </c>
      <c r="B87" s="994">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4">
        <v>19</v>
      </c>
      <c r="B88" s="994">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4">
        <v>20</v>
      </c>
      <c r="B89" s="994">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4">
        <v>21</v>
      </c>
      <c r="B90" s="994">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4">
        <v>22</v>
      </c>
      <c r="B91" s="994">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4">
        <v>23</v>
      </c>
      <c r="B92" s="994">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4">
        <v>24</v>
      </c>
      <c r="B93" s="994">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4">
        <v>25</v>
      </c>
      <c r="B94" s="994">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4">
        <v>26</v>
      </c>
      <c r="B95" s="994">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4">
        <v>27</v>
      </c>
      <c r="B96" s="994">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4">
        <v>28</v>
      </c>
      <c r="B97" s="994">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4">
        <v>29</v>
      </c>
      <c r="B98" s="994">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4">
        <v>30</v>
      </c>
      <c r="B99" s="994">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319</v>
      </c>
      <c r="Z102" s="273"/>
      <c r="AA102" s="273"/>
      <c r="AB102" s="273"/>
      <c r="AC102" s="992" t="s">
        <v>310</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2">
      <c r="A103" s="994">
        <v>1</v>
      </c>
      <c r="B103" s="994">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4">
        <v>2</v>
      </c>
      <c r="B104" s="994">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4">
        <v>3</v>
      </c>
      <c r="B105" s="994">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4">
        <v>4</v>
      </c>
      <c r="B106" s="994">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4">
        <v>5</v>
      </c>
      <c r="B107" s="994">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4">
        <v>6</v>
      </c>
      <c r="B108" s="994">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4">
        <v>7</v>
      </c>
      <c r="B109" s="994">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4">
        <v>8</v>
      </c>
      <c r="B110" s="994">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4">
        <v>9</v>
      </c>
      <c r="B111" s="994">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4">
        <v>10</v>
      </c>
      <c r="B112" s="994">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4">
        <v>11</v>
      </c>
      <c r="B113" s="994">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4">
        <v>12</v>
      </c>
      <c r="B114" s="994">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4">
        <v>13</v>
      </c>
      <c r="B115" s="994">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4">
        <v>14</v>
      </c>
      <c r="B116" s="994">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4">
        <v>15</v>
      </c>
      <c r="B117" s="994">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4">
        <v>16</v>
      </c>
      <c r="B118" s="994">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4">
        <v>17</v>
      </c>
      <c r="B119" s="994">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4">
        <v>18</v>
      </c>
      <c r="B120" s="994">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4">
        <v>19</v>
      </c>
      <c r="B121" s="994">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4">
        <v>20</v>
      </c>
      <c r="B122" s="994">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4">
        <v>21</v>
      </c>
      <c r="B123" s="994">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4">
        <v>22</v>
      </c>
      <c r="B124" s="994">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4">
        <v>23</v>
      </c>
      <c r="B125" s="994">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4">
        <v>24</v>
      </c>
      <c r="B126" s="994">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4">
        <v>25</v>
      </c>
      <c r="B127" s="994">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4">
        <v>26</v>
      </c>
      <c r="B128" s="994">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4">
        <v>27</v>
      </c>
      <c r="B129" s="994">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4">
        <v>28</v>
      </c>
      <c r="B130" s="994">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4">
        <v>29</v>
      </c>
      <c r="B131" s="994">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4">
        <v>30</v>
      </c>
      <c r="B132" s="994">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319</v>
      </c>
      <c r="Z135" s="273"/>
      <c r="AA135" s="273"/>
      <c r="AB135" s="273"/>
      <c r="AC135" s="992" t="s">
        <v>310</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2">
      <c r="A136" s="994">
        <v>1</v>
      </c>
      <c r="B136" s="994">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4">
        <v>2</v>
      </c>
      <c r="B137" s="994">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4">
        <v>3</v>
      </c>
      <c r="B138" s="994">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4">
        <v>4</v>
      </c>
      <c r="B139" s="994">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4">
        <v>5</v>
      </c>
      <c r="B140" s="994">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4">
        <v>6</v>
      </c>
      <c r="B141" s="994">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4">
        <v>7</v>
      </c>
      <c r="B142" s="994">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4">
        <v>8</v>
      </c>
      <c r="B143" s="994">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4">
        <v>9</v>
      </c>
      <c r="B144" s="994">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4">
        <v>10</v>
      </c>
      <c r="B145" s="994">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4">
        <v>11</v>
      </c>
      <c r="B146" s="994">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4">
        <v>12</v>
      </c>
      <c r="B147" s="994">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4">
        <v>13</v>
      </c>
      <c r="B148" s="994">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4">
        <v>14</v>
      </c>
      <c r="B149" s="994">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4">
        <v>15</v>
      </c>
      <c r="B150" s="994">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4">
        <v>16</v>
      </c>
      <c r="B151" s="994">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4">
        <v>17</v>
      </c>
      <c r="B152" s="994">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4">
        <v>18</v>
      </c>
      <c r="B153" s="994">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4">
        <v>19</v>
      </c>
      <c r="B154" s="994">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4">
        <v>20</v>
      </c>
      <c r="B155" s="994">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4">
        <v>21</v>
      </c>
      <c r="B156" s="994">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4">
        <v>22</v>
      </c>
      <c r="B157" s="994">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4">
        <v>23</v>
      </c>
      <c r="B158" s="994">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4">
        <v>24</v>
      </c>
      <c r="B159" s="994">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4">
        <v>25</v>
      </c>
      <c r="B160" s="994">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4">
        <v>26</v>
      </c>
      <c r="B161" s="994">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4">
        <v>27</v>
      </c>
      <c r="B162" s="994">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4">
        <v>28</v>
      </c>
      <c r="B163" s="994">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4">
        <v>29</v>
      </c>
      <c r="B164" s="994">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4">
        <v>30</v>
      </c>
      <c r="B165" s="994">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319</v>
      </c>
      <c r="Z168" s="273"/>
      <c r="AA168" s="273"/>
      <c r="AB168" s="273"/>
      <c r="AC168" s="992" t="s">
        <v>310</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2">
      <c r="A169" s="994">
        <v>1</v>
      </c>
      <c r="B169" s="994">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4">
        <v>2</v>
      </c>
      <c r="B170" s="994">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4">
        <v>3</v>
      </c>
      <c r="B171" s="994">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4">
        <v>4</v>
      </c>
      <c r="B172" s="994">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4">
        <v>5</v>
      </c>
      <c r="B173" s="994">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4">
        <v>6</v>
      </c>
      <c r="B174" s="994">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4">
        <v>7</v>
      </c>
      <c r="B175" s="994">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4">
        <v>8</v>
      </c>
      <c r="B176" s="994">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4">
        <v>9</v>
      </c>
      <c r="B177" s="994">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4">
        <v>10</v>
      </c>
      <c r="B178" s="994">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4">
        <v>11</v>
      </c>
      <c r="B179" s="994">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4">
        <v>12</v>
      </c>
      <c r="B180" s="994">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4">
        <v>13</v>
      </c>
      <c r="B181" s="994">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4">
        <v>14</v>
      </c>
      <c r="B182" s="994">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4">
        <v>15</v>
      </c>
      <c r="B183" s="994">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4">
        <v>16</v>
      </c>
      <c r="B184" s="994">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4">
        <v>17</v>
      </c>
      <c r="B185" s="994">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4">
        <v>18</v>
      </c>
      <c r="B186" s="994">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4">
        <v>19</v>
      </c>
      <c r="B187" s="994">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4">
        <v>20</v>
      </c>
      <c r="B188" s="994">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4">
        <v>21</v>
      </c>
      <c r="B189" s="994">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4">
        <v>22</v>
      </c>
      <c r="B190" s="994">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4">
        <v>23</v>
      </c>
      <c r="B191" s="994">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4">
        <v>24</v>
      </c>
      <c r="B192" s="994">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4">
        <v>25</v>
      </c>
      <c r="B193" s="994">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4">
        <v>26</v>
      </c>
      <c r="B194" s="994">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4">
        <v>27</v>
      </c>
      <c r="B195" s="994">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4">
        <v>28</v>
      </c>
      <c r="B196" s="994">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4">
        <v>29</v>
      </c>
      <c r="B197" s="994">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4">
        <v>30</v>
      </c>
      <c r="B198" s="994">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319</v>
      </c>
      <c r="Z201" s="273"/>
      <c r="AA201" s="273"/>
      <c r="AB201" s="273"/>
      <c r="AC201" s="992" t="s">
        <v>310</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2">
      <c r="A202" s="994">
        <v>1</v>
      </c>
      <c r="B202" s="994">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4">
        <v>2</v>
      </c>
      <c r="B203" s="994">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4">
        <v>3</v>
      </c>
      <c r="B204" s="994">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4">
        <v>4</v>
      </c>
      <c r="B205" s="994">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4">
        <v>5</v>
      </c>
      <c r="B206" s="994">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4">
        <v>6</v>
      </c>
      <c r="B207" s="994">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4">
        <v>7</v>
      </c>
      <c r="B208" s="994">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4">
        <v>8</v>
      </c>
      <c r="B209" s="994">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4">
        <v>9</v>
      </c>
      <c r="B210" s="994">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4">
        <v>10</v>
      </c>
      <c r="B211" s="994">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4">
        <v>11</v>
      </c>
      <c r="B212" s="994">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4">
        <v>12</v>
      </c>
      <c r="B213" s="994">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4">
        <v>13</v>
      </c>
      <c r="B214" s="994">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4">
        <v>14</v>
      </c>
      <c r="B215" s="994">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4">
        <v>15</v>
      </c>
      <c r="B216" s="994">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4">
        <v>16</v>
      </c>
      <c r="B217" s="994">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4">
        <v>17</v>
      </c>
      <c r="B218" s="994">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4">
        <v>18</v>
      </c>
      <c r="B219" s="994">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4">
        <v>19</v>
      </c>
      <c r="B220" s="994">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4">
        <v>20</v>
      </c>
      <c r="B221" s="994">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4">
        <v>21</v>
      </c>
      <c r="B222" s="994">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4">
        <v>22</v>
      </c>
      <c r="B223" s="994">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4">
        <v>23</v>
      </c>
      <c r="B224" s="994">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4">
        <v>24</v>
      </c>
      <c r="B225" s="994">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4">
        <v>25</v>
      </c>
      <c r="B226" s="994">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4">
        <v>26</v>
      </c>
      <c r="B227" s="994">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4">
        <v>27</v>
      </c>
      <c r="B228" s="994">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4">
        <v>28</v>
      </c>
      <c r="B229" s="994">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4">
        <v>29</v>
      </c>
      <c r="B230" s="994">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4">
        <v>30</v>
      </c>
      <c r="B231" s="994">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319</v>
      </c>
      <c r="Z234" s="273"/>
      <c r="AA234" s="273"/>
      <c r="AB234" s="273"/>
      <c r="AC234" s="992" t="s">
        <v>310</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2">
      <c r="A235" s="994">
        <v>1</v>
      </c>
      <c r="B235" s="994">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4">
        <v>2</v>
      </c>
      <c r="B236" s="994">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4">
        <v>3</v>
      </c>
      <c r="B237" s="994">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4">
        <v>4</v>
      </c>
      <c r="B238" s="994">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4">
        <v>5</v>
      </c>
      <c r="B239" s="994">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4">
        <v>6</v>
      </c>
      <c r="B240" s="994">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4">
        <v>7</v>
      </c>
      <c r="B241" s="994">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4">
        <v>8</v>
      </c>
      <c r="B242" s="994">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4">
        <v>9</v>
      </c>
      <c r="B243" s="994">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4">
        <v>10</v>
      </c>
      <c r="B244" s="994">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4">
        <v>11</v>
      </c>
      <c r="B245" s="994">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4">
        <v>12</v>
      </c>
      <c r="B246" s="994">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4">
        <v>13</v>
      </c>
      <c r="B247" s="994">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4">
        <v>14</v>
      </c>
      <c r="B248" s="994">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4">
        <v>15</v>
      </c>
      <c r="B249" s="994">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4">
        <v>16</v>
      </c>
      <c r="B250" s="994">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4">
        <v>17</v>
      </c>
      <c r="B251" s="994">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4">
        <v>18</v>
      </c>
      <c r="B252" s="994">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4">
        <v>19</v>
      </c>
      <c r="B253" s="994">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4">
        <v>20</v>
      </c>
      <c r="B254" s="994">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4">
        <v>21</v>
      </c>
      <c r="B255" s="994">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4">
        <v>22</v>
      </c>
      <c r="B256" s="994">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4">
        <v>23</v>
      </c>
      <c r="B257" s="994">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4">
        <v>24</v>
      </c>
      <c r="B258" s="994">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4">
        <v>25</v>
      </c>
      <c r="B259" s="994">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4">
        <v>26</v>
      </c>
      <c r="B260" s="994">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4">
        <v>27</v>
      </c>
      <c r="B261" s="994">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4">
        <v>28</v>
      </c>
      <c r="B262" s="994">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4">
        <v>29</v>
      </c>
      <c r="B263" s="994">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4">
        <v>30</v>
      </c>
      <c r="B264" s="994">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319</v>
      </c>
      <c r="Z267" s="273"/>
      <c r="AA267" s="273"/>
      <c r="AB267" s="273"/>
      <c r="AC267" s="992" t="s">
        <v>310</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2">
      <c r="A268" s="994">
        <v>1</v>
      </c>
      <c r="B268" s="994">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4">
        <v>2</v>
      </c>
      <c r="B269" s="994">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4">
        <v>3</v>
      </c>
      <c r="B270" s="994">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4">
        <v>4</v>
      </c>
      <c r="B271" s="994">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4">
        <v>5</v>
      </c>
      <c r="B272" s="994">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4">
        <v>6</v>
      </c>
      <c r="B273" s="994">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4">
        <v>7</v>
      </c>
      <c r="B274" s="994">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4">
        <v>8</v>
      </c>
      <c r="B275" s="994">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4">
        <v>9</v>
      </c>
      <c r="B276" s="994">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4">
        <v>10</v>
      </c>
      <c r="B277" s="994">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4">
        <v>11</v>
      </c>
      <c r="B278" s="994">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4">
        <v>12</v>
      </c>
      <c r="B279" s="994">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4">
        <v>13</v>
      </c>
      <c r="B280" s="994">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4">
        <v>14</v>
      </c>
      <c r="B281" s="994">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4">
        <v>15</v>
      </c>
      <c r="B282" s="994">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4">
        <v>16</v>
      </c>
      <c r="B283" s="994">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4">
        <v>17</v>
      </c>
      <c r="B284" s="994">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4">
        <v>18</v>
      </c>
      <c r="B285" s="994">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4">
        <v>19</v>
      </c>
      <c r="B286" s="994">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4">
        <v>20</v>
      </c>
      <c r="B287" s="994">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4">
        <v>21</v>
      </c>
      <c r="B288" s="994">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4">
        <v>22</v>
      </c>
      <c r="B289" s="994">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4">
        <v>23</v>
      </c>
      <c r="B290" s="994">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4">
        <v>24</v>
      </c>
      <c r="B291" s="994">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4">
        <v>25</v>
      </c>
      <c r="B292" s="994">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4">
        <v>26</v>
      </c>
      <c r="B293" s="994">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4">
        <v>27</v>
      </c>
      <c r="B294" s="994">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4">
        <v>28</v>
      </c>
      <c r="B295" s="994">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4">
        <v>29</v>
      </c>
      <c r="B296" s="994">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4">
        <v>30</v>
      </c>
      <c r="B297" s="994">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319</v>
      </c>
      <c r="Z300" s="273"/>
      <c r="AA300" s="273"/>
      <c r="AB300" s="273"/>
      <c r="AC300" s="992" t="s">
        <v>310</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2">
      <c r="A301" s="994">
        <v>1</v>
      </c>
      <c r="B301" s="994">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4">
        <v>2</v>
      </c>
      <c r="B302" s="994">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4">
        <v>3</v>
      </c>
      <c r="B303" s="994">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4">
        <v>4</v>
      </c>
      <c r="B304" s="994">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4">
        <v>5</v>
      </c>
      <c r="B305" s="994">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4">
        <v>6</v>
      </c>
      <c r="B306" s="994">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4">
        <v>7</v>
      </c>
      <c r="B307" s="994">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4">
        <v>8</v>
      </c>
      <c r="B308" s="994">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4">
        <v>9</v>
      </c>
      <c r="B309" s="994">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4">
        <v>10</v>
      </c>
      <c r="B310" s="994">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4">
        <v>11</v>
      </c>
      <c r="B311" s="994">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4">
        <v>12</v>
      </c>
      <c r="B312" s="994">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4">
        <v>13</v>
      </c>
      <c r="B313" s="994">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4">
        <v>14</v>
      </c>
      <c r="B314" s="994">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4">
        <v>15</v>
      </c>
      <c r="B315" s="994">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4">
        <v>16</v>
      </c>
      <c r="B316" s="994">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4">
        <v>17</v>
      </c>
      <c r="B317" s="994">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4">
        <v>18</v>
      </c>
      <c r="B318" s="994">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4">
        <v>19</v>
      </c>
      <c r="B319" s="994">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4">
        <v>20</v>
      </c>
      <c r="B320" s="994">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4">
        <v>21</v>
      </c>
      <c r="B321" s="994">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4">
        <v>22</v>
      </c>
      <c r="B322" s="994">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4">
        <v>23</v>
      </c>
      <c r="B323" s="994">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4">
        <v>24</v>
      </c>
      <c r="B324" s="994">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4">
        <v>25</v>
      </c>
      <c r="B325" s="994">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4">
        <v>26</v>
      </c>
      <c r="B326" s="994">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4">
        <v>27</v>
      </c>
      <c r="B327" s="994">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4">
        <v>28</v>
      </c>
      <c r="B328" s="994">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4">
        <v>29</v>
      </c>
      <c r="B329" s="994">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4">
        <v>30</v>
      </c>
      <c r="B330" s="994">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319</v>
      </c>
      <c r="Z333" s="273"/>
      <c r="AA333" s="273"/>
      <c r="AB333" s="273"/>
      <c r="AC333" s="992" t="s">
        <v>310</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2">
      <c r="A334" s="994">
        <v>1</v>
      </c>
      <c r="B334" s="994">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4">
        <v>2</v>
      </c>
      <c r="B335" s="994">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4">
        <v>3</v>
      </c>
      <c r="B336" s="994">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4">
        <v>4</v>
      </c>
      <c r="B337" s="994">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4">
        <v>5</v>
      </c>
      <c r="B338" s="994">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4">
        <v>6</v>
      </c>
      <c r="B339" s="994">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4">
        <v>7</v>
      </c>
      <c r="B340" s="994">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4">
        <v>8</v>
      </c>
      <c r="B341" s="994">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4">
        <v>9</v>
      </c>
      <c r="B342" s="994">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4">
        <v>10</v>
      </c>
      <c r="B343" s="994">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4">
        <v>11</v>
      </c>
      <c r="B344" s="994">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4">
        <v>12</v>
      </c>
      <c r="B345" s="994">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4">
        <v>13</v>
      </c>
      <c r="B346" s="994">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4">
        <v>14</v>
      </c>
      <c r="B347" s="994">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4">
        <v>15</v>
      </c>
      <c r="B348" s="994">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4">
        <v>16</v>
      </c>
      <c r="B349" s="994">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4">
        <v>17</v>
      </c>
      <c r="B350" s="994">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4">
        <v>18</v>
      </c>
      <c r="B351" s="994">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4">
        <v>19</v>
      </c>
      <c r="B352" s="994">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4">
        <v>20</v>
      </c>
      <c r="B353" s="994">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4">
        <v>21</v>
      </c>
      <c r="B354" s="994">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4">
        <v>22</v>
      </c>
      <c r="B355" s="994">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4">
        <v>23</v>
      </c>
      <c r="B356" s="994">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4">
        <v>24</v>
      </c>
      <c r="B357" s="994">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4">
        <v>25</v>
      </c>
      <c r="B358" s="994">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4">
        <v>26</v>
      </c>
      <c r="B359" s="994">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4">
        <v>27</v>
      </c>
      <c r="B360" s="994">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4">
        <v>28</v>
      </c>
      <c r="B361" s="994">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4">
        <v>29</v>
      </c>
      <c r="B362" s="994">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4">
        <v>30</v>
      </c>
      <c r="B363" s="994">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319</v>
      </c>
      <c r="Z366" s="273"/>
      <c r="AA366" s="273"/>
      <c r="AB366" s="273"/>
      <c r="AC366" s="992" t="s">
        <v>310</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2">
      <c r="A367" s="994">
        <v>1</v>
      </c>
      <c r="B367" s="994">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4">
        <v>2</v>
      </c>
      <c r="B368" s="994">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4">
        <v>3</v>
      </c>
      <c r="B369" s="994">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4">
        <v>4</v>
      </c>
      <c r="B370" s="994">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4">
        <v>5</v>
      </c>
      <c r="B371" s="994">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4">
        <v>6</v>
      </c>
      <c r="B372" s="994">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4">
        <v>7</v>
      </c>
      <c r="B373" s="994">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4">
        <v>8</v>
      </c>
      <c r="B374" s="994">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4">
        <v>9</v>
      </c>
      <c r="B375" s="994">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4">
        <v>10</v>
      </c>
      <c r="B376" s="994">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4">
        <v>11</v>
      </c>
      <c r="B377" s="994">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4">
        <v>12</v>
      </c>
      <c r="B378" s="994">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4">
        <v>13</v>
      </c>
      <c r="B379" s="994">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4">
        <v>14</v>
      </c>
      <c r="B380" s="994">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4">
        <v>15</v>
      </c>
      <c r="B381" s="994">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4">
        <v>16</v>
      </c>
      <c r="B382" s="994">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4">
        <v>17</v>
      </c>
      <c r="B383" s="994">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4">
        <v>18</v>
      </c>
      <c r="B384" s="994">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4">
        <v>19</v>
      </c>
      <c r="B385" s="994">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4">
        <v>20</v>
      </c>
      <c r="B386" s="994">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4">
        <v>21</v>
      </c>
      <c r="B387" s="994">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4">
        <v>22</v>
      </c>
      <c r="B388" s="994">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4">
        <v>23</v>
      </c>
      <c r="B389" s="994">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4">
        <v>24</v>
      </c>
      <c r="B390" s="994">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4">
        <v>25</v>
      </c>
      <c r="B391" s="994">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4">
        <v>26</v>
      </c>
      <c r="B392" s="994">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4">
        <v>27</v>
      </c>
      <c r="B393" s="994">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4">
        <v>28</v>
      </c>
      <c r="B394" s="994">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4">
        <v>29</v>
      </c>
      <c r="B395" s="994">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4">
        <v>30</v>
      </c>
      <c r="B396" s="994">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319</v>
      </c>
      <c r="Z399" s="273"/>
      <c r="AA399" s="273"/>
      <c r="AB399" s="273"/>
      <c r="AC399" s="992" t="s">
        <v>310</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2">
      <c r="A400" s="994">
        <v>1</v>
      </c>
      <c r="B400" s="994">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4">
        <v>2</v>
      </c>
      <c r="B401" s="994">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4">
        <v>3</v>
      </c>
      <c r="B402" s="994">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4">
        <v>4</v>
      </c>
      <c r="B403" s="994">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4">
        <v>5</v>
      </c>
      <c r="B404" s="994">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4">
        <v>6</v>
      </c>
      <c r="B405" s="994">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4">
        <v>7</v>
      </c>
      <c r="B406" s="994">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4">
        <v>8</v>
      </c>
      <c r="B407" s="994">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4">
        <v>9</v>
      </c>
      <c r="B408" s="994">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4">
        <v>10</v>
      </c>
      <c r="B409" s="994">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4">
        <v>11</v>
      </c>
      <c r="B410" s="994">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4">
        <v>12</v>
      </c>
      <c r="B411" s="994">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4">
        <v>13</v>
      </c>
      <c r="B412" s="994">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4">
        <v>14</v>
      </c>
      <c r="B413" s="994">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4">
        <v>15</v>
      </c>
      <c r="B414" s="994">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4">
        <v>16</v>
      </c>
      <c r="B415" s="994">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4">
        <v>17</v>
      </c>
      <c r="B416" s="994">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4">
        <v>18</v>
      </c>
      <c r="B417" s="994">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4">
        <v>19</v>
      </c>
      <c r="B418" s="994">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4">
        <v>20</v>
      </c>
      <c r="B419" s="994">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4">
        <v>21</v>
      </c>
      <c r="B420" s="994">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4">
        <v>22</v>
      </c>
      <c r="B421" s="994">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4">
        <v>23</v>
      </c>
      <c r="B422" s="994">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4">
        <v>24</v>
      </c>
      <c r="B423" s="994">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4">
        <v>25</v>
      </c>
      <c r="B424" s="994">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4">
        <v>26</v>
      </c>
      <c r="B425" s="994">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4">
        <v>27</v>
      </c>
      <c r="B426" s="994">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4">
        <v>28</v>
      </c>
      <c r="B427" s="994">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4">
        <v>29</v>
      </c>
      <c r="B428" s="994">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4">
        <v>30</v>
      </c>
      <c r="B429" s="994">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319</v>
      </c>
      <c r="Z432" s="273"/>
      <c r="AA432" s="273"/>
      <c r="AB432" s="273"/>
      <c r="AC432" s="992" t="s">
        <v>310</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2">
      <c r="A433" s="994">
        <v>1</v>
      </c>
      <c r="B433" s="994">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4">
        <v>2</v>
      </c>
      <c r="B434" s="994">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4">
        <v>3</v>
      </c>
      <c r="B435" s="994">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4">
        <v>4</v>
      </c>
      <c r="B436" s="994">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4">
        <v>5</v>
      </c>
      <c r="B437" s="994">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4">
        <v>6</v>
      </c>
      <c r="B438" s="994">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4">
        <v>7</v>
      </c>
      <c r="B439" s="994">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4">
        <v>8</v>
      </c>
      <c r="B440" s="994">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4">
        <v>9</v>
      </c>
      <c r="B441" s="994">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4">
        <v>10</v>
      </c>
      <c r="B442" s="994">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4">
        <v>11</v>
      </c>
      <c r="B443" s="994">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4">
        <v>12</v>
      </c>
      <c r="B444" s="994">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4">
        <v>13</v>
      </c>
      <c r="B445" s="994">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4">
        <v>14</v>
      </c>
      <c r="B446" s="994">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4">
        <v>15</v>
      </c>
      <c r="B447" s="994">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4">
        <v>16</v>
      </c>
      <c r="B448" s="994">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4">
        <v>17</v>
      </c>
      <c r="B449" s="994">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4">
        <v>18</v>
      </c>
      <c r="B450" s="994">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4">
        <v>19</v>
      </c>
      <c r="B451" s="994">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4">
        <v>20</v>
      </c>
      <c r="B452" s="994">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4">
        <v>21</v>
      </c>
      <c r="B453" s="994">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4">
        <v>22</v>
      </c>
      <c r="B454" s="994">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4">
        <v>23</v>
      </c>
      <c r="B455" s="994">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4">
        <v>24</v>
      </c>
      <c r="B456" s="994">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4">
        <v>25</v>
      </c>
      <c r="B457" s="994">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4">
        <v>26</v>
      </c>
      <c r="B458" s="994">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4">
        <v>27</v>
      </c>
      <c r="B459" s="994">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4">
        <v>28</v>
      </c>
      <c r="B460" s="994">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4">
        <v>29</v>
      </c>
      <c r="B461" s="994">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4">
        <v>30</v>
      </c>
      <c r="B462" s="994">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319</v>
      </c>
      <c r="Z465" s="273"/>
      <c r="AA465" s="273"/>
      <c r="AB465" s="273"/>
      <c r="AC465" s="992" t="s">
        <v>310</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2">
      <c r="A466" s="994">
        <v>1</v>
      </c>
      <c r="B466" s="994">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4">
        <v>2</v>
      </c>
      <c r="B467" s="994">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4">
        <v>3</v>
      </c>
      <c r="B468" s="994">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4">
        <v>4</v>
      </c>
      <c r="B469" s="994">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4">
        <v>5</v>
      </c>
      <c r="B470" s="994">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4">
        <v>6</v>
      </c>
      <c r="B471" s="994">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4">
        <v>7</v>
      </c>
      <c r="B472" s="994">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4">
        <v>8</v>
      </c>
      <c r="B473" s="994">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4">
        <v>9</v>
      </c>
      <c r="B474" s="994">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4">
        <v>10</v>
      </c>
      <c r="B475" s="994">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4">
        <v>11</v>
      </c>
      <c r="B476" s="994">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4">
        <v>12</v>
      </c>
      <c r="B477" s="994">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4">
        <v>13</v>
      </c>
      <c r="B478" s="994">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4">
        <v>14</v>
      </c>
      <c r="B479" s="994">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4">
        <v>15</v>
      </c>
      <c r="B480" s="994">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4">
        <v>16</v>
      </c>
      <c r="B481" s="994">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4">
        <v>17</v>
      </c>
      <c r="B482" s="994">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4">
        <v>18</v>
      </c>
      <c r="B483" s="994">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4">
        <v>19</v>
      </c>
      <c r="B484" s="994">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4">
        <v>20</v>
      </c>
      <c r="B485" s="994">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4">
        <v>21</v>
      </c>
      <c r="B486" s="994">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4">
        <v>22</v>
      </c>
      <c r="B487" s="994">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4">
        <v>23</v>
      </c>
      <c r="B488" s="994">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4">
        <v>24</v>
      </c>
      <c r="B489" s="994">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4">
        <v>25</v>
      </c>
      <c r="B490" s="994">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4">
        <v>26</v>
      </c>
      <c r="B491" s="994">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4">
        <v>27</v>
      </c>
      <c r="B492" s="994">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4">
        <v>28</v>
      </c>
      <c r="B493" s="994">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4">
        <v>29</v>
      </c>
      <c r="B494" s="994">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4">
        <v>30</v>
      </c>
      <c r="B495" s="994">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319</v>
      </c>
      <c r="Z498" s="273"/>
      <c r="AA498" s="273"/>
      <c r="AB498" s="273"/>
      <c r="AC498" s="992" t="s">
        <v>310</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2">
      <c r="A499" s="994">
        <v>1</v>
      </c>
      <c r="B499" s="994">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4">
        <v>2</v>
      </c>
      <c r="B500" s="994">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4">
        <v>3</v>
      </c>
      <c r="B501" s="994">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4">
        <v>4</v>
      </c>
      <c r="B502" s="994">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4">
        <v>5</v>
      </c>
      <c r="B503" s="994">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4">
        <v>6</v>
      </c>
      <c r="B504" s="994">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4">
        <v>7</v>
      </c>
      <c r="B505" s="994">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4">
        <v>8</v>
      </c>
      <c r="B506" s="994">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4">
        <v>9</v>
      </c>
      <c r="B507" s="994">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4">
        <v>10</v>
      </c>
      <c r="B508" s="994">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4">
        <v>11</v>
      </c>
      <c r="B509" s="994">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4">
        <v>12</v>
      </c>
      <c r="B510" s="994">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4">
        <v>13</v>
      </c>
      <c r="B511" s="994">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4">
        <v>14</v>
      </c>
      <c r="B512" s="994">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4">
        <v>15</v>
      </c>
      <c r="B513" s="994">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4">
        <v>16</v>
      </c>
      <c r="B514" s="994">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4">
        <v>17</v>
      </c>
      <c r="B515" s="994">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4">
        <v>18</v>
      </c>
      <c r="B516" s="994">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4">
        <v>19</v>
      </c>
      <c r="B517" s="994">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4">
        <v>20</v>
      </c>
      <c r="B518" s="994">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4">
        <v>21</v>
      </c>
      <c r="B519" s="994">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4">
        <v>22</v>
      </c>
      <c r="B520" s="994">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4">
        <v>23</v>
      </c>
      <c r="B521" s="994">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4">
        <v>24</v>
      </c>
      <c r="B522" s="994">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4">
        <v>25</v>
      </c>
      <c r="B523" s="994">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4">
        <v>26</v>
      </c>
      <c r="B524" s="994">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4">
        <v>27</v>
      </c>
      <c r="B525" s="994">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4">
        <v>28</v>
      </c>
      <c r="B526" s="994">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4">
        <v>29</v>
      </c>
      <c r="B527" s="994">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4">
        <v>30</v>
      </c>
      <c r="B528" s="994">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319</v>
      </c>
      <c r="Z531" s="273"/>
      <c r="AA531" s="273"/>
      <c r="AB531" s="273"/>
      <c r="AC531" s="992" t="s">
        <v>310</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2">
      <c r="A532" s="994">
        <v>1</v>
      </c>
      <c r="B532" s="994">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4">
        <v>2</v>
      </c>
      <c r="B533" s="994">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4">
        <v>3</v>
      </c>
      <c r="B534" s="994">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4">
        <v>4</v>
      </c>
      <c r="B535" s="994">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4">
        <v>5</v>
      </c>
      <c r="B536" s="994">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4">
        <v>6</v>
      </c>
      <c r="B537" s="994">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4">
        <v>7</v>
      </c>
      <c r="B538" s="994">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4">
        <v>8</v>
      </c>
      <c r="B539" s="994">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4">
        <v>9</v>
      </c>
      <c r="B540" s="994">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4">
        <v>10</v>
      </c>
      <c r="B541" s="994">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4">
        <v>11</v>
      </c>
      <c r="B542" s="994">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4">
        <v>12</v>
      </c>
      <c r="B543" s="994">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4">
        <v>13</v>
      </c>
      <c r="B544" s="994">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4">
        <v>14</v>
      </c>
      <c r="B545" s="994">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4">
        <v>15</v>
      </c>
      <c r="B546" s="994">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4">
        <v>16</v>
      </c>
      <c r="B547" s="994">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4">
        <v>17</v>
      </c>
      <c r="B548" s="994">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4">
        <v>18</v>
      </c>
      <c r="B549" s="994">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4">
        <v>19</v>
      </c>
      <c r="B550" s="994">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4">
        <v>20</v>
      </c>
      <c r="B551" s="994">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4">
        <v>21</v>
      </c>
      <c r="B552" s="994">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4">
        <v>22</v>
      </c>
      <c r="B553" s="994">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4">
        <v>23</v>
      </c>
      <c r="B554" s="994">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4">
        <v>24</v>
      </c>
      <c r="B555" s="994">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4">
        <v>25</v>
      </c>
      <c r="B556" s="994">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4">
        <v>26</v>
      </c>
      <c r="B557" s="994">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4">
        <v>27</v>
      </c>
      <c r="B558" s="994">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4">
        <v>28</v>
      </c>
      <c r="B559" s="994">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4">
        <v>29</v>
      </c>
      <c r="B560" s="994">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4">
        <v>30</v>
      </c>
      <c r="B561" s="994">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319</v>
      </c>
      <c r="Z564" s="273"/>
      <c r="AA564" s="273"/>
      <c r="AB564" s="273"/>
      <c r="AC564" s="992" t="s">
        <v>310</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2">
      <c r="A565" s="994">
        <v>1</v>
      </c>
      <c r="B565" s="994">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4">
        <v>2</v>
      </c>
      <c r="B566" s="994">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4">
        <v>3</v>
      </c>
      <c r="B567" s="994">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4">
        <v>4</v>
      </c>
      <c r="B568" s="994">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4">
        <v>5</v>
      </c>
      <c r="B569" s="994">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4">
        <v>6</v>
      </c>
      <c r="B570" s="994">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4">
        <v>7</v>
      </c>
      <c r="B571" s="994">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4">
        <v>8</v>
      </c>
      <c r="B572" s="994">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4">
        <v>9</v>
      </c>
      <c r="B573" s="994">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4">
        <v>10</v>
      </c>
      <c r="B574" s="994">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4">
        <v>11</v>
      </c>
      <c r="B575" s="994">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4">
        <v>12</v>
      </c>
      <c r="B576" s="994">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4">
        <v>13</v>
      </c>
      <c r="B577" s="994">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4">
        <v>14</v>
      </c>
      <c r="B578" s="994">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4">
        <v>15</v>
      </c>
      <c r="B579" s="994">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4">
        <v>16</v>
      </c>
      <c r="B580" s="994">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4">
        <v>17</v>
      </c>
      <c r="B581" s="994">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4">
        <v>18</v>
      </c>
      <c r="B582" s="994">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4">
        <v>19</v>
      </c>
      <c r="B583" s="994">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4">
        <v>20</v>
      </c>
      <c r="B584" s="994">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4">
        <v>21</v>
      </c>
      <c r="B585" s="994">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4">
        <v>22</v>
      </c>
      <c r="B586" s="994">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4">
        <v>23</v>
      </c>
      <c r="B587" s="994">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4">
        <v>24</v>
      </c>
      <c r="B588" s="994">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4">
        <v>25</v>
      </c>
      <c r="B589" s="994">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4">
        <v>26</v>
      </c>
      <c r="B590" s="994">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4">
        <v>27</v>
      </c>
      <c r="B591" s="994">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4">
        <v>28</v>
      </c>
      <c r="B592" s="994">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4">
        <v>29</v>
      </c>
      <c r="B593" s="994">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4">
        <v>30</v>
      </c>
      <c r="B594" s="994">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319</v>
      </c>
      <c r="Z597" s="273"/>
      <c r="AA597" s="273"/>
      <c r="AB597" s="273"/>
      <c r="AC597" s="992" t="s">
        <v>310</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2">
      <c r="A598" s="994">
        <v>1</v>
      </c>
      <c r="B598" s="994">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4">
        <v>2</v>
      </c>
      <c r="B599" s="994">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4">
        <v>3</v>
      </c>
      <c r="B600" s="994">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4">
        <v>4</v>
      </c>
      <c r="B601" s="994">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4">
        <v>5</v>
      </c>
      <c r="B602" s="994">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4">
        <v>6</v>
      </c>
      <c r="B603" s="994">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4">
        <v>7</v>
      </c>
      <c r="B604" s="994">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4">
        <v>8</v>
      </c>
      <c r="B605" s="994">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4">
        <v>9</v>
      </c>
      <c r="B606" s="994">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4">
        <v>10</v>
      </c>
      <c r="B607" s="994">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4">
        <v>11</v>
      </c>
      <c r="B608" s="994">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4">
        <v>12</v>
      </c>
      <c r="B609" s="994">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4">
        <v>13</v>
      </c>
      <c r="B610" s="994">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4">
        <v>14</v>
      </c>
      <c r="B611" s="994">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4">
        <v>15</v>
      </c>
      <c r="B612" s="994">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4">
        <v>16</v>
      </c>
      <c r="B613" s="994">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4">
        <v>17</v>
      </c>
      <c r="B614" s="994">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4">
        <v>18</v>
      </c>
      <c r="B615" s="994">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4">
        <v>19</v>
      </c>
      <c r="B616" s="994">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4">
        <v>20</v>
      </c>
      <c r="B617" s="994">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4">
        <v>21</v>
      </c>
      <c r="B618" s="994">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4">
        <v>22</v>
      </c>
      <c r="B619" s="994">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4">
        <v>23</v>
      </c>
      <c r="B620" s="994">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4">
        <v>24</v>
      </c>
      <c r="B621" s="994">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4">
        <v>25</v>
      </c>
      <c r="B622" s="994">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4">
        <v>26</v>
      </c>
      <c r="B623" s="994">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4">
        <v>27</v>
      </c>
      <c r="B624" s="994">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4">
        <v>28</v>
      </c>
      <c r="B625" s="994">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4">
        <v>29</v>
      </c>
      <c r="B626" s="994">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4">
        <v>30</v>
      </c>
      <c r="B627" s="994">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319</v>
      </c>
      <c r="Z630" s="273"/>
      <c r="AA630" s="273"/>
      <c r="AB630" s="273"/>
      <c r="AC630" s="992" t="s">
        <v>310</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2">
      <c r="A631" s="994">
        <v>1</v>
      </c>
      <c r="B631" s="994">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4">
        <v>2</v>
      </c>
      <c r="B632" s="994">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4">
        <v>3</v>
      </c>
      <c r="B633" s="994">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4">
        <v>4</v>
      </c>
      <c r="B634" s="994">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4">
        <v>5</v>
      </c>
      <c r="B635" s="994">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4">
        <v>6</v>
      </c>
      <c r="B636" s="994">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4">
        <v>7</v>
      </c>
      <c r="B637" s="994">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4">
        <v>8</v>
      </c>
      <c r="B638" s="994">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4">
        <v>9</v>
      </c>
      <c r="B639" s="994">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4">
        <v>10</v>
      </c>
      <c r="B640" s="994">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4">
        <v>11</v>
      </c>
      <c r="B641" s="994">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4">
        <v>12</v>
      </c>
      <c r="B642" s="994">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4">
        <v>13</v>
      </c>
      <c r="B643" s="994">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4">
        <v>14</v>
      </c>
      <c r="B644" s="994">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4">
        <v>15</v>
      </c>
      <c r="B645" s="994">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4">
        <v>16</v>
      </c>
      <c r="B646" s="994">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4">
        <v>17</v>
      </c>
      <c r="B647" s="994">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4">
        <v>18</v>
      </c>
      <c r="B648" s="994">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4">
        <v>19</v>
      </c>
      <c r="B649" s="994">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4">
        <v>20</v>
      </c>
      <c r="B650" s="994">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4">
        <v>21</v>
      </c>
      <c r="B651" s="994">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4">
        <v>22</v>
      </c>
      <c r="B652" s="994">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4">
        <v>23</v>
      </c>
      <c r="B653" s="994">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4">
        <v>24</v>
      </c>
      <c r="B654" s="994">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4">
        <v>25</v>
      </c>
      <c r="B655" s="994">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4">
        <v>26</v>
      </c>
      <c r="B656" s="994">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4">
        <v>27</v>
      </c>
      <c r="B657" s="994">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4">
        <v>28</v>
      </c>
      <c r="B658" s="994">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4">
        <v>29</v>
      </c>
      <c r="B659" s="994">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4">
        <v>30</v>
      </c>
      <c r="B660" s="994">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319</v>
      </c>
      <c r="Z663" s="273"/>
      <c r="AA663" s="273"/>
      <c r="AB663" s="273"/>
      <c r="AC663" s="992" t="s">
        <v>310</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2">
      <c r="A664" s="994">
        <v>1</v>
      </c>
      <c r="B664" s="994">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4">
        <v>2</v>
      </c>
      <c r="B665" s="994">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4">
        <v>3</v>
      </c>
      <c r="B666" s="994">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4">
        <v>4</v>
      </c>
      <c r="B667" s="994">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4">
        <v>5</v>
      </c>
      <c r="B668" s="994">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4">
        <v>6</v>
      </c>
      <c r="B669" s="994">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4">
        <v>7</v>
      </c>
      <c r="B670" s="994">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4">
        <v>8</v>
      </c>
      <c r="B671" s="994">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4">
        <v>9</v>
      </c>
      <c r="B672" s="994">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4">
        <v>10</v>
      </c>
      <c r="B673" s="994">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4">
        <v>11</v>
      </c>
      <c r="B674" s="994">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4">
        <v>12</v>
      </c>
      <c r="B675" s="994">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4">
        <v>13</v>
      </c>
      <c r="B676" s="994">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4">
        <v>14</v>
      </c>
      <c r="B677" s="994">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4">
        <v>15</v>
      </c>
      <c r="B678" s="994">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4">
        <v>16</v>
      </c>
      <c r="B679" s="994">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4">
        <v>17</v>
      </c>
      <c r="B680" s="994">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4">
        <v>18</v>
      </c>
      <c r="B681" s="994">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4">
        <v>19</v>
      </c>
      <c r="B682" s="994">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4">
        <v>20</v>
      </c>
      <c r="B683" s="994">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4">
        <v>21</v>
      </c>
      <c r="B684" s="994">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4">
        <v>22</v>
      </c>
      <c r="B685" s="994">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4">
        <v>23</v>
      </c>
      <c r="B686" s="994">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4">
        <v>24</v>
      </c>
      <c r="B687" s="994">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4">
        <v>25</v>
      </c>
      <c r="B688" s="994">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4">
        <v>26</v>
      </c>
      <c r="B689" s="994">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4">
        <v>27</v>
      </c>
      <c r="B690" s="994">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4">
        <v>28</v>
      </c>
      <c r="B691" s="994">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4">
        <v>29</v>
      </c>
      <c r="B692" s="994">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4">
        <v>30</v>
      </c>
      <c r="B693" s="994">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319</v>
      </c>
      <c r="Z696" s="273"/>
      <c r="AA696" s="273"/>
      <c r="AB696" s="273"/>
      <c r="AC696" s="992" t="s">
        <v>310</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2">
      <c r="A697" s="994">
        <v>1</v>
      </c>
      <c r="B697" s="994">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4">
        <v>2</v>
      </c>
      <c r="B698" s="994">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4">
        <v>3</v>
      </c>
      <c r="B699" s="994">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4">
        <v>4</v>
      </c>
      <c r="B700" s="994">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4">
        <v>5</v>
      </c>
      <c r="B701" s="994">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4">
        <v>6</v>
      </c>
      <c r="B702" s="994">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4">
        <v>7</v>
      </c>
      <c r="B703" s="994">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4">
        <v>8</v>
      </c>
      <c r="B704" s="994">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4">
        <v>9</v>
      </c>
      <c r="B705" s="994">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4">
        <v>10</v>
      </c>
      <c r="B706" s="994">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4">
        <v>11</v>
      </c>
      <c r="B707" s="994">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4">
        <v>12</v>
      </c>
      <c r="B708" s="994">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4">
        <v>13</v>
      </c>
      <c r="B709" s="994">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4">
        <v>14</v>
      </c>
      <c r="B710" s="994">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4">
        <v>15</v>
      </c>
      <c r="B711" s="994">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4">
        <v>16</v>
      </c>
      <c r="B712" s="994">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4">
        <v>17</v>
      </c>
      <c r="B713" s="994">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4">
        <v>18</v>
      </c>
      <c r="B714" s="994">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4">
        <v>19</v>
      </c>
      <c r="B715" s="994">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4">
        <v>20</v>
      </c>
      <c r="B716" s="994">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4">
        <v>21</v>
      </c>
      <c r="B717" s="994">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4">
        <v>22</v>
      </c>
      <c r="B718" s="994">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4">
        <v>23</v>
      </c>
      <c r="B719" s="994">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4">
        <v>24</v>
      </c>
      <c r="B720" s="994">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4">
        <v>25</v>
      </c>
      <c r="B721" s="994">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4">
        <v>26</v>
      </c>
      <c r="B722" s="994">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4">
        <v>27</v>
      </c>
      <c r="B723" s="994">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4">
        <v>28</v>
      </c>
      <c r="B724" s="994">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4">
        <v>29</v>
      </c>
      <c r="B725" s="994">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4">
        <v>30</v>
      </c>
      <c r="B726" s="994">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319</v>
      </c>
      <c r="Z729" s="273"/>
      <c r="AA729" s="273"/>
      <c r="AB729" s="273"/>
      <c r="AC729" s="992" t="s">
        <v>310</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2">
      <c r="A730" s="994">
        <v>1</v>
      </c>
      <c r="B730" s="994">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4">
        <v>2</v>
      </c>
      <c r="B731" s="994">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4">
        <v>3</v>
      </c>
      <c r="B732" s="994">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4">
        <v>4</v>
      </c>
      <c r="B733" s="994">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4">
        <v>5</v>
      </c>
      <c r="B734" s="994">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4">
        <v>6</v>
      </c>
      <c r="B735" s="994">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4">
        <v>7</v>
      </c>
      <c r="B736" s="994">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4">
        <v>8</v>
      </c>
      <c r="B737" s="994">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4">
        <v>9</v>
      </c>
      <c r="B738" s="994">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4">
        <v>10</v>
      </c>
      <c r="B739" s="994">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4">
        <v>11</v>
      </c>
      <c r="B740" s="994">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4">
        <v>12</v>
      </c>
      <c r="B741" s="994">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4">
        <v>13</v>
      </c>
      <c r="B742" s="994">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4">
        <v>14</v>
      </c>
      <c r="B743" s="994">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4">
        <v>15</v>
      </c>
      <c r="B744" s="994">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4">
        <v>16</v>
      </c>
      <c r="B745" s="994">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4">
        <v>17</v>
      </c>
      <c r="B746" s="994">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4">
        <v>18</v>
      </c>
      <c r="B747" s="994">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4">
        <v>19</v>
      </c>
      <c r="B748" s="994">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4">
        <v>20</v>
      </c>
      <c r="B749" s="994">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4">
        <v>21</v>
      </c>
      <c r="B750" s="994">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4">
        <v>22</v>
      </c>
      <c r="B751" s="994">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4">
        <v>23</v>
      </c>
      <c r="B752" s="994">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4">
        <v>24</v>
      </c>
      <c r="B753" s="994">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4">
        <v>25</v>
      </c>
      <c r="B754" s="994">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4">
        <v>26</v>
      </c>
      <c r="B755" s="994">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4">
        <v>27</v>
      </c>
      <c r="B756" s="994">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4">
        <v>28</v>
      </c>
      <c r="B757" s="994">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4">
        <v>29</v>
      </c>
      <c r="B758" s="994">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4">
        <v>30</v>
      </c>
      <c r="B759" s="994">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319</v>
      </c>
      <c r="Z762" s="273"/>
      <c r="AA762" s="273"/>
      <c r="AB762" s="273"/>
      <c r="AC762" s="992" t="s">
        <v>310</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2">
      <c r="A763" s="994">
        <v>1</v>
      </c>
      <c r="B763" s="994">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4">
        <v>2</v>
      </c>
      <c r="B764" s="994">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4">
        <v>3</v>
      </c>
      <c r="B765" s="994">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4">
        <v>4</v>
      </c>
      <c r="B766" s="994">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4">
        <v>5</v>
      </c>
      <c r="B767" s="994">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4">
        <v>6</v>
      </c>
      <c r="B768" s="994">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4">
        <v>7</v>
      </c>
      <c r="B769" s="994">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4">
        <v>8</v>
      </c>
      <c r="B770" s="994">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4">
        <v>9</v>
      </c>
      <c r="B771" s="994">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4">
        <v>10</v>
      </c>
      <c r="B772" s="994">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4">
        <v>11</v>
      </c>
      <c r="B773" s="994">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4">
        <v>12</v>
      </c>
      <c r="B774" s="994">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4">
        <v>13</v>
      </c>
      <c r="B775" s="994">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4">
        <v>14</v>
      </c>
      <c r="B776" s="994">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4">
        <v>15</v>
      </c>
      <c r="B777" s="994">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4">
        <v>16</v>
      </c>
      <c r="B778" s="994">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4">
        <v>17</v>
      </c>
      <c r="B779" s="994">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4">
        <v>18</v>
      </c>
      <c r="B780" s="994">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4">
        <v>19</v>
      </c>
      <c r="B781" s="994">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4">
        <v>20</v>
      </c>
      <c r="B782" s="994">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4">
        <v>21</v>
      </c>
      <c r="B783" s="994">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4">
        <v>22</v>
      </c>
      <c r="B784" s="994">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4">
        <v>23</v>
      </c>
      <c r="B785" s="994">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4">
        <v>24</v>
      </c>
      <c r="B786" s="994">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4">
        <v>25</v>
      </c>
      <c r="B787" s="994">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4">
        <v>26</v>
      </c>
      <c r="B788" s="994">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4">
        <v>27</v>
      </c>
      <c r="B789" s="994">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4">
        <v>28</v>
      </c>
      <c r="B790" s="994">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4">
        <v>29</v>
      </c>
      <c r="B791" s="994">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4">
        <v>30</v>
      </c>
      <c r="B792" s="994">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319</v>
      </c>
      <c r="Z795" s="273"/>
      <c r="AA795" s="273"/>
      <c r="AB795" s="273"/>
      <c r="AC795" s="992" t="s">
        <v>310</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2">
      <c r="A796" s="994">
        <v>1</v>
      </c>
      <c r="B796" s="994">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4">
        <v>2</v>
      </c>
      <c r="B797" s="994">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4">
        <v>3</v>
      </c>
      <c r="B798" s="994">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4">
        <v>4</v>
      </c>
      <c r="B799" s="994">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4">
        <v>5</v>
      </c>
      <c r="B800" s="994">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4">
        <v>6</v>
      </c>
      <c r="B801" s="994">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4">
        <v>7</v>
      </c>
      <c r="B802" s="994">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4">
        <v>8</v>
      </c>
      <c r="B803" s="994">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4">
        <v>9</v>
      </c>
      <c r="B804" s="994">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4">
        <v>10</v>
      </c>
      <c r="B805" s="994">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4">
        <v>11</v>
      </c>
      <c r="B806" s="994">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4">
        <v>12</v>
      </c>
      <c r="B807" s="994">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4">
        <v>13</v>
      </c>
      <c r="B808" s="994">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4">
        <v>14</v>
      </c>
      <c r="B809" s="994">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4">
        <v>15</v>
      </c>
      <c r="B810" s="994">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4">
        <v>16</v>
      </c>
      <c r="B811" s="994">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4">
        <v>17</v>
      </c>
      <c r="B812" s="994">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4">
        <v>18</v>
      </c>
      <c r="B813" s="994">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4">
        <v>19</v>
      </c>
      <c r="B814" s="994">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4">
        <v>20</v>
      </c>
      <c r="B815" s="994">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4">
        <v>21</v>
      </c>
      <c r="B816" s="994">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4">
        <v>22</v>
      </c>
      <c r="B817" s="994">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4">
        <v>23</v>
      </c>
      <c r="B818" s="994">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4">
        <v>24</v>
      </c>
      <c r="B819" s="994">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4">
        <v>25</v>
      </c>
      <c r="B820" s="994">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4">
        <v>26</v>
      </c>
      <c r="B821" s="994">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4">
        <v>27</v>
      </c>
      <c r="B822" s="994">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4">
        <v>28</v>
      </c>
      <c r="B823" s="994">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4">
        <v>29</v>
      </c>
      <c r="B824" s="994">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4">
        <v>30</v>
      </c>
      <c r="B825" s="994">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319</v>
      </c>
      <c r="Z828" s="273"/>
      <c r="AA828" s="273"/>
      <c r="AB828" s="273"/>
      <c r="AC828" s="992" t="s">
        <v>310</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2">
      <c r="A829" s="994">
        <v>1</v>
      </c>
      <c r="B829" s="994">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4">
        <v>2</v>
      </c>
      <c r="B830" s="994">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4">
        <v>3</v>
      </c>
      <c r="B831" s="994">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4">
        <v>4</v>
      </c>
      <c r="B832" s="994">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4">
        <v>5</v>
      </c>
      <c r="B833" s="994">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4">
        <v>6</v>
      </c>
      <c r="B834" s="994">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4">
        <v>7</v>
      </c>
      <c r="B835" s="994">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4">
        <v>8</v>
      </c>
      <c r="B836" s="994">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4">
        <v>9</v>
      </c>
      <c r="B837" s="994">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4">
        <v>10</v>
      </c>
      <c r="B838" s="994">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4">
        <v>11</v>
      </c>
      <c r="B839" s="994">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4">
        <v>12</v>
      </c>
      <c r="B840" s="994">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4">
        <v>13</v>
      </c>
      <c r="B841" s="994">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4">
        <v>14</v>
      </c>
      <c r="B842" s="994">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4">
        <v>15</v>
      </c>
      <c r="B843" s="994">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4">
        <v>16</v>
      </c>
      <c r="B844" s="994">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4">
        <v>17</v>
      </c>
      <c r="B845" s="994">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4">
        <v>18</v>
      </c>
      <c r="B846" s="994">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4">
        <v>19</v>
      </c>
      <c r="B847" s="994">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4">
        <v>20</v>
      </c>
      <c r="B848" s="994">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4">
        <v>21</v>
      </c>
      <c r="B849" s="994">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4">
        <v>22</v>
      </c>
      <c r="B850" s="994">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4">
        <v>23</v>
      </c>
      <c r="B851" s="994">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4">
        <v>24</v>
      </c>
      <c r="B852" s="994">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4">
        <v>25</v>
      </c>
      <c r="B853" s="994">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4">
        <v>26</v>
      </c>
      <c r="B854" s="994">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4">
        <v>27</v>
      </c>
      <c r="B855" s="994">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4">
        <v>28</v>
      </c>
      <c r="B856" s="994">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4">
        <v>29</v>
      </c>
      <c r="B857" s="994">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4">
        <v>30</v>
      </c>
      <c r="B858" s="994">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319</v>
      </c>
      <c r="Z861" s="273"/>
      <c r="AA861" s="273"/>
      <c r="AB861" s="273"/>
      <c r="AC861" s="992" t="s">
        <v>310</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2">
      <c r="A862" s="994">
        <v>1</v>
      </c>
      <c r="B862" s="994">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4">
        <v>2</v>
      </c>
      <c r="B863" s="994">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4">
        <v>3</v>
      </c>
      <c r="B864" s="994">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4">
        <v>4</v>
      </c>
      <c r="B865" s="994">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4">
        <v>5</v>
      </c>
      <c r="B866" s="994">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4">
        <v>6</v>
      </c>
      <c r="B867" s="994">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4">
        <v>7</v>
      </c>
      <c r="B868" s="994">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4">
        <v>8</v>
      </c>
      <c r="B869" s="994">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4">
        <v>9</v>
      </c>
      <c r="B870" s="994">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4">
        <v>10</v>
      </c>
      <c r="B871" s="994">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4">
        <v>11</v>
      </c>
      <c r="B872" s="994">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4">
        <v>12</v>
      </c>
      <c r="B873" s="994">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4">
        <v>13</v>
      </c>
      <c r="B874" s="994">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4">
        <v>14</v>
      </c>
      <c r="B875" s="994">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4">
        <v>15</v>
      </c>
      <c r="B876" s="994">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4">
        <v>16</v>
      </c>
      <c r="B877" s="994">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4">
        <v>17</v>
      </c>
      <c r="B878" s="994">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4">
        <v>18</v>
      </c>
      <c r="B879" s="994">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4">
        <v>19</v>
      </c>
      <c r="B880" s="994">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4">
        <v>20</v>
      </c>
      <c r="B881" s="994">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4">
        <v>21</v>
      </c>
      <c r="B882" s="994">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4">
        <v>22</v>
      </c>
      <c r="B883" s="994">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4">
        <v>23</v>
      </c>
      <c r="B884" s="994">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4">
        <v>24</v>
      </c>
      <c r="B885" s="994">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4">
        <v>25</v>
      </c>
      <c r="B886" s="994">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4">
        <v>26</v>
      </c>
      <c r="B887" s="994">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4">
        <v>27</v>
      </c>
      <c r="B888" s="994">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4">
        <v>28</v>
      </c>
      <c r="B889" s="994">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4">
        <v>29</v>
      </c>
      <c r="B890" s="994">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4">
        <v>30</v>
      </c>
      <c r="B891" s="994">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319</v>
      </c>
      <c r="Z894" s="273"/>
      <c r="AA894" s="273"/>
      <c r="AB894" s="273"/>
      <c r="AC894" s="992" t="s">
        <v>310</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2">
      <c r="A895" s="994">
        <v>1</v>
      </c>
      <c r="B895" s="994">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4">
        <v>2</v>
      </c>
      <c r="B896" s="994">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4">
        <v>3</v>
      </c>
      <c r="B897" s="994">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4">
        <v>4</v>
      </c>
      <c r="B898" s="994">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4">
        <v>5</v>
      </c>
      <c r="B899" s="994">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4">
        <v>6</v>
      </c>
      <c r="B900" s="994">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4">
        <v>7</v>
      </c>
      <c r="B901" s="994">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4">
        <v>8</v>
      </c>
      <c r="B902" s="994">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4">
        <v>9</v>
      </c>
      <c r="B903" s="994">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4">
        <v>10</v>
      </c>
      <c r="B904" s="994">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4">
        <v>11</v>
      </c>
      <c r="B905" s="994">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4">
        <v>12</v>
      </c>
      <c r="B906" s="994">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4">
        <v>13</v>
      </c>
      <c r="B907" s="994">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4">
        <v>14</v>
      </c>
      <c r="B908" s="994">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4">
        <v>15</v>
      </c>
      <c r="B909" s="994">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4">
        <v>16</v>
      </c>
      <c r="B910" s="994">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4">
        <v>17</v>
      </c>
      <c r="B911" s="994">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4">
        <v>18</v>
      </c>
      <c r="B912" s="994">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4">
        <v>19</v>
      </c>
      <c r="B913" s="994">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4">
        <v>20</v>
      </c>
      <c r="B914" s="994">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4">
        <v>21</v>
      </c>
      <c r="B915" s="994">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4">
        <v>22</v>
      </c>
      <c r="B916" s="994">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4">
        <v>23</v>
      </c>
      <c r="B917" s="994">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4">
        <v>24</v>
      </c>
      <c r="B918" s="994">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4">
        <v>25</v>
      </c>
      <c r="B919" s="994">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4">
        <v>26</v>
      </c>
      <c r="B920" s="994">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4">
        <v>27</v>
      </c>
      <c r="B921" s="994">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4">
        <v>28</v>
      </c>
      <c r="B922" s="994">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4">
        <v>29</v>
      </c>
      <c r="B923" s="994">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4">
        <v>30</v>
      </c>
      <c r="B924" s="994">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319</v>
      </c>
      <c r="Z927" s="273"/>
      <c r="AA927" s="273"/>
      <c r="AB927" s="273"/>
      <c r="AC927" s="992" t="s">
        <v>310</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2">
      <c r="A928" s="994">
        <v>1</v>
      </c>
      <c r="B928" s="994">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4">
        <v>2</v>
      </c>
      <c r="B929" s="994">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4">
        <v>3</v>
      </c>
      <c r="B930" s="994">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4">
        <v>4</v>
      </c>
      <c r="B931" s="994">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4">
        <v>5</v>
      </c>
      <c r="B932" s="994">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4">
        <v>6</v>
      </c>
      <c r="B933" s="994">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4">
        <v>7</v>
      </c>
      <c r="B934" s="994">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4">
        <v>8</v>
      </c>
      <c r="B935" s="994">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4">
        <v>9</v>
      </c>
      <c r="B936" s="994">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4">
        <v>10</v>
      </c>
      <c r="B937" s="994">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4">
        <v>11</v>
      </c>
      <c r="B938" s="994">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4">
        <v>12</v>
      </c>
      <c r="B939" s="994">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4">
        <v>13</v>
      </c>
      <c r="B940" s="994">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4">
        <v>14</v>
      </c>
      <c r="B941" s="994">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4">
        <v>15</v>
      </c>
      <c r="B942" s="994">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4">
        <v>16</v>
      </c>
      <c r="B943" s="994">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4">
        <v>17</v>
      </c>
      <c r="B944" s="994">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4">
        <v>18</v>
      </c>
      <c r="B945" s="994">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4">
        <v>19</v>
      </c>
      <c r="B946" s="994">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4">
        <v>20</v>
      </c>
      <c r="B947" s="994">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4">
        <v>21</v>
      </c>
      <c r="B948" s="994">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4">
        <v>22</v>
      </c>
      <c r="B949" s="994">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4">
        <v>23</v>
      </c>
      <c r="B950" s="994">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4">
        <v>24</v>
      </c>
      <c r="B951" s="994">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4">
        <v>25</v>
      </c>
      <c r="B952" s="994">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4">
        <v>26</v>
      </c>
      <c r="B953" s="994">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4">
        <v>27</v>
      </c>
      <c r="B954" s="994">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4">
        <v>28</v>
      </c>
      <c r="B955" s="994">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4">
        <v>29</v>
      </c>
      <c r="B956" s="994">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4">
        <v>30</v>
      </c>
      <c r="B957" s="994">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319</v>
      </c>
      <c r="Z960" s="273"/>
      <c r="AA960" s="273"/>
      <c r="AB960" s="273"/>
      <c r="AC960" s="992" t="s">
        <v>310</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2">
      <c r="A961" s="994">
        <v>1</v>
      </c>
      <c r="B961" s="994">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4">
        <v>2</v>
      </c>
      <c r="B962" s="994">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4">
        <v>3</v>
      </c>
      <c r="B963" s="994">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4">
        <v>4</v>
      </c>
      <c r="B964" s="994">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4">
        <v>5</v>
      </c>
      <c r="B965" s="994">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4">
        <v>6</v>
      </c>
      <c r="B966" s="994">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4">
        <v>7</v>
      </c>
      <c r="B967" s="994">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4">
        <v>8</v>
      </c>
      <c r="B968" s="994">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4">
        <v>9</v>
      </c>
      <c r="B969" s="994">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4">
        <v>10</v>
      </c>
      <c r="B970" s="994">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4">
        <v>11</v>
      </c>
      <c r="B971" s="994">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4">
        <v>12</v>
      </c>
      <c r="B972" s="994">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4">
        <v>13</v>
      </c>
      <c r="B973" s="994">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4">
        <v>14</v>
      </c>
      <c r="B974" s="994">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4">
        <v>15</v>
      </c>
      <c r="B975" s="994">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4">
        <v>16</v>
      </c>
      <c r="B976" s="994">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4">
        <v>17</v>
      </c>
      <c r="B977" s="994">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4">
        <v>18</v>
      </c>
      <c r="B978" s="994">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4">
        <v>19</v>
      </c>
      <c r="B979" s="994">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4">
        <v>20</v>
      </c>
      <c r="B980" s="994">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4">
        <v>21</v>
      </c>
      <c r="B981" s="994">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4">
        <v>22</v>
      </c>
      <c r="B982" s="994">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4">
        <v>23</v>
      </c>
      <c r="B983" s="994">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4">
        <v>24</v>
      </c>
      <c r="B984" s="994">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4">
        <v>25</v>
      </c>
      <c r="B985" s="994">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4">
        <v>26</v>
      </c>
      <c r="B986" s="994">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4">
        <v>27</v>
      </c>
      <c r="B987" s="994">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4">
        <v>28</v>
      </c>
      <c r="B988" s="994">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4">
        <v>29</v>
      </c>
      <c r="B989" s="994">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4">
        <v>30</v>
      </c>
      <c r="B990" s="994">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319</v>
      </c>
      <c r="Z993" s="273"/>
      <c r="AA993" s="273"/>
      <c r="AB993" s="273"/>
      <c r="AC993" s="992" t="s">
        <v>310</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2">
      <c r="A994" s="994">
        <v>1</v>
      </c>
      <c r="B994" s="994">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4">
        <v>2</v>
      </c>
      <c r="B995" s="994">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4">
        <v>3</v>
      </c>
      <c r="B996" s="994">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4">
        <v>4</v>
      </c>
      <c r="B997" s="994">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4">
        <v>5</v>
      </c>
      <c r="B998" s="994">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4">
        <v>6</v>
      </c>
      <c r="B999" s="994">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4">
        <v>7</v>
      </c>
      <c r="B1000" s="994">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4">
        <v>8</v>
      </c>
      <c r="B1001" s="994">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4">
        <v>9</v>
      </c>
      <c r="B1002" s="994">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4">
        <v>10</v>
      </c>
      <c r="B1003" s="994">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4">
        <v>11</v>
      </c>
      <c r="B1004" s="994">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4">
        <v>12</v>
      </c>
      <c r="B1005" s="994">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4">
        <v>13</v>
      </c>
      <c r="B1006" s="994">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4">
        <v>14</v>
      </c>
      <c r="B1007" s="994">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4">
        <v>15</v>
      </c>
      <c r="B1008" s="994">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4">
        <v>16</v>
      </c>
      <c r="B1009" s="994">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4">
        <v>17</v>
      </c>
      <c r="B1010" s="994">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4">
        <v>18</v>
      </c>
      <c r="B1011" s="994">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4">
        <v>19</v>
      </c>
      <c r="B1012" s="994">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4">
        <v>20</v>
      </c>
      <c r="B1013" s="994">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4">
        <v>21</v>
      </c>
      <c r="B1014" s="994">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4">
        <v>22</v>
      </c>
      <c r="B1015" s="994">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4">
        <v>23</v>
      </c>
      <c r="B1016" s="994">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4">
        <v>24</v>
      </c>
      <c r="B1017" s="994">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4">
        <v>25</v>
      </c>
      <c r="B1018" s="994">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4">
        <v>26</v>
      </c>
      <c r="B1019" s="994">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4">
        <v>27</v>
      </c>
      <c r="B1020" s="994">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4">
        <v>28</v>
      </c>
      <c r="B1021" s="994">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4">
        <v>29</v>
      </c>
      <c r="B1022" s="994">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4">
        <v>30</v>
      </c>
      <c r="B1023" s="994">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319</v>
      </c>
      <c r="Z1026" s="273"/>
      <c r="AA1026" s="273"/>
      <c r="AB1026" s="273"/>
      <c r="AC1026" s="992" t="s">
        <v>310</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2">
      <c r="A1027" s="994">
        <v>1</v>
      </c>
      <c r="B1027" s="994">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4">
        <v>2</v>
      </c>
      <c r="B1028" s="994">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4">
        <v>3</v>
      </c>
      <c r="B1029" s="994">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4">
        <v>4</v>
      </c>
      <c r="B1030" s="994">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4">
        <v>5</v>
      </c>
      <c r="B1031" s="994">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4">
        <v>6</v>
      </c>
      <c r="B1032" s="994">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4">
        <v>7</v>
      </c>
      <c r="B1033" s="994">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4">
        <v>8</v>
      </c>
      <c r="B1034" s="994">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4">
        <v>9</v>
      </c>
      <c r="B1035" s="994">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4">
        <v>10</v>
      </c>
      <c r="B1036" s="994">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4">
        <v>11</v>
      </c>
      <c r="B1037" s="994">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4">
        <v>12</v>
      </c>
      <c r="B1038" s="994">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4">
        <v>13</v>
      </c>
      <c r="B1039" s="994">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4">
        <v>14</v>
      </c>
      <c r="B1040" s="994">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4">
        <v>15</v>
      </c>
      <c r="B1041" s="994">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4">
        <v>16</v>
      </c>
      <c r="B1042" s="994">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4">
        <v>17</v>
      </c>
      <c r="B1043" s="994">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4">
        <v>18</v>
      </c>
      <c r="B1044" s="994">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4">
        <v>19</v>
      </c>
      <c r="B1045" s="994">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4">
        <v>20</v>
      </c>
      <c r="B1046" s="994">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4">
        <v>21</v>
      </c>
      <c r="B1047" s="994">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4">
        <v>22</v>
      </c>
      <c r="B1048" s="994">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4">
        <v>23</v>
      </c>
      <c r="B1049" s="994">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4">
        <v>24</v>
      </c>
      <c r="B1050" s="994">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4">
        <v>25</v>
      </c>
      <c r="B1051" s="994">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4">
        <v>26</v>
      </c>
      <c r="B1052" s="994">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4">
        <v>27</v>
      </c>
      <c r="B1053" s="994">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4">
        <v>28</v>
      </c>
      <c r="B1054" s="994">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4">
        <v>29</v>
      </c>
      <c r="B1055" s="994">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4">
        <v>30</v>
      </c>
      <c r="B1056" s="994">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319</v>
      </c>
      <c r="Z1059" s="273"/>
      <c r="AA1059" s="273"/>
      <c r="AB1059" s="273"/>
      <c r="AC1059" s="992" t="s">
        <v>310</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2">
      <c r="A1060" s="994">
        <v>1</v>
      </c>
      <c r="B1060" s="994">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4">
        <v>2</v>
      </c>
      <c r="B1061" s="994">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4">
        <v>3</v>
      </c>
      <c r="B1062" s="994">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4">
        <v>4</v>
      </c>
      <c r="B1063" s="994">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4">
        <v>5</v>
      </c>
      <c r="B1064" s="994">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4">
        <v>6</v>
      </c>
      <c r="B1065" s="994">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4">
        <v>7</v>
      </c>
      <c r="B1066" s="994">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4">
        <v>8</v>
      </c>
      <c r="B1067" s="994">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4">
        <v>9</v>
      </c>
      <c r="B1068" s="994">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4">
        <v>10</v>
      </c>
      <c r="B1069" s="994">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4">
        <v>11</v>
      </c>
      <c r="B1070" s="994">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4">
        <v>12</v>
      </c>
      <c r="B1071" s="994">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4">
        <v>13</v>
      </c>
      <c r="B1072" s="994">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4">
        <v>14</v>
      </c>
      <c r="B1073" s="994">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4">
        <v>15</v>
      </c>
      <c r="B1074" s="994">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4">
        <v>16</v>
      </c>
      <c r="B1075" s="994">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4">
        <v>17</v>
      </c>
      <c r="B1076" s="994">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4">
        <v>18</v>
      </c>
      <c r="B1077" s="994">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4">
        <v>19</v>
      </c>
      <c r="B1078" s="994">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4">
        <v>20</v>
      </c>
      <c r="B1079" s="994">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4">
        <v>21</v>
      </c>
      <c r="B1080" s="994">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4">
        <v>22</v>
      </c>
      <c r="B1081" s="994">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4">
        <v>23</v>
      </c>
      <c r="B1082" s="994">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4">
        <v>24</v>
      </c>
      <c r="B1083" s="994">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4">
        <v>25</v>
      </c>
      <c r="B1084" s="994">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4">
        <v>26</v>
      </c>
      <c r="B1085" s="994">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4">
        <v>27</v>
      </c>
      <c r="B1086" s="994">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4">
        <v>28</v>
      </c>
      <c r="B1087" s="994">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4">
        <v>29</v>
      </c>
      <c r="B1088" s="994">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4">
        <v>30</v>
      </c>
      <c r="B1089" s="994">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319</v>
      </c>
      <c r="Z1092" s="273"/>
      <c r="AA1092" s="273"/>
      <c r="AB1092" s="273"/>
      <c r="AC1092" s="992" t="s">
        <v>310</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2">
      <c r="A1093" s="994">
        <v>1</v>
      </c>
      <c r="B1093" s="994">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4">
        <v>2</v>
      </c>
      <c r="B1094" s="994">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4">
        <v>3</v>
      </c>
      <c r="B1095" s="994">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4">
        <v>4</v>
      </c>
      <c r="B1096" s="994">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4">
        <v>5</v>
      </c>
      <c r="B1097" s="994">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4">
        <v>6</v>
      </c>
      <c r="B1098" s="994">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4">
        <v>7</v>
      </c>
      <c r="B1099" s="994">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4">
        <v>8</v>
      </c>
      <c r="B1100" s="994">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4">
        <v>9</v>
      </c>
      <c r="B1101" s="994">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4">
        <v>10</v>
      </c>
      <c r="B1102" s="994">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4">
        <v>11</v>
      </c>
      <c r="B1103" s="994">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4">
        <v>12</v>
      </c>
      <c r="B1104" s="994">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4">
        <v>13</v>
      </c>
      <c r="B1105" s="994">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4">
        <v>14</v>
      </c>
      <c r="B1106" s="994">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4">
        <v>15</v>
      </c>
      <c r="B1107" s="994">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4">
        <v>16</v>
      </c>
      <c r="B1108" s="994">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4">
        <v>17</v>
      </c>
      <c r="B1109" s="994">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4">
        <v>18</v>
      </c>
      <c r="B1110" s="994">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4">
        <v>19</v>
      </c>
      <c r="B1111" s="994">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4">
        <v>20</v>
      </c>
      <c r="B1112" s="994">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4">
        <v>21</v>
      </c>
      <c r="B1113" s="994">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4">
        <v>22</v>
      </c>
      <c r="B1114" s="994">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4">
        <v>23</v>
      </c>
      <c r="B1115" s="994">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4">
        <v>24</v>
      </c>
      <c r="B1116" s="994">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4">
        <v>25</v>
      </c>
      <c r="B1117" s="994">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4">
        <v>26</v>
      </c>
      <c r="B1118" s="994">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4">
        <v>27</v>
      </c>
      <c r="B1119" s="994">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4">
        <v>28</v>
      </c>
      <c r="B1120" s="994">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4">
        <v>29</v>
      </c>
      <c r="B1121" s="994">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4">
        <v>30</v>
      </c>
      <c r="B1122" s="994">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319</v>
      </c>
      <c r="Z1125" s="273"/>
      <c r="AA1125" s="273"/>
      <c r="AB1125" s="273"/>
      <c r="AC1125" s="992" t="s">
        <v>310</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2">
      <c r="A1126" s="994">
        <v>1</v>
      </c>
      <c r="B1126" s="994">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4">
        <v>2</v>
      </c>
      <c r="B1127" s="994">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4">
        <v>3</v>
      </c>
      <c r="B1128" s="994">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4">
        <v>4</v>
      </c>
      <c r="B1129" s="994">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4">
        <v>5</v>
      </c>
      <c r="B1130" s="994">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4">
        <v>6</v>
      </c>
      <c r="B1131" s="994">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4">
        <v>7</v>
      </c>
      <c r="B1132" s="994">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4">
        <v>8</v>
      </c>
      <c r="B1133" s="994">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4">
        <v>9</v>
      </c>
      <c r="B1134" s="994">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4">
        <v>10</v>
      </c>
      <c r="B1135" s="994">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4">
        <v>11</v>
      </c>
      <c r="B1136" s="994">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4">
        <v>12</v>
      </c>
      <c r="B1137" s="994">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4">
        <v>13</v>
      </c>
      <c r="B1138" s="994">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4">
        <v>14</v>
      </c>
      <c r="B1139" s="994">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4">
        <v>15</v>
      </c>
      <c r="B1140" s="994">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4">
        <v>16</v>
      </c>
      <c r="B1141" s="994">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4">
        <v>17</v>
      </c>
      <c r="B1142" s="994">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4">
        <v>18</v>
      </c>
      <c r="B1143" s="994">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4">
        <v>19</v>
      </c>
      <c r="B1144" s="994">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4">
        <v>20</v>
      </c>
      <c r="B1145" s="994">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4">
        <v>21</v>
      </c>
      <c r="B1146" s="994">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4">
        <v>22</v>
      </c>
      <c r="B1147" s="994">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4">
        <v>23</v>
      </c>
      <c r="B1148" s="994">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4">
        <v>24</v>
      </c>
      <c r="B1149" s="994">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4">
        <v>25</v>
      </c>
      <c r="B1150" s="994">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4">
        <v>26</v>
      </c>
      <c r="B1151" s="994">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4">
        <v>27</v>
      </c>
      <c r="B1152" s="994">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4">
        <v>28</v>
      </c>
      <c r="B1153" s="994">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4">
        <v>29</v>
      </c>
      <c r="B1154" s="994">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4">
        <v>30</v>
      </c>
      <c r="B1155" s="994">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319</v>
      </c>
      <c r="Z1158" s="273"/>
      <c r="AA1158" s="273"/>
      <c r="AB1158" s="273"/>
      <c r="AC1158" s="992" t="s">
        <v>310</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2">
      <c r="A1159" s="994">
        <v>1</v>
      </c>
      <c r="B1159" s="994">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4">
        <v>2</v>
      </c>
      <c r="B1160" s="994">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4">
        <v>3</v>
      </c>
      <c r="B1161" s="994">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4">
        <v>4</v>
      </c>
      <c r="B1162" s="994">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4">
        <v>5</v>
      </c>
      <c r="B1163" s="994">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4">
        <v>6</v>
      </c>
      <c r="B1164" s="994">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4">
        <v>7</v>
      </c>
      <c r="B1165" s="994">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4">
        <v>8</v>
      </c>
      <c r="B1166" s="994">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4">
        <v>9</v>
      </c>
      <c r="B1167" s="994">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4">
        <v>10</v>
      </c>
      <c r="B1168" s="994">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4">
        <v>11</v>
      </c>
      <c r="B1169" s="994">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4">
        <v>12</v>
      </c>
      <c r="B1170" s="994">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4">
        <v>13</v>
      </c>
      <c r="B1171" s="994">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4">
        <v>14</v>
      </c>
      <c r="B1172" s="994">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4">
        <v>15</v>
      </c>
      <c r="B1173" s="994">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4">
        <v>16</v>
      </c>
      <c r="B1174" s="994">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4">
        <v>17</v>
      </c>
      <c r="B1175" s="994">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4">
        <v>18</v>
      </c>
      <c r="B1176" s="994">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4">
        <v>19</v>
      </c>
      <c r="B1177" s="994">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4">
        <v>20</v>
      </c>
      <c r="B1178" s="994">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4">
        <v>21</v>
      </c>
      <c r="B1179" s="994">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4">
        <v>22</v>
      </c>
      <c r="B1180" s="994">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4">
        <v>23</v>
      </c>
      <c r="B1181" s="994">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4">
        <v>24</v>
      </c>
      <c r="B1182" s="994">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4">
        <v>25</v>
      </c>
      <c r="B1183" s="994">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4">
        <v>26</v>
      </c>
      <c r="B1184" s="994">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4">
        <v>27</v>
      </c>
      <c r="B1185" s="994">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4">
        <v>28</v>
      </c>
      <c r="B1186" s="994">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4">
        <v>29</v>
      </c>
      <c r="B1187" s="994">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4">
        <v>30</v>
      </c>
      <c r="B1188" s="994">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319</v>
      </c>
      <c r="Z1191" s="273"/>
      <c r="AA1191" s="273"/>
      <c r="AB1191" s="273"/>
      <c r="AC1191" s="992" t="s">
        <v>310</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2">
      <c r="A1192" s="994">
        <v>1</v>
      </c>
      <c r="B1192" s="994">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4">
        <v>2</v>
      </c>
      <c r="B1193" s="994">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4">
        <v>3</v>
      </c>
      <c r="B1194" s="994">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4">
        <v>4</v>
      </c>
      <c r="B1195" s="994">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4">
        <v>5</v>
      </c>
      <c r="B1196" s="994">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4">
        <v>6</v>
      </c>
      <c r="B1197" s="994">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4">
        <v>7</v>
      </c>
      <c r="B1198" s="994">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4">
        <v>8</v>
      </c>
      <c r="B1199" s="994">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4">
        <v>9</v>
      </c>
      <c r="B1200" s="994">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4">
        <v>10</v>
      </c>
      <c r="B1201" s="994">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4">
        <v>11</v>
      </c>
      <c r="B1202" s="994">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4">
        <v>12</v>
      </c>
      <c r="B1203" s="994">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4">
        <v>13</v>
      </c>
      <c r="B1204" s="994">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4">
        <v>14</v>
      </c>
      <c r="B1205" s="994">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4">
        <v>15</v>
      </c>
      <c r="B1206" s="994">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4">
        <v>16</v>
      </c>
      <c r="B1207" s="994">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4">
        <v>17</v>
      </c>
      <c r="B1208" s="994">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4">
        <v>18</v>
      </c>
      <c r="B1209" s="994">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4">
        <v>19</v>
      </c>
      <c r="B1210" s="994">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4">
        <v>20</v>
      </c>
      <c r="B1211" s="994">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4">
        <v>21</v>
      </c>
      <c r="B1212" s="994">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4">
        <v>22</v>
      </c>
      <c r="B1213" s="994">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4">
        <v>23</v>
      </c>
      <c r="B1214" s="994">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4">
        <v>24</v>
      </c>
      <c r="B1215" s="994">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4">
        <v>25</v>
      </c>
      <c r="B1216" s="994">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4">
        <v>26</v>
      </c>
      <c r="B1217" s="994">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4">
        <v>27</v>
      </c>
      <c r="B1218" s="994">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4">
        <v>28</v>
      </c>
      <c r="B1219" s="994">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4">
        <v>29</v>
      </c>
      <c r="B1220" s="994">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4">
        <v>30</v>
      </c>
      <c r="B1221" s="994">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319</v>
      </c>
      <c r="Z1224" s="273"/>
      <c r="AA1224" s="273"/>
      <c r="AB1224" s="273"/>
      <c r="AC1224" s="992" t="s">
        <v>310</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2">
      <c r="A1225" s="994">
        <v>1</v>
      </c>
      <c r="B1225" s="994">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4">
        <v>2</v>
      </c>
      <c r="B1226" s="994">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4">
        <v>3</v>
      </c>
      <c r="B1227" s="994">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4">
        <v>4</v>
      </c>
      <c r="B1228" s="994">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4">
        <v>5</v>
      </c>
      <c r="B1229" s="994">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4">
        <v>6</v>
      </c>
      <c r="B1230" s="994">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4">
        <v>7</v>
      </c>
      <c r="B1231" s="994">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4">
        <v>8</v>
      </c>
      <c r="B1232" s="994">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4">
        <v>9</v>
      </c>
      <c r="B1233" s="994">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4">
        <v>10</v>
      </c>
      <c r="B1234" s="994">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4">
        <v>11</v>
      </c>
      <c r="B1235" s="994">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4">
        <v>12</v>
      </c>
      <c r="B1236" s="994">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4">
        <v>13</v>
      </c>
      <c r="B1237" s="994">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4">
        <v>14</v>
      </c>
      <c r="B1238" s="994">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4">
        <v>15</v>
      </c>
      <c r="B1239" s="994">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4">
        <v>16</v>
      </c>
      <c r="B1240" s="994">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4">
        <v>17</v>
      </c>
      <c r="B1241" s="994">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4">
        <v>18</v>
      </c>
      <c r="B1242" s="994">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4">
        <v>19</v>
      </c>
      <c r="B1243" s="994">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4">
        <v>20</v>
      </c>
      <c r="B1244" s="994">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4">
        <v>21</v>
      </c>
      <c r="B1245" s="994">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4">
        <v>22</v>
      </c>
      <c r="B1246" s="994">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4">
        <v>23</v>
      </c>
      <c r="B1247" s="994">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4">
        <v>24</v>
      </c>
      <c r="B1248" s="994">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4">
        <v>25</v>
      </c>
      <c r="B1249" s="994">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4">
        <v>26</v>
      </c>
      <c r="B1250" s="994">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4">
        <v>27</v>
      </c>
      <c r="B1251" s="994">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4">
        <v>28</v>
      </c>
      <c r="B1252" s="994">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4">
        <v>29</v>
      </c>
      <c r="B1253" s="994">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4">
        <v>30</v>
      </c>
      <c r="B1254" s="994">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319</v>
      </c>
      <c r="Z1257" s="273"/>
      <c r="AA1257" s="273"/>
      <c r="AB1257" s="273"/>
      <c r="AC1257" s="992" t="s">
        <v>310</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2">
      <c r="A1258" s="994">
        <v>1</v>
      </c>
      <c r="B1258" s="994">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4">
        <v>2</v>
      </c>
      <c r="B1259" s="994">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4">
        <v>3</v>
      </c>
      <c r="B1260" s="994">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4">
        <v>4</v>
      </c>
      <c r="B1261" s="994">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4">
        <v>5</v>
      </c>
      <c r="B1262" s="994">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4">
        <v>6</v>
      </c>
      <c r="B1263" s="994">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4">
        <v>7</v>
      </c>
      <c r="B1264" s="994">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4">
        <v>8</v>
      </c>
      <c r="B1265" s="994">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4">
        <v>9</v>
      </c>
      <c r="B1266" s="994">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4">
        <v>10</v>
      </c>
      <c r="B1267" s="994">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4">
        <v>11</v>
      </c>
      <c r="B1268" s="994">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4">
        <v>12</v>
      </c>
      <c r="B1269" s="994">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4">
        <v>13</v>
      </c>
      <c r="B1270" s="994">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4">
        <v>14</v>
      </c>
      <c r="B1271" s="994">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4">
        <v>15</v>
      </c>
      <c r="B1272" s="994">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4">
        <v>16</v>
      </c>
      <c r="B1273" s="994">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4">
        <v>17</v>
      </c>
      <c r="B1274" s="994">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4">
        <v>18</v>
      </c>
      <c r="B1275" s="994">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4">
        <v>19</v>
      </c>
      <c r="B1276" s="994">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4">
        <v>20</v>
      </c>
      <c r="B1277" s="994">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4">
        <v>21</v>
      </c>
      <c r="B1278" s="994">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4">
        <v>22</v>
      </c>
      <c r="B1279" s="994">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4">
        <v>23</v>
      </c>
      <c r="B1280" s="994">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4">
        <v>24</v>
      </c>
      <c r="B1281" s="994">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4">
        <v>25</v>
      </c>
      <c r="B1282" s="994">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4">
        <v>26</v>
      </c>
      <c r="B1283" s="994">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4">
        <v>27</v>
      </c>
      <c r="B1284" s="994">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4">
        <v>28</v>
      </c>
      <c r="B1285" s="994">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4">
        <v>29</v>
      </c>
      <c r="B1286" s="994">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4">
        <v>30</v>
      </c>
      <c r="B1287" s="994">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319</v>
      </c>
      <c r="Z1290" s="273"/>
      <c r="AA1290" s="273"/>
      <c r="AB1290" s="273"/>
      <c r="AC1290" s="992" t="s">
        <v>310</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2">
      <c r="A1291" s="994">
        <v>1</v>
      </c>
      <c r="B1291" s="994">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4">
        <v>2</v>
      </c>
      <c r="B1292" s="994">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4">
        <v>3</v>
      </c>
      <c r="B1293" s="994">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4">
        <v>4</v>
      </c>
      <c r="B1294" s="994">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4">
        <v>5</v>
      </c>
      <c r="B1295" s="994">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4">
        <v>6</v>
      </c>
      <c r="B1296" s="994">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4">
        <v>7</v>
      </c>
      <c r="B1297" s="994">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4">
        <v>8</v>
      </c>
      <c r="B1298" s="994">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4">
        <v>9</v>
      </c>
      <c r="B1299" s="994">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4">
        <v>10</v>
      </c>
      <c r="B1300" s="994">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4">
        <v>11</v>
      </c>
      <c r="B1301" s="994">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4">
        <v>12</v>
      </c>
      <c r="B1302" s="994">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4">
        <v>13</v>
      </c>
      <c r="B1303" s="994">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4">
        <v>14</v>
      </c>
      <c r="B1304" s="994">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4">
        <v>15</v>
      </c>
      <c r="B1305" s="994">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4">
        <v>16</v>
      </c>
      <c r="B1306" s="994">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4">
        <v>17</v>
      </c>
      <c r="B1307" s="994">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4">
        <v>18</v>
      </c>
      <c r="B1308" s="994">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4">
        <v>19</v>
      </c>
      <c r="B1309" s="994">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4">
        <v>20</v>
      </c>
      <c r="B1310" s="994">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4">
        <v>21</v>
      </c>
      <c r="B1311" s="994">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4">
        <v>22</v>
      </c>
      <c r="B1312" s="994">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4">
        <v>23</v>
      </c>
      <c r="B1313" s="994">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4">
        <v>24</v>
      </c>
      <c r="B1314" s="994">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4">
        <v>25</v>
      </c>
      <c r="B1315" s="994">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4">
        <v>26</v>
      </c>
      <c r="B1316" s="994">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4">
        <v>27</v>
      </c>
      <c r="B1317" s="994">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4">
        <v>28</v>
      </c>
      <c r="B1318" s="994">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4">
        <v>29</v>
      </c>
      <c r="B1319" s="994">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4">
        <v>30</v>
      </c>
      <c r="B1320" s="994">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2022-09-01T05:49:57Z</dcterms:created>
  <dcterms:modified xsi:type="dcterms:W3CDTF">2022-10-17T08:00:47Z</dcterms:modified>
</cp:coreProperties>
</file>