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BAAD2815-E928-4A3D-A084-A00D7FA8B351}" xr6:coauthVersionLast="36" xr6:coauthVersionMax="36" xr10:uidLastSave="{00000000-0000-0000-0000-000000000000}"/>
  <bookViews>
    <workbookView xWindow="1872" yWindow="0" windowWidth="23040" windowHeight="89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行政事業レビューシート!$A$1:$AY$534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6" i="11" l="1"/>
  <c r="AY338" i="11"/>
  <c r="AY341" i="11"/>
  <c r="AY340" i="11"/>
  <c r="AY328" i="11"/>
  <c r="AY398" i="11"/>
  <c r="AY399"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75" i="11" l="1"/>
  <c r="AY100" i="11"/>
  <c r="AY211" i="11"/>
  <c r="AY204" i="11"/>
  <c r="AY155" i="11"/>
  <c r="AY201" i="11"/>
  <c r="AY119" i="11"/>
  <c r="AY142" i="11"/>
  <c r="AY114" i="11"/>
  <c r="AY152" i="11"/>
  <c r="AY174" i="11"/>
  <c r="AY210" i="11"/>
  <c r="AY115" i="11"/>
  <c r="AY153" i="11"/>
  <c r="AY178" i="11"/>
  <c r="AY202" i="11"/>
  <c r="AY212" i="11"/>
  <c r="AY118" i="11"/>
  <c r="AY154" i="11"/>
  <c r="AY179" i="11"/>
  <c r="AY203" i="11"/>
  <c r="AY213" i="11"/>
  <c r="AY205" i="11"/>
  <c r="AY193" i="11"/>
  <c r="AY206"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0" i="11"/>
  <c r="AY96" i="11"/>
  <c r="AY97"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<sst xmlns="http://schemas.openxmlformats.org/spreadsheetml/2006/main" count="2276" uniqueCount="823">
  <si>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</si>
  <si>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</si>
  <si>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</si>
  <si>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</si>
  <si>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</si>
  <si>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</si>
  <si>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</si>
  <si>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</si>
  <si>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</si>
  <si>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</si>
  <si>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</si>
  <si>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</si>
  <si>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</si>
  <si>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</si>
  <si>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</si>
  <si>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</si>
  <si>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</si>
  <si>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</si>
  <si>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</si>
  <si>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</si>
  <si>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</si>
  <si>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</si>
  <si>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</si>
  <si>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</si>
  <si>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</si>
  <si>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</si>
  <si>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</si>
  <si>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</si>
  <si>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</si>
  <si>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</si>
  <si>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</si>
  <si>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</si>
  <si>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</si>
  <si>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</si>
  <si>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</si>
  <si>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</si>
  <si>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</si>
  <si>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</si>
  <si>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</si>
  <si>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</si>
  <si>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</si>
  <si>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</si>
  <si>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</si>
  <si>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</si>
  <si>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</si>
  <si>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</si>
  <si>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</si>
  <si>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</si>
  <si>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</si>
  <si>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</si>
  <si>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</si>
  <si>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</si>
  <si>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</si>
  <si>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</si>
  <si>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</si>
  <si>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</si>
  <si>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</si>
  <si>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</si>
  <si>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</si>
  <si>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</si>
  <si>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</si>
  <si>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</si>
  <si>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</si>
  <si>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</si>
  <si>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</si>
  <si>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</si>
  <si>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</si>
  <si>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</si>
  <si>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</si>
  <si>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</si>
  <si>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</si>
  <si>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</si>
  <si>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</si>
  <si>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</si>
  <si>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</si>
  <si>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</si>
  <si>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</si>
  <si>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</si>
  <si>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</si>
  <si>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</si>
  <si>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</si>
  <si>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</si>
  <si>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</si>
  <si>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</si>
  <si>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</si>
  <si>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</si>
  <si>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</si>
  <si>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</si>
  <si>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</si>
  <si>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</si>
  <si>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</si>
  <si>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</si>
  <si>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</si>
  <si>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</si>
  <si>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</si>
  <si>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</si>
  <si>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</si>
  <si>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</si>
  <si>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</si>
  <si>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</si>
  <si>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</si>
  <si>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</si>
  <si>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</si>
  <si>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</si>
  <si>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</si>
  <si>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</si>
  <si>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</si>
  <si>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</si>
  <si>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</si>
  <si>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</si>
  <si>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</si>
  <si>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</si>
  <si>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</si>
  <si>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</si>
  <si>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</si>
  <si>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</si>
  <si>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</si>
  <si>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</si>
  <si>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</si>
  <si>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</si>
  <si>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</si>
  <si>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</si>
  <si>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</si>
  <si>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</si>
  <si>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</si>
  <si>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</si>
  <si>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</si>
  <si>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</si>
  <si>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</si>
  <si>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</si>
  <si>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</si>
  <si>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</si>
  <si>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</si>
  <si>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</si>
  <si>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</si>
  <si>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</si>
  <si>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</si>
  <si>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</si>
  <si>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</si>
  <si>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</si>
  <si>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</si>
  <si>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</si>
  <si>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</si>
  <si>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</si>
  <si>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</si>
  <si>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</si>
  <si>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</si>
  <si>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</si>
  <si>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</si>
  <si>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</si>
  <si>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</si>
  <si>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</si>
  <si>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</si>
  <si>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</si>
  <si>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</si>
  <si>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</si>
  <si>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</si>
  <si>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</si>
  <si>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</si>
  <si>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</si>
  <si>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</si>
  <si>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</si>
  <si>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</si>
  <si>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</si>
  <si>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</si>
  <si>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</si>
  <si>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</si>
  <si>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</si>
  <si>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</si>
  <si>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</si>
  <si>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</si>
  <si>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</si>
  <si>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</si>
  <si>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</si>
  <si>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</si>
  <si>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</si>
  <si>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</si>
  <si>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</si>
  <si>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</si>
  <si>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</si>
  <si>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</si>
  <si>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</si>
  <si>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</si>
  <si>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</si>
  <si>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</si>
  <si>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</si>
  <si>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</si>
  <si>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</si>
  <si>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</si>
  <si>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</si>
  <si>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</si>
  <si>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</si>
  <si>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</si>
  <si>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</si>
  <si>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</si>
  <si>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</si>
  <si>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</si>
  <si>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</si>
  <si>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</si>
  <si>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</si>
  <si>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</si>
  <si>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</si>
  <si>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</si>
  <si>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</si>
  <si>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</si>
  <si>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</si>
  <si>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</si>
  <si>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</si>
  <si>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</si>
  <si>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</si>
  <si>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</si>
  <si>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</si>
  <si>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</si>
  <si>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</si>
  <si>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</si>
  <si>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</si>
  <si>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</si>
  <si>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</si>
  <si>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</si>
  <si>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</si>
  <si>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</si>
  <si>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</si>
  <si>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</si>
  <si>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</si>
  <si>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</si>
  <si>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</si>
  <si>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</si>
  <si>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</si>
  <si>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</si>
  <si>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</si>
  <si>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</si>
  <si>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</si>
  <si>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</si>
  <si>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</si>
  <si>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</si>
  <si>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</si>
  <si>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</si>
  <si>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</si>
  <si>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</si>
  <si>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</si>
  <si>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</si>
  <si>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</si>
  <si>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</si>
  <si>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</si>
  <si>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</si>
  <si>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</si>
  <si>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</si>
  <si>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</si>
  <si>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</si>
  <si>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</si>
  <si>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</si>
  <si>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</si>
  <si>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</si>
  <si>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</si>
  <si>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</si>
  <si>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</si>
  <si>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</si>
  <si>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</si>
  <si>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</si>
  <si>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</si>
  <si>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</si>
  <si>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</si>
  <si>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</si>
  <si>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</si>
  <si>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</si>
  <si>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</si>
  <si>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</si>
  <si>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</si>
  <si>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</si>
  <si>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</si>
  <si>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</si>
  <si>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</si>
  <si>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</si>
  <si>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</si>
  <si>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</si>
  <si>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</si>
  <si>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</si>
  <si>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</si>
  <si>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</si>
  <si>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</si>
  <si>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</si>
  <si>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</si>
  <si>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</si>
  <si>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</si>
  <si>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</si>
  <si>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</si>
  <si>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</si>
  <si>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</si>
  <si>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</si>
  <si>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</si>
  <si>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</si>
  <si>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</si>
  <si>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</si>
  <si>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</si>
  <si>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</si>
  <si>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</si>
  <si>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</si>
  <si>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</si>
  <si>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</si>
  <si>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</si>
  <si>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</si>
  <si>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</si>
  <si>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</si>
  <si>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</si>
  <si>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</si>
  <si>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</si>
  <si>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</si>
  <si>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</si>
  <si>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</si>
  <si>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</si>
  <si>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</si>
  <si>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</si>
  <si>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</si>
  <si>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</si>
  <si>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</si>
  <si>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</si>
  <si>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</si>
  <si>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</si>
  <si>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</si>
  <si>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</si>
  <si>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</si>
  <si>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</si>
  <si>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</si>
  <si>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</si>
  <si>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</si>
  <si>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</si>
  <si>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</si>
  <si>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</si>
  <si>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</si>
  <si>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</si>
  <si>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</si>
  <si>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</si>
  <si>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</si>
  <si>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</si>
  <si>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</si>
  <si>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</si>
  <si>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</si>
  <si>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</si>
  <si>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</si>
  <si>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</si>
  <si>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</si>
  <si>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</si>
  <si>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</si>
  <si>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</si>
  <si>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</si>
  <si>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</si>
  <si>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</si>
  <si>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</si>
  <si>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</si>
  <si>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</si>
  <si>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</si>
  <si>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</si>
  <si>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</si>
  <si>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</si>
  <si>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</si>
  <si>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</si>
  <si>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</si>
  <si>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</si>
  <si>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</si>
  <si>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</si>
  <si>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</si>
  <si>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</si>
  <si>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</si>
  <si>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</si>
  <si>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</si>
  <si>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</si>
  <si>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</si>
  <si>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</si>
  <si>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</si>
  <si>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</si>
  <si>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</si>
  <si>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</si>
  <si>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</si>
  <si>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</si>
  <si>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</si>
  <si>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</si>
  <si>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</si>
  <si>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</si>
  <si>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</si>
  <si>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</si>
  <si>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</si>
  <si>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</si>
  <si>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</si>
  <si>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</si>
  <si>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</si>
  <si>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</si>
  <si>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</si>
  <si>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</si>
  <si>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</si>
  <si>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</si>
  <si>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</si>
  <si>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</si>
  <si>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</si>
  <si>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</si>
  <si>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</si>
  <si>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</si>
  <si>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</si>
  <si>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</si>
  <si>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</si>
  <si>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</si>
  <si>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</si>
  <si>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</si>
  <si>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</si>
  <si>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</si>
  <si>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</si>
  <si>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</si>
  <si>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</si>
  <si>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</si>
  <si>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</si>
  <si>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</si>
  <si>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</si>
  <si>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</si>
  <si>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</si>
  <si>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</si>
  <si>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</si>
  <si>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</si>
  <si>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</si>
  <si>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</si>
  <si>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</si>
  <si>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</si>
  <si>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</si>
  <si>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</si>
  <si>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</si>
  <si>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</si>
  <si>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</si>
  <si>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</si>
  <si>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</si>
  <si>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</si>
  <si>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</si>
  <si>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</si>
  <si>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</si>
  <si>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</si>
  <si>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</si>
  <si>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</si>
  <si>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</si>
  <si>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</si>
  <si>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</si>
  <si>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</si>
  <si>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</si>
  <si>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</si>
  <si>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</si>
  <si>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</si>
  <si>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</si>
  <si>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</si>
  <si>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</si>
  <si>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</si>
  <si>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</si>
  <si>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</si>
  <si>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</si>
  <si>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</si>
  <si>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</si>
  <si>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</si>
  <si>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</si>
  <si>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</si>
  <si>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</si>
  <si>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</si>
  <si>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</si>
  <si>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</si>
  <si>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</si>
  <si>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</si>
  <si>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</si>
  <si>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</si>
  <si>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</si>
  <si>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</si>
  <si>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</si>
  <si>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</si>
  <si>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</si>
  <si>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</si>
  <si>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</si>
  <si>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</si>
  <si>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</si>
  <si>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</si>
  <si>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</si>
  <si>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</si>
  <si>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</si>
  <si>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</si>
  <si>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</si>
  <si>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</si>
  <si>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</si>
  <si>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</si>
  <si>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</si>
  <si>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</si>
  <si>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</si>
  <si>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</si>
  <si>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</si>
  <si>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</si>
  <si>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</si>
  <si>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</si>
  <si>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</si>
  <si>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</si>
  <si>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</si>
  <si>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</si>
  <si>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</si>
  <si>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</si>
  <si>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</si>
  <si>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</si>
  <si>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</si>
  <si>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</si>
  <si>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</si>
  <si>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</si>
  <si>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</si>
  <si>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</si>
  <si>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</si>
  <si>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</si>
  <si>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</si>
  <si>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</si>
  <si>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</si>
  <si>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</si>
  <si>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</si>
  <si>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</si>
  <si>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</si>
  <si>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</si>
  <si>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</si>
  <si>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</si>
  <si>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</si>
  <si>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</si>
  <si>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</si>
  <si>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</si>
  <si>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</si>
  <si>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</si>
  <si>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</si>
  <si>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</si>
  <si>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</si>
  <si>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</si>
  <si>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</si>
  <si>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</si>
  <si>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</si>
  <si>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</si>
  <si>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</si>
  <si>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</si>
  <si>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</si>
  <si>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</si>
  <si>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</si>
  <si>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</si>
  <si>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</si>
  <si>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</si>
  <si>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</si>
  <si>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</si>
  <si>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</si>
  <si>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</si>
  <si>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</si>
  <si>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</si>
  <si>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</si>
  <si>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</si>
  <si>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</si>
  <si>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</si>
  <si>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</si>
  <si>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</si>
  <si>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</si>
  <si>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</si>
  <si>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</si>
  <si>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</si>
  <si>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</si>
  <si>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</si>
  <si>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</si>
  <si>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</si>
  <si>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</si>
  <si>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</si>
  <si>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</si>
  <si>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</si>
  <si>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</si>
  <si>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</si>
  <si>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</si>
  <si>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</si>
  <si>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</si>
  <si>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</si>
  <si>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</si>
  <si>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</si>
  <si>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</si>
  <si>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</si>
  <si>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</si>
  <si>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</si>
  <si>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</si>
  <si>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</si>
  <si>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</si>
  <si>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</si>
  <si>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</si>
  <si>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</si>
  <si>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</si>
  <si>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</si>
  <si>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</si>
  <si>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</si>
  <si>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</si>
  <si>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</si>
  <si>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</si>
  <si>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</si>
  <si>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</si>
  <si>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</si>
  <si>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</si>
  <si>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</si>
  <si>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</si>
  <si>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</si>
  <si>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</si>
  <si>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</si>
  <si>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</si>
  <si>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</si>
  <si>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</si>
  <si>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</si>
  <si>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</si>
  <si>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</si>
  <si>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</si>
  <si>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</si>
  <si>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</si>
  <si>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</si>
  <si>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</si>
  <si>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</si>
  <si>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</si>
  <si>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</si>
  <si>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</si>
  <si>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</si>
  <si>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</si>
  <si>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</si>
  <si>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</si>
  <si>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</si>
  <si>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</si>
  <si>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</si>
  <si>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</si>
  <si>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</si>
  <si>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</si>
  <si>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</si>
  <si>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</si>
  <si>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</si>
  <si>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</si>
  <si>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</si>
  <si>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</si>
  <si>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</si>
  <si>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</si>
  <si>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</si>
  <si>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</si>
  <si>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</si>
  <si>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</si>
  <si>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</si>
  <si>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</si>
  <si>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</si>
  <si>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</si>
  <si>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</si>
  <si>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</si>
  <si>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</si>
  <si>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</si>
  <si>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</si>
  <si>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</si>
  <si>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</si>
  <si>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</si>
  <si>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</si>
  <si>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</si>
  <si>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</si>
  <si>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</si>
  <si>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</si>
  <si>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</si>
  <si>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</si>
  <si>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</si>
  <si>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</si>
  <si>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</si>
  <si>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</si>
  <si>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</si>
  <si>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</si>
  <si>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</si>
  <si>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</si>
  <si>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</si>
  <si>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</si>
  <si>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</si>
  <si>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</si>
  <si>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</si>
  <si>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</si>
  <si>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</si>
  <si>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</si>
  <si>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</si>
  <si>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</si>
  <si>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</si>
  <si>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</si>
  <si>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</si>
  <si>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</si>
  <si>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</si>
  <si>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</si>
  <si>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</si>
  <si>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</si>
  <si>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</si>
  <si>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</si>
  <si>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</si>
  <si>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</si>
  <si>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</si>
  <si>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</si>
  <si>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</si>
  <si>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</si>
  <si>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</si>
  <si>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</si>
  <si>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</si>
  <si>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</si>
  <si>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</si>
  <si>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</si>
  <si>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銃器の整備等</t>
    <rPh sb="0" eb="2">
      <t>ジュウキ</t>
    </rPh>
    <rPh sb="3" eb="5">
      <t>セイビ</t>
    </rPh>
    <rPh sb="5" eb="6">
      <t>トウ</t>
    </rPh>
    <phoneticPr fontId="5"/>
  </si>
  <si>
    <t>長官官房</t>
    <rPh sb="0" eb="2">
      <t>チョウカン</t>
    </rPh>
    <rPh sb="2" eb="4">
      <t>カンボウ</t>
    </rPh>
    <phoneticPr fontId="5"/>
  </si>
  <si>
    <t>会計課装備室</t>
    <rPh sb="0" eb="3">
      <t>カイケイカ</t>
    </rPh>
    <rPh sb="3" eb="5">
      <t>ソウビ</t>
    </rPh>
    <rPh sb="5" eb="6">
      <t>シツ</t>
    </rPh>
    <phoneticPr fontId="5"/>
  </si>
  <si>
    <t>会計課装備室長
松本　孝作</t>
    <rPh sb="0" eb="3">
      <t>カイケイカ</t>
    </rPh>
    <rPh sb="3" eb="5">
      <t>ソウビ</t>
    </rPh>
    <rPh sb="5" eb="7">
      <t>シツチョウ</t>
    </rPh>
    <rPh sb="8" eb="10">
      <t>マツモト</t>
    </rPh>
    <rPh sb="11" eb="13">
      <t>コウサク</t>
    </rPh>
    <phoneticPr fontId="5"/>
  </si>
  <si>
    <t>警察法第３７条第１項第６号
警察法施行令第２条第６号</t>
    <rPh sb="0" eb="3">
      <t>ケイサツホウ</t>
    </rPh>
    <rPh sb="3" eb="4">
      <t>ダイ</t>
    </rPh>
    <rPh sb="6" eb="7">
      <t>ジョウ</t>
    </rPh>
    <rPh sb="7" eb="8">
      <t>ダイ</t>
    </rPh>
    <rPh sb="9" eb="10">
      <t>コウ</t>
    </rPh>
    <rPh sb="10" eb="11">
      <t>ダイ</t>
    </rPh>
    <rPh sb="12" eb="13">
      <t>ゴウ</t>
    </rPh>
    <rPh sb="14" eb="17">
      <t>ケイサツホウ</t>
    </rPh>
    <rPh sb="17" eb="20">
      <t>セコウレイ</t>
    </rPh>
    <rPh sb="20" eb="21">
      <t>ダイ</t>
    </rPh>
    <rPh sb="22" eb="23">
      <t>ジョウ</t>
    </rPh>
    <rPh sb="23" eb="24">
      <t>ダイ</t>
    </rPh>
    <rPh sb="25" eb="26">
      <t>ゴウ</t>
    </rPh>
    <phoneticPr fontId="5"/>
  </si>
  <si>
    <t>-</t>
    <phoneticPr fontId="5"/>
  </si>
  <si>
    <t>　都道府県警察及び警察庁の警察官に貸与する拳銃の更新整備並びに職務執行及び射撃訓練に必要な実包の整備を図る。
　また、職務上、常時制服を着用する警察大学校及び各管区警察学校の教官並びに入校教養を受ける新規採用者に支給・貸与する制服等の整備を図る。</t>
    <rPh sb="1" eb="5">
      <t>トドウフケン</t>
    </rPh>
    <rPh sb="5" eb="7">
      <t>ケイサツ</t>
    </rPh>
    <rPh sb="7" eb="8">
      <t>オヨ</t>
    </rPh>
    <rPh sb="9" eb="12">
      <t>ケイサツチョウ</t>
    </rPh>
    <rPh sb="13" eb="16">
      <t>ケイサツカン</t>
    </rPh>
    <rPh sb="17" eb="19">
      <t>タイヨ</t>
    </rPh>
    <rPh sb="21" eb="23">
      <t>ケンジュウ</t>
    </rPh>
    <rPh sb="24" eb="26">
      <t>コウシン</t>
    </rPh>
    <rPh sb="26" eb="28">
      <t>セイビ</t>
    </rPh>
    <rPh sb="28" eb="29">
      <t>ナラ</t>
    </rPh>
    <rPh sb="31" eb="33">
      <t>ショクム</t>
    </rPh>
    <rPh sb="33" eb="35">
      <t>シッコウ</t>
    </rPh>
    <rPh sb="35" eb="36">
      <t>オヨ</t>
    </rPh>
    <rPh sb="37" eb="39">
      <t>シャゲキ</t>
    </rPh>
    <rPh sb="39" eb="41">
      <t>クンレン</t>
    </rPh>
    <rPh sb="42" eb="44">
      <t>ヒツヨウ</t>
    </rPh>
    <rPh sb="45" eb="47">
      <t>ジッポウ</t>
    </rPh>
    <rPh sb="48" eb="50">
      <t>セイビ</t>
    </rPh>
    <rPh sb="51" eb="52">
      <t>ハカ</t>
    </rPh>
    <rPh sb="59" eb="62">
      <t>ショクムジョウ</t>
    </rPh>
    <rPh sb="63" eb="65">
      <t>ジョウジ</t>
    </rPh>
    <rPh sb="65" eb="67">
      <t>セイフク</t>
    </rPh>
    <rPh sb="68" eb="70">
      <t>チャクヨウ</t>
    </rPh>
    <rPh sb="72" eb="74">
      <t>ケイサツ</t>
    </rPh>
    <rPh sb="74" eb="77">
      <t>ダイガッコウ</t>
    </rPh>
    <rPh sb="77" eb="78">
      <t>オヨ</t>
    </rPh>
    <rPh sb="79" eb="80">
      <t>カク</t>
    </rPh>
    <rPh sb="80" eb="82">
      <t>カンク</t>
    </rPh>
    <rPh sb="82" eb="84">
      <t>ケイサツ</t>
    </rPh>
    <rPh sb="84" eb="86">
      <t>ガッコウ</t>
    </rPh>
    <rPh sb="87" eb="89">
      <t>キョウカン</t>
    </rPh>
    <rPh sb="89" eb="90">
      <t>ナラ</t>
    </rPh>
    <rPh sb="92" eb="94">
      <t>ニュウコウ</t>
    </rPh>
    <rPh sb="94" eb="96">
      <t>キョウヨウ</t>
    </rPh>
    <rPh sb="97" eb="98">
      <t>ウ</t>
    </rPh>
    <rPh sb="100" eb="102">
      <t>シンキ</t>
    </rPh>
    <rPh sb="102" eb="105">
      <t>サイヨウシャ</t>
    </rPh>
    <rPh sb="106" eb="108">
      <t>シキュウ</t>
    </rPh>
    <rPh sb="109" eb="111">
      <t>タイヨ</t>
    </rPh>
    <rPh sb="113" eb="115">
      <t>セイフク</t>
    </rPh>
    <rPh sb="115" eb="116">
      <t>トウ</t>
    </rPh>
    <rPh sb="117" eb="119">
      <t>セイビ</t>
    </rPh>
    <rPh sb="120" eb="121">
      <t>ハカ</t>
    </rPh>
    <phoneticPr fontId="5"/>
  </si>
  <si>
    <t>-</t>
    <phoneticPr fontId="5"/>
  </si>
  <si>
    <t>警察装備費</t>
    <rPh sb="0" eb="2">
      <t>ケイサツ</t>
    </rPh>
    <rPh sb="2" eb="5">
      <t>ソウビヒ</t>
    </rPh>
    <phoneticPr fontId="5"/>
  </si>
  <si>
    <t>警察官被服費</t>
    <rPh sb="0" eb="3">
      <t>ケイサツカン</t>
    </rPh>
    <rPh sb="3" eb="6">
      <t>ヒフクヒ</t>
    </rPh>
    <phoneticPr fontId="5"/>
  </si>
  <si>
    <t>一定水準の警察活動を確保するために必要な銃器の整備</t>
    <rPh sb="0" eb="2">
      <t>イッテイ</t>
    </rPh>
    <rPh sb="2" eb="4">
      <t>スイジュン</t>
    </rPh>
    <rPh sb="5" eb="7">
      <t>ケイサツ</t>
    </rPh>
    <rPh sb="7" eb="9">
      <t>カツドウ</t>
    </rPh>
    <rPh sb="10" eb="12">
      <t>カクホ</t>
    </rPh>
    <rPh sb="17" eb="19">
      <t>ヒツヨウ</t>
    </rPh>
    <rPh sb="20" eb="22">
      <t>ジュウキ</t>
    </rPh>
    <rPh sb="23" eb="25">
      <t>セイビ</t>
    </rPh>
    <phoneticPr fontId="5"/>
  </si>
  <si>
    <t>銃器の保有数</t>
    <rPh sb="0" eb="2">
      <t>ジュウキ</t>
    </rPh>
    <rPh sb="3" eb="6">
      <t>ホユウスウ</t>
    </rPh>
    <phoneticPr fontId="5"/>
  </si>
  <si>
    <t>丁</t>
    <rPh sb="0" eb="1">
      <t>チョウ</t>
    </rPh>
    <phoneticPr fontId="5"/>
  </si>
  <si>
    <t>会計課装備室調べ</t>
    <rPh sb="0" eb="3">
      <t>カイケイカ</t>
    </rPh>
    <rPh sb="3" eb="5">
      <t>ソウビ</t>
    </rPh>
    <rPh sb="5" eb="6">
      <t>シツ</t>
    </rPh>
    <rPh sb="6" eb="7">
      <t>シラ</t>
    </rPh>
    <phoneticPr fontId="5"/>
  </si>
  <si>
    <t>銃器の整備等</t>
    <rPh sb="0" eb="2">
      <t>ジュウキ</t>
    </rPh>
    <rPh sb="3" eb="5">
      <t>セイビ</t>
    </rPh>
    <rPh sb="5" eb="6">
      <t>トウ</t>
    </rPh>
    <phoneticPr fontId="5"/>
  </si>
  <si>
    <t>全国警察の責務である公共の安全と秩序の維持活動の基盤となる銃器等の整備事業は、国民や社会のニーズを的確に反映したものである。</t>
    <rPh sb="0" eb="2">
      <t>ゼンコク</t>
    </rPh>
    <rPh sb="2" eb="4">
      <t>ケイサツ</t>
    </rPh>
    <rPh sb="5" eb="7">
      <t>セキム</t>
    </rPh>
    <rPh sb="10" eb="12">
      <t>コウキョウ</t>
    </rPh>
    <rPh sb="13" eb="15">
      <t>アンゼン</t>
    </rPh>
    <rPh sb="16" eb="18">
      <t>チツジョ</t>
    </rPh>
    <rPh sb="19" eb="21">
      <t>イジ</t>
    </rPh>
    <rPh sb="21" eb="23">
      <t>カツドウ</t>
    </rPh>
    <rPh sb="24" eb="26">
      <t>キバン</t>
    </rPh>
    <rPh sb="29" eb="31">
      <t>ジュウキ</t>
    </rPh>
    <rPh sb="31" eb="32">
      <t>トウ</t>
    </rPh>
    <rPh sb="33" eb="35">
      <t>セイビ</t>
    </rPh>
    <rPh sb="35" eb="37">
      <t>ジギョウ</t>
    </rPh>
    <rPh sb="39" eb="41">
      <t>コクミン</t>
    </rPh>
    <rPh sb="42" eb="44">
      <t>シャカイ</t>
    </rPh>
    <rPh sb="49" eb="51">
      <t>テキカク</t>
    </rPh>
    <rPh sb="52" eb="54">
      <t>ハンエイ</t>
    </rPh>
    <phoneticPr fontId="5"/>
  </si>
  <si>
    <t>都道府県警察への銃器等の整備に係る経費は、警察法及び同施行令に基づき国庫が支弁し、また、全国一定水準の警察活動を確保する観点から、警察庁が実施すべき事業として適切なものである。</t>
    <rPh sb="0" eb="4">
      <t>トドウフケン</t>
    </rPh>
    <rPh sb="4" eb="6">
      <t>ケイサツ</t>
    </rPh>
    <rPh sb="8" eb="10">
      <t>ジュウキ</t>
    </rPh>
    <rPh sb="10" eb="11">
      <t>トウ</t>
    </rPh>
    <rPh sb="12" eb="14">
      <t>セイビ</t>
    </rPh>
    <rPh sb="15" eb="16">
      <t>カカ</t>
    </rPh>
    <rPh sb="17" eb="19">
      <t>ケイヒ</t>
    </rPh>
    <rPh sb="21" eb="24">
      <t>ケイサツホウ</t>
    </rPh>
    <rPh sb="24" eb="25">
      <t>オヨ</t>
    </rPh>
    <rPh sb="26" eb="27">
      <t>ドウ</t>
    </rPh>
    <rPh sb="27" eb="30">
      <t>セコウレイ</t>
    </rPh>
    <rPh sb="31" eb="32">
      <t>モト</t>
    </rPh>
    <rPh sb="34" eb="36">
      <t>コッコ</t>
    </rPh>
    <rPh sb="37" eb="39">
      <t>シベン</t>
    </rPh>
    <rPh sb="44" eb="46">
      <t>ゼンコク</t>
    </rPh>
    <rPh sb="46" eb="48">
      <t>イッテイ</t>
    </rPh>
    <rPh sb="48" eb="50">
      <t>スイジュン</t>
    </rPh>
    <rPh sb="51" eb="53">
      <t>ケイサツ</t>
    </rPh>
    <rPh sb="53" eb="55">
      <t>カツドウ</t>
    </rPh>
    <rPh sb="56" eb="58">
      <t>カクホ</t>
    </rPh>
    <rPh sb="60" eb="62">
      <t>カンテン</t>
    </rPh>
    <rPh sb="65" eb="68">
      <t>ケイサツチョウ</t>
    </rPh>
    <rPh sb="69" eb="71">
      <t>ジッシ</t>
    </rPh>
    <rPh sb="74" eb="76">
      <t>ジギョウ</t>
    </rPh>
    <rPh sb="79" eb="81">
      <t>テキセツ</t>
    </rPh>
    <phoneticPr fontId="5"/>
  </si>
  <si>
    <t>全国警察の責務である公共の安全と秩序の維持活動の基盤となる銃器等の整備事業は、必要かつ優先度の高い事業である。</t>
    <rPh sb="0" eb="2">
      <t>ゼンコク</t>
    </rPh>
    <rPh sb="2" eb="4">
      <t>ケイサツ</t>
    </rPh>
    <rPh sb="5" eb="7">
      <t>セキム</t>
    </rPh>
    <rPh sb="10" eb="12">
      <t>コウキョウ</t>
    </rPh>
    <rPh sb="13" eb="15">
      <t>アンゼン</t>
    </rPh>
    <rPh sb="16" eb="18">
      <t>チツジョ</t>
    </rPh>
    <rPh sb="19" eb="21">
      <t>イジ</t>
    </rPh>
    <rPh sb="21" eb="23">
      <t>カツドウ</t>
    </rPh>
    <rPh sb="24" eb="26">
      <t>キバン</t>
    </rPh>
    <rPh sb="29" eb="31">
      <t>ジュウキ</t>
    </rPh>
    <rPh sb="31" eb="32">
      <t>トウ</t>
    </rPh>
    <rPh sb="33" eb="35">
      <t>セイビ</t>
    </rPh>
    <rPh sb="35" eb="37">
      <t>ジギョウ</t>
    </rPh>
    <rPh sb="39" eb="41">
      <t>ヒツヨウ</t>
    </rPh>
    <rPh sb="43" eb="46">
      <t>ユウセンド</t>
    </rPh>
    <rPh sb="47" eb="48">
      <t>タカ</t>
    </rPh>
    <rPh sb="49" eb="51">
      <t>ジギョウ</t>
    </rPh>
    <phoneticPr fontId="5"/>
  </si>
  <si>
    <t>無</t>
  </si>
  <si>
    <t>有</t>
  </si>
  <si>
    <t>公共の安全と秩序の維持に支障を及ぼさない範囲で秘匿性を保ち、公募公告により入札業者を選定し指名競争等により支出先を選定しており、その選定は妥当なものである。</t>
    <rPh sb="0" eb="2">
      <t>コウキョウ</t>
    </rPh>
    <rPh sb="3" eb="5">
      <t>アンゼン</t>
    </rPh>
    <rPh sb="6" eb="8">
      <t>チツジョ</t>
    </rPh>
    <rPh sb="9" eb="11">
      <t>イジ</t>
    </rPh>
    <rPh sb="12" eb="14">
      <t>シショウ</t>
    </rPh>
    <rPh sb="15" eb="16">
      <t>オヨ</t>
    </rPh>
    <rPh sb="20" eb="22">
      <t>ハンイ</t>
    </rPh>
    <rPh sb="23" eb="26">
      <t>ヒトクセイ</t>
    </rPh>
    <rPh sb="27" eb="28">
      <t>タモ</t>
    </rPh>
    <rPh sb="30" eb="32">
      <t>コウボ</t>
    </rPh>
    <rPh sb="32" eb="34">
      <t>コウコク</t>
    </rPh>
    <rPh sb="37" eb="39">
      <t>ニュウサツ</t>
    </rPh>
    <rPh sb="39" eb="41">
      <t>ギョウシャ</t>
    </rPh>
    <rPh sb="42" eb="44">
      <t>センテイ</t>
    </rPh>
    <rPh sb="45" eb="47">
      <t>シメイ</t>
    </rPh>
    <rPh sb="47" eb="49">
      <t>キョウソウ</t>
    </rPh>
    <rPh sb="49" eb="50">
      <t>トウ</t>
    </rPh>
    <rPh sb="53" eb="56">
      <t>シシュツサキ</t>
    </rPh>
    <rPh sb="57" eb="59">
      <t>センテイ</t>
    </rPh>
    <rPh sb="66" eb="68">
      <t>センテイ</t>
    </rPh>
    <rPh sb="69" eb="71">
      <t>ダトウ</t>
    </rPh>
    <phoneticPr fontId="5"/>
  </si>
  <si>
    <t>都道府県警察への銃器等の整備に係る経費は、警察法及び同施行令に基づき国庫が支弁するもので、全国一定水準の警察活動を確保する観点からも、国が負担すべき事業として妥当なものである。</t>
    <rPh sb="0" eb="4">
      <t>トドウフケン</t>
    </rPh>
    <rPh sb="4" eb="6">
      <t>ケイサツ</t>
    </rPh>
    <rPh sb="8" eb="10">
      <t>ジュウキ</t>
    </rPh>
    <rPh sb="10" eb="11">
      <t>トウ</t>
    </rPh>
    <rPh sb="12" eb="14">
      <t>セイビ</t>
    </rPh>
    <rPh sb="15" eb="16">
      <t>カカ</t>
    </rPh>
    <rPh sb="17" eb="19">
      <t>ケイヒ</t>
    </rPh>
    <rPh sb="21" eb="24">
      <t>ケイサツホウ</t>
    </rPh>
    <rPh sb="24" eb="25">
      <t>オヨ</t>
    </rPh>
    <rPh sb="26" eb="27">
      <t>ドウ</t>
    </rPh>
    <rPh sb="27" eb="30">
      <t>セコウレイ</t>
    </rPh>
    <rPh sb="31" eb="32">
      <t>モト</t>
    </rPh>
    <rPh sb="34" eb="36">
      <t>コッコ</t>
    </rPh>
    <rPh sb="37" eb="39">
      <t>シベン</t>
    </rPh>
    <rPh sb="45" eb="47">
      <t>ゼンコク</t>
    </rPh>
    <rPh sb="47" eb="49">
      <t>イッテイ</t>
    </rPh>
    <rPh sb="49" eb="51">
      <t>スイジュン</t>
    </rPh>
    <rPh sb="52" eb="54">
      <t>ケイサツ</t>
    </rPh>
    <rPh sb="54" eb="56">
      <t>カツドウ</t>
    </rPh>
    <rPh sb="57" eb="59">
      <t>カクホ</t>
    </rPh>
    <rPh sb="61" eb="63">
      <t>カンテン</t>
    </rPh>
    <rPh sb="67" eb="68">
      <t>クニ</t>
    </rPh>
    <rPh sb="69" eb="71">
      <t>フタン</t>
    </rPh>
    <rPh sb="74" eb="76">
      <t>ジギョウ</t>
    </rPh>
    <rPh sb="79" eb="81">
      <t>ダトウ</t>
    </rPh>
    <phoneticPr fontId="5"/>
  </si>
  <si>
    <t>‐</t>
  </si>
  <si>
    <t>公募公告により競争入札に付するなどして銃器等を購入していることから、単位当たりコストの水準は妥当なものである。</t>
    <rPh sb="0" eb="2">
      <t>コウボ</t>
    </rPh>
    <rPh sb="2" eb="4">
      <t>コウコク</t>
    </rPh>
    <rPh sb="7" eb="9">
      <t>キョウソウ</t>
    </rPh>
    <rPh sb="9" eb="11">
      <t>ニュウサツ</t>
    </rPh>
    <rPh sb="12" eb="13">
      <t>フ</t>
    </rPh>
    <rPh sb="19" eb="21">
      <t>ジュウキ</t>
    </rPh>
    <rPh sb="21" eb="22">
      <t>トウ</t>
    </rPh>
    <rPh sb="23" eb="25">
      <t>コウニュウ</t>
    </rPh>
    <rPh sb="34" eb="36">
      <t>タンイ</t>
    </rPh>
    <rPh sb="36" eb="37">
      <t>ア</t>
    </rPh>
    <rPh sb="43" eb="45">
      <t>スイジュン</t>
    </rPh>
    <rPh sb="46" eb="48">
      <t>ダトウ</t>
    </rPh>
    <phoneticPr fontId="5"/>
  </si>
  <si>
    <t>執行額全額について、拳銃、実包及び制服等の整備のために支出されていることから、真に必要なものに限定されている。</t>
    <rPh sb="0" eb="2">
      <t>シッコウ</t>
    </rPh>
    <rPh sb="2" eb="3">
      <t>ガク</t>
    </rPh>
    <rPh sb="3" eb="5">
      <t>ゼンガク</t>
    </rPh>
    <rPh sb="10" eb="12">
      <t>ケンジュウ</t>
    </rPh>
    <rPh sb="13" eb="15">
      <t>ジッポウ</t>
    </rPh>
    <rPh sb="15" eb="16">
      <t>オヨ</t>
    </rPh>
    <rPh sb="17" eb="19">
      <t>セイフク</t>
    </rPh>
    <rPh sb="19" eb="20">
      <t>トウ</t>
    </rPh>
    <rPh sb="21" eb="23">
      <t>セイビ</t>
    </rPh>
    <rPh sb="27" eb="29">
      <t>シシュツ</t>
    </rPh>
    <rPh sb="39" eb="40">
      <t>シン</t>
    </rPh>
    <rPh sb="41" eb="43">
      <t>ヒツヨウ</t>
    </rPh>
    <rPh sb="47" eb="49">
      <t>ゲンテイ</t>
    </rPh>
    <phoneticPr fontId="5"/>
  </si>
  <si>
    <t>公共の安全と秩序の維持に支障を及ぼさない範囲で、公募公告により入札業者を選定し指名競争等により支出先を選定するなど、コスト削減に向けた工夫を行っている。</t>
    <rPh sb="0" eb="2">
      <t>コウキョウ</t>
    </rPh>
    <rPh sb="3" eb="5">
      <t>アンゼン</t>
    </rPh>
    <rPh sb="6" eb="8">
      <t>チツジョ</t>
    </rPh>
    <rPh sb="9" eb="11">
      <t>イジ</t>
    </rPh>
    <rPh sb="12" eb="14">
      <t>シショウ</t>
    </rPh>
    <rPh sb="15" eb="16">
      <t>オヨ</t>
    </rPh>
    <rPh sb="20" eb="22">
      <t>ハンイ</t>
    </rPh>
    <rPh sb="24" eb="26">
      <t>コウボ</t>
    </rPh>
    <rPh sb="26" eb="28">
      <t>コウコク</t>
    </rPh>
    <rPh sb="31" eb="33">
      <t>ニュウサツ</t>
    </rPh>
    <rPh sb="33" eb="35">
      <t>ギョウシャ</t>
    </rPh>
    <rPh sb="36" eb="38">
      <t>センテイ</t>
    </rPh>
    <rPh sb="39" eb="41">
      <t>シメイ</t>
    </rPh>
    <rPh sb="41" eb="43">
      <t>キョウソウ</t>
    </rPh>
    <rPh sb="43" eb="44">
      <t>トウ</t>
    </rPh>
    <rPh sb="47" eb="50">
      <t>シシュツサキ</t>
    </rPh>
    <rPh sb="51" eb="53">
      <t>センテイ</t>
    </rPh>
    <rPh sb="61" eb="63">
      <t>サクゲン</t>
    </rPh>
    <rPh sb="64" eb="65">
      <t>ム</t>
    </rPh>
    <rPh sb="67" eb="69">
      <t>クフウ</t>
    </rPh>
    <rPh sb="70" eb="71">
      <t>オコナ</t>
    </rPh>
    <phoneticPr fontId="5"/>
  </si>
  <si>
    <t>公共の安全と秩序の維持活動に必要な丁数を確保していることから、成果目標に見合ったものとなっている。</t>
    <rPh sb="0" eb="2">
      <t>コウキョウ</t>
    </rPh>
    <rPh sb="3" eb="5">
      <t>アンゼン</t>
    </rPh>
    <rPh sb="6" eb="8">
      <t>チツジョ</t>
    </rPh>
    <rPh sb="9" eb="11">
      <t>イジ</t>
    </rPh>
    <rPh sb="11" eb="13">
      <t>カツドウ</t>
    </rPh>
    <rPh sb="14" eb="16">
      <t>ヒツヨウ</t>
    </rPh>
    <rPh sb="17" eb="19">
      <t>チョウスウ</t>
    </rPh>
    <rPh sb="20" eb="22">
      <t>カクホ</t>
    </rPh>
    <rPh sb="31" eb="33">
      <t>セイカ</t>
    </rPh>
    <rPh sb="33" eb="35">
      <t>モクヒョウ</t>
    </rPh>
    <rPh sb="36" eb="38">
      <t>ミア</t>
    </rPh>
    <phoneticPr fontId="5"/>
  </si>
  <si>
    <t>－</t>
    <phoneticPr fontId="5"/>
  </si>
  <si>
    <t>警察活動に十分活用されている。</t>
    <rPh sb="0" eb="2">
      <t>ケイサツ</t>
    </rPh>
    <rPh sb="2" eb="4">
      <t>カツドウ</t>
    </rPh>
    <rPh sb="5" eb="7">
      <t>ジュウブン</t>
    </rPh>
    <rPh sb="7" eb="9">
      <t>カツヨウ</t>
    </rPh>
    <phoneticPr fontId="5"/>
  </si>
  <si>
    <t>拳銃、実包等は、警察官が職務を遂行する上で必要不可欠なものであることから、引き続き老朽化した拳銃の更新や、治安情勢に応じた充実強化を図る必要がある。</t>
    <rPh sb="0" eb="2">
      <t>ケンジュウ</t>
    </rPh>
    <rPh sb="3" eb="5">
      <t>ジッポウ</t>
    </rPh>
    <rPh sb="5" eb="6">
      <t>トウ</t>
    </rPh>
    <rPh sb="8" eb="11">
      <t>ケイサツカン</t>
    </rPh>
    <rPh sb="12" eb="14">
      <t>ショクム</t>
    </rPh>
    <rPh sb="15" eb="17">
      <t>スイコウ</t>
    </rPh>
    <rPh sb="19" eb="20">
      <t>ウエ</t>
    </rPh>
    <rPh sb="21" eb="23">
      <t>ヒツヨウ</t>
    </rPh>
    <rPh sb="23" eb="26">
      <t>フカケツ</t>
    </rPh>
    <rPh sb="37" eb="38">
      <t>ヒ</t>
    </rPh>
    <rPh sb="39" eb="40">
      <t>ツヅ</t>
    </rPh>
    <rPh sb="41" eb="44">
      <t>ロウキュウカ</t>
    </rPh>
    <rPh sb="46" eb="48">
      <t>ケンジュウ</t>
    </rPh>
    <rPh sb="49" eb="51">
      <t>コウシン</t>
    </rPh>
    <rPh sb="53" eb="55">
      <t>チアン</t>
    </rPh>
    <rPh sb="55" eb="57">
      <t>ジョウセイ</t>
    </rPh>
    <rPh sb="58" eb="59">
      <t>オウ</t>
    </rPh>
    <rPh sb="61" eb="63">
      <t>ジュウジツ</t>
    </rPh>
    <rPh sb="63" eb="65">
      <t>キョウカ</t>
    </rPh>
    <rPh sb="66" eb="67">
      <t>ハカ</t>
    </rPh>
    <rPh sb="68" eb="70">
      <t>ヒツヨウ</t>
    </rPh>
    <phoneticPr fontId="5"/>
  </si>
  <si>
    <t>契約案件の都度、競争性を高めるための契約方式を行うとともに、過去の調達実績や市場の状況等を予定価格に反映させている。
さらに、警察庁において一括調達を行っており、今後も効率的な予算執行に努める。</t>
    <rPh sb="0" eb="2">
      <t>ケイヤク</t>
    </rPh>
    <rPh sb="2" eb="4">
      <t>アンケン</t>
    </rPh>
    <rPh sb="5" eb="7">
      <t>ツド</t>
    </rPh>
    <rPh sb="8" eb="11">
      <t>キョウソウセイ</t>
    </rPh>
    <rPh sb="12" eb="13">
      <t>タカ</t>
    </rPh>
    <rPh sb="18" eb="20">
      <t>ケイヤク</t>
    </rPh>
    <rPh sb="20" eb="22">
      <t>ホウシキ</t>
    </rPh>
    <rPh sb="23" eb="24">
      <t>オコナ</t>
    </rPh>
    <rPh sb="30" eb="32">
      <t>カコ</t>
    </rPh>
    <rPh sb="33" eb="35">
      <t>チョウタツ</t>
    </rPh>
    <rPh sb="35" eb="37">
      <t>ジッセキ</t>
    </rPh>
    <rPh sb="38" eb="40">
      <t>シジョウ</t>
    </rPh>
    <rPh sb="41" eb="43">
      <t>ジョウキョウ</t>
    </rPh>
    <rPh sb="43" eb="44">
      <t>トウ</t>
    </rPh>
    <rPh sb="45" eb="47">
      <t>ヨテイ</t>
    </rPh>
    <rPh sb="47" eb="49">
      <t>カカク</t>
    </rPh>
    <rPh sb="50" eb="52">
      <t>ハンエイ</t>
    </rPh>
    <rPh sb="63" eb="66">
      <t>ケイサツチョウ</t>
    </rPh>
    <rPh sb="70" eb="72">
      <t>イッカツ</t>
    </rPh>
    <rPh sb="72" eb="74">
      <t>チョウタツ</t>
    </rPh>
    <rPh sb="75" eb="76">
      <t>オコナ</t>
    </rPh>
    <rPh sb="81" eb="83">
      <t>コンゴ</t>
    </rPh>
    <rPh sb="84" eb="87">
      <t>コウリツテキ</t>
    </rPh>
    <rPh sb="88" eb="90">
      <t>ヨサン</t>
    </rPh>
    <rPh sb="90" eb="92">
      <t>シッコウ</t>
    </rPh>
    <rPh sb="93" eb="94">
      <t>ツト</t>
    </rPh>
    <phoneticPr fontId="5"/>
  </si>
  <si>
    <t>60</t>
    <phoneticPr fontId="5"/>
  </si>
  <si>
    <t>45</t>
    <phoneticPr fontId="5"/>
  </si>
  <si>
    <t>17</t>
    <phoneticPr fontId="5"/>
  </si>
  <si>
    <t>18</t>
    <phoneticPr fontId="5"/>
  </si>
  <si>
    <t>16</t>
    <phoneticPr fontId="5"/>
  </si>
  <si>
    <t>15</t>
    <phoneticPr fontId="5"/>
  </si>
  <si>
    <t>予算配分</t>
    <rPh sb="0" eb="2">
      <t>ヨサン</t>
    </rPh>
    <rPh sb="2" eb="4">
      <t>ハイブン</t>
    </rPh>
    <phoneticPr fontId="5"/>
  </si>
  <si>
    <t>銃の購入</t>
    <rPh sb="0" eb="1">
      <t>ジュウ</t>
    </rPh>
    <rPh sb="2" eb="4">
      <t>コウニュウ</t>
    </rPh>
    <phoneticPr fontId="5"/>
  </si>
  <si>
    <t>銃器用部品の購入</t>
    <rPh sb="0" eb="3">
      <t>ジュウキヨウ</t>
    </rPh>
    <rPh sb="3" eb="5">
      <t>ブヒン</t>
    </rPh>
    <rPh sb="6" eb="8">
      <t>コウニュウ</t>
    </rPh>
    <phoneticPr fontId="5"/>
  </si>
  <si>
    <t>-</t>
    <phoneticPr fontId="5"/>
  </si>
  <si>
    <t>実包等の購入</t>
    <rPh sb="0" eb="2">
      <t>ジッポウ</t>
    </rPh>
    <rPh sb="2" eb="3">
      <t>トウ</t>
    </rPh>
    <rPh sb="4" eb="6">
      <t>コウニュウ</t>
    </rPh>
    <phoneticPr fontId="5"/>
  </si>
  <si>
    <t>銃等の購入</t>
    <rPh sb="0" eb="2">
      <t>ジュウトウ</t>
    </rPh>
    <rPh sb="3" eb="5">
      <t>コウニュウ</t>
    </rPh>
    <phoneticPr fontId="5"/>
  </si>
  <si>
    <t>実包の購入</t>
    <rPh sb="0" eb="2">
      <t>ジッポウ</t>
    </rPh>
    <rPh sb="3" eb="5">
      <t>コウニュウ</t>
    </rPh>
    <phoneticPr fontId="5"/>
  </si>
  <si>
    <t>実包の購入</t>
    <rPh sb="0" eb="2">
      <t>ジッポウ</t>
    </rPh>
    <rPh sb="3" eb="5">
      <t>コウニュウ</t>
    </rPh>
    <phoneticPr fontId="5"/>
  </si>
  <si>
    <t>-</t>
    <phoneticPr fontId="5"/>
  </si>
  <si>
    <t>ノーベル工業株式会社</t>
    <rPh sb="4" eb="6">
      <t>コウギョウ</t>
    </rPh>
    <rPh sb="6" eb="10">
      <t>カブシキガイシャ</t>
    </rPh>
    <phoneticPr fontId="5"/>
  </si>
  <si>
    <t>拳銃吊り紐の購入</t>
    <rPh sb="0" eb="2">
      <t>ケンジュウ</t>
    </rPh>
    <rPh sb="2" eb="3">
      <t>ツ</t>
    </rPh>
    <rPh sb="4" eb="5">
      <t>ヒモ</t>
    </rPh>
    <rPh sb="6" eb="8">
      <t>コウニュウ</t>
    </rPh>
    <phoneticPr fontId="5"/>
  </si>
  <si>
    <t>-</t>
    <phoneticPr fontId="5"/>
  </si>
  <si>
    <t>赤城工業株式会社</t>
    <rPh sb="0" eb="2">
      <t>アカギ</t>
    </rPh>
    <rPh sb="2" eb="4">
      <t>コウギョウ</t>
    </rPh>
    <rPh sb="4" eb="8">
      <t>カブシキガイシャ</t>
    </rPh>
    <phoneticPr fontId="5"/>
  </si>
  <si>
    <t>警察官用制服の購入</t>
    <rPh sb="0" eb="3">
      <t>ケイサツカン</t>
    </rPh>
    <rPh sb="3" eb="4">
      <t>ヨウ</t>
    </rPh>
    <rPh sb="4" eb="6">
      <t>セイフク</t>
    </rPh>
    <rPh sb="7" eb="9">
      <t>コウニュウ</t>
    </rPh>
    <phoneticPr fontId="5"/>
  </si>
  <si>
    <t>-</t>
    <phoneticPr fontId="5"/>
  </si>
  <si>
    <t>警察官用短靴の購入</t>
    <rPh sb="0" eb="3">
      <t>ケイサツカン</t>
    </rPh>
    <rPh sb="3" eb="4">
      <t>ヨウ</t>
    </rPh>
    <rPh sb="4" eb="5">
      <t>タン</t>
    </rPh>
    <rPh sb="5" eb="6">
      <t>クツ</t>
    </rPh>
    <rPh sb="7" eb="9">
      <t>コウニュウ</t>
    </rPh>
    <phoneticPr fontId="5"/>
  </si>
  <si>
    <t>警察官用短靴等の購入</t>
    <rPh sb="0" eb="3">
      <t>ケイサツカン</t>
    </rPh>
    <rPh sb="3" eb="4">
      <t>ヨウ</t>
    </rPh>
    <rPh sb="4" eb="5">
      <t>タン</t>
    </rPh>
    <rPh sb="5" eb="6">
      <t>クツ</t>
    </rPh>
    <rPh sb="6" eb="7">
      <t>トウ</t>
    </rPh>
    <rPh sb="8" eb="10">
      <t>コウニュウ</t>
    </rPh>
    <phoneticPr fontId="5"/>
  </si>
  <si>
    <t>甲株式会社</t>
    <rPh sb="0" eb="1">
      <t>コウ</t>
    </rPh>
    <rPh sb="1" eb="5">
      <t>カブシキガイシャ</t>
    </rPh>
    <phoneticPr fontId="5"/>
  </si>
  <si>
    <t>警察官用帽子等の購入</t>
    <rPh sb="0" eb="3">
      <t>ケイサツカン</t>
    </rPh>
    <rPh sb="3" eb="4">
      <t>ヨウ</t>
    </rPh>
    <rPh sb="4" eb="6">
      <t>ボウシ</t>
    </rPh>
    <rPh sb="6" eb="7">
      <t>トウ</t>
    </rPh>
    <rPh sb="8" eb="10">
      <t>コウニュウ</t>
    </rPh>
    <phoneticPr fontId="5"/>
  </si>
  <si>
    <t>-</t>
    <phoneticPr fontId="5"/>
  </si>
  <si>
    <t>山本シーリング工業株式会社</t>
    <rPh sb="0" eb="2">
      <t>ヤマモト</t>
    </rPh>
    <rPh sb="7" eb="9">
      <t>コウギョウ</t>
    </rPh>
    <rPh sb="9" eb="13">
      <t>カブシキガイシャ</t>
    </rPh>
    <phoneticPr fontId="5"/>
  </si>
  <si>
    <t>帯革等の購入</t>
    <rPh sb="0" eb="2">
      <t>タイカク</t>
    </rPh>
    <rPh sb="2" eb="3">
      <t>トウ</t>
    </rPh>
    <rPh sb="4" eb="6">
      <t>コウニュウ</t>
    </rPh>
    <phoneticPr fontId="5"/>
  </si>
  <si>
    <t>株式会社武田商店</t>
    <rPh sb="0" eb="4">
      <t>カブシキガイシャ</t>
    </rPh>
    <rPh sb="4" eb="6">
      <t>タケダ</t>
    </rPh>
    <rPh sb="6" eb="8">
      <t>ショウテン</t>
    </rPh>
    <phoneticPr fontId="5"/>
  </si>
  <si>
    <t>警笛等の購入</t>
    <rPh sb="0" eb="2">
      <t>ケイテキ</t>
    </rPh>
    <rPh sb="2" eb="3">
      <t>トウ</t>
    </rPh>
    <rPh sb="4" eb="6">
      <t>コウニュウ</t>
    </rPh>
    <phoneticPr fontId="5"/>
  </si>
  <si>
    <t>岸義株式会社</t>
    <rPh sb="0" eb="1">
      <t>キシ</t>
    </rPh>
    <rPh sb="1" eb="2">
      <t>ギ</t>
    </rPh>
    <rPh sb="2" eb="6">
      <t>カブシキガイシャ</t>
    </rPh>
    <phoneticPr fontId="5"/>
  </si>
  <si>
    <t>年間執行額／年度　　　　　　　　　　　　　　</t>
    <rPh sb="0" eb="2">
      <t>ネンカン</t>
    </rPh>
    <rPh sb="2" eb="4">
      <t>シッコウ</t>
    </rPh>
    <rPh sb="4" eb="5">
      <t>ガク</t>
    </rPh>
    <rPh sb="6" eb="8">
      <t>ネンド</t>
    </rPh>
    <phoneticPr fontId="5"/>
  </si>
  <si>
    <t>執行額
/年度</t>
    <rPh sb="0" eb="2">
      <t>シッコウ</t>
    </rPh>
    <rPh sb="2" eb="3">
      <t>ガク</t>
    </rPh>
    <rPh sb="5" eb="7">
      <t>ネンド</t>
    </rPh>
    <phoneticPr fontId="5"/>
  </si>
  <si>
    <t>百万円</t>
    <rPh sb="0" eb="1">
      <t>ヒャク</t>
    </rPh>
    <rPh sb="1" eb="3">
      <t>マンエン</t>
    </rPh>
    <phoneticPr fontId="5"/>
  </si>
  <si>
    <t>3,189/1</t>
    <phoneticPr fontId="5"/>
  </si>
  <si>
    <t>1,046/1</t>
    <phoneticPr fontId="5"/>
  </si>
  <si>
    <t>丁</t>
    <rPh sb="0" eb="1">
      <t>チョウ</t>
    </rPh>
    <phoneticPr fontId="5"/>
  </si>
  <si>
    <t>-</t>
    <phoneticPr fontId="5"/>
  </si>
  <si>
    <t>-</t>
    <phoneticPr fontId="5"/>
  </si>
  <si>
    <t>実包の輸送</t>
    <rPh sb="0" eb="2">
      <t>ジッポウ</t>
    </rPh>
    <rPh sb="3" eb="5">
      <t>ユソウ</t>
    </rPh>
    <phoneticPr fontId="5"/>
  </si>
  <si>
    <t>-</t>
    <phoneticPr fontId="5"/>
  </si>
  <si>
    <t>一定水準の警察活動を確保</t>
    <phoneticPr fontId="5"/>
  </si>
  <si>
    <t>B.ノーベル工業株式会社</t>
    <rPh sb="6" eb="8">
      <t>コウギョウ</t>
    </rPh>
    <rPh sb="8" eb="12">
      <t>カブシキガイシャ</t>
    </rPh>
    <phoneticPr fontId="5"/>
  </si>
  <si>
    <t>拳銃吊り紐の購入</t>
    <rPh sb="0" eb="2">
      <t>ケンジュウ</t>
    </rPh>
    <rPh sb="2" eb="3">
      <t>ツ</t>
    </rPh>
    <rPh sb="4" eb="5">
      <t>ヒモ</t>
    </rPh>
    <rPh sb="6" eb="8">
      <t>コウニュウ</t>
    </rPh>
    <phoneticPr fontId="5"/>
  </si>
  <si>
    <t>物品購入費</t>
    <rPh sb="0" eb="2">
      <t>ブッピン</t>
    </rPh>
    <rPh sb="2" eb="5">
      <t>コウニュウヒ</t>
    </rPh>
    <phoneticPr fontId="5"/>
  </si>
  <si>
    <t>銃等の購入</t>
    <rPh sb="0" eb="2">
      <t>ジュウトウ</t>
    </rPh>
    <rPh sb="3" eb="5">
      <t>コウニュウ</t>
    </rPh>
    <phoneticPr fontId="5"/>
  </si>
  <si>
    <t>予算配分</t>
    <rPh sb="0" eb="2">
      <t>ヨサン</t>
    </rPh>
    <rPh sb="2" eb="4">
      <t>ハイブン</t>
    </rPh>
    <phoneticPr fontId="5"/>
  </si>
  <si>
    <t>役務費</t>
    <rPh sb="0" eb="2">
      <t>エキム</t>
    </rPh>
    <phoneticPr fontId="5"/>
  </si>
  <si>
    <t>使用済み実包の運搬費に必要な予算配分</t>
    <rPh sb="0" eb="2">
      <t>シヨウ</t>
    </rPh>
    <rPh sb="2" eb="3">
      <t>ズ</t>
    </rPh>
    <rPh sb="4" eb="6">
      <t>ジッポウ</t>
    </rPh>
    <rPh sb="7" eb="10">
      <t>ウンパンヒ</t>
    </rPh>
    <rPh sb="11" eb="13">
      <t>ヒツヨウ</t>
    </rPh>
    <rPh sb="14" eb="16">
      <t>ヨサン</t>
    </rPh>
    <rPh sb="16" eb="18">
      <t>ハイブン</t>
    </rPh>
    <phoneticPr fontId="5"/>
  </si>
  <si>
    <t>銃器手入れ用具等消耗品の購入に必要な予算配分</t>
    <rPh sb="0" eb="2">
      <t>ジュウキ</t>
    </rPh>
    <rPh sb="2" eb="4">
      <t>テイ</t>
    </rPh>
    <rPh sb="5" eb="7">
      <t>ヨウグ</t>
    </rPh>
    <rPh sb="7" eb="8">
      <t>トウ</t>
    </rPh>
    <rPh sb="8" eb="11">
      <t>ショウモウヒン</t>
    </rPh>
    <rPh sb="12" eb="14">
      <t>コウニュウ</t>
    </rPh>
    <rPh sb="15" eb="17">
      <t>ヒツヨウ</t>
    </rPh>
    <rPh sb="18" eb="20">
      <t>ヨサン</t>
    </rPh>
    <rPh sb="20" eb="22">
      <t>ハイブン</t>
    </rPh>
    <phoneticPr fontId="5"/>
  </si>
  <si>
    <t>使用済み実包の運搬費</t>
    <rPh sb="0" eb="2">
      <t>シヨウ</t>
    </rPh>
    <rPh sb="2" eb="3">
      <t>ズ</t>
    </rPh>
    <rPh sb="4" eb="6">
      <t>ジッポウ</t>
    </rPh>
    <rPh sb="7" eb="10">
      <t>ウンパンヒ</t>
    </rPh>
    <phoneticPr fontId="5"/>
  </si>
  <si>
    <t>銃器手入れ用具等消耗品の購入</t>
    <rPh sb="0" eb="2">
      <t>ジュウキ</t>
    </rPh>
    <rPh sb="2" eb="4">
      <t>テイ</t>
    </rPh>
    <rPh sb="5" eb="7">
      <t>ヨウグ</t>
    </rPh>
    <rPh sb="7" eb="8">
      <t>トウ</t>
    </rPh>
    <rPh sb="8" eb="11">
      <t>ショウモウヒン</t>
    </rPh>
    <rPh sb="12" eb="14">
      <t>コウニュウ</t>
    </rPh>
    <phoneticPr fontId="5"/>
  </si>
  <si>
    <t>使用済み実包の運搬</t>
    <rPh sb="0" eb="2">
      <t>シヨウ</t>
    </rPh>
    <rPh sb="2" eb="3">
      <t>ズ</t>
    </rPh>
    <rPh sb="4" eb="6">
      <t>ジッポウ</t>
    </rPh>
    <rPh sb="7" eb="9">
      <t>ウンパン</t>
    </rPh>
    <phoneticPr fontId="5"/>
  </si>
  <si>
    <t>-</t>
    <phoneticPr fontId="5"/>
  </si>
  <si>
    <t>C.九州管区警察学校</t>
    <rPh sb="2" eb="4">
      <t>キュウシュウ</t>
    </rPh>
    <rPh sb="4" eb="6">
      <t>カンク</t>
    </rPh>
    <rPh sb="6" eb="8">
      <t>ケイサツ</t>
    </rPh>
    <rPh sb="8" eb="10">
      <t>ガッコウ</t>
    </rPh>
    <phoneticPr fontId="5"/>
  </si>
  <si>
    <t>九州管区警察学校</t>
    <rPh sb="0" eb="2">
      <t>キュウシュウ</t>
    </rPh>
    <rPh sb="2" eb="4">
      <t>カンク</t>
    </rPh>
    <rPh sb="4" eb="6">
      <t>ケイサツ</t>
    </rPh>
    <rPh sb="6" eb="8">
      <t>ガッコウ</t>
    </rPh>
    <phoneticPr fontId="5"/>
  </si>
  <si>
    <t>近畿管区警察学校</t>
    <rPh sb="0" eb="2">
      <t>キンキ</t>
    </rPh>
    <rPh sb="2" eb="4">
      <t>カンク</t>
    </rPh>
    <rPh sb="4" eb="6">
      <t>ケイサツ</t>
    </rPh>
    <rPh sb="6" eb="8">
      <t>ガッコウ</t>
    </rPh>
    <phoneticPr fontId="5"/>
  </si>
  <si>
    <t>沖縄県警察</t>
    <rPh sb="0" eb="3">
      <t>オキナワケン</t>
    </rPh>
    <rPh sb="3" eb="5">
      <t>ケイサツ</t>
    </rPh>
    <phoneticPr fontId="5"/>
  </si>
  <si>
    <t>北海道警察</t>
    <rPh sb="0" eb="3">
      <t>ホッカイドウ</t>
    </rPh>
    <rPh sb="3" eb="5">
      <t>ケイサツ</t>
    </rPh>
    <phoneticPr fontId="5"/>
  </si>
  <si>
    <t>警視庁</t>
    <rPh sb="0" eb="3">
      <t>ケイシチョウ</t>
    </rPh>
    <phoneticPr fontId="5"/>
  </si>
  <si>
    <t>大阪府警察</t>
    <rPh sb="0" eb="3">
      <t>オオサカフ</t>
    </rPh>
    <rPh sb="3" eb="5">
      <t>ケイサツ</t>
    </rPh>
    <phoneticPr fontId="5"/>
  </si>
  <si>
    <t>千葉県警察</t>
    <rPh sb="0" eb="3">
      <t>チバケン</t>
    </rPh>
    <rPh sb="3" eb="5">
      <t>ケイサツ</t>
    </rPh>
    <phoneticPr fontId="5"/>
  </si>
  <si>
    <t>福井県警察</t>
    <rPh sb="0" eb="3">
      <t>フクイケン</t>
    </rPh>
    <rPh sb="3" eb="5">
      <t>ケイサツ</t>
    </rPh>
    <phoneticPr fontId="5"/>
  </si>
  <si>
    <t>神奈川県警察</t>
    <rPh sb="0" eb="4">
      <t>カナガワケン</t>
    </rPh>
    <rPh sb="4" eb="6">
      <t>ケイサツ</t>
    </rPh>
    <phoneticPr fontId="5"/>
  </si>
  <si>
    <t>愛知県警察</t>
    <rPh sb="0" eb="3">
      <t>アイチケン</t>
    </rPh>
    <rPh sb="3" eb="5">
      <t>ケイサツ</t>
    </rPh>
    <phoneticPr fontId="5"/>
  </si>
  <si>
    <t>茨城県警察</t>
    <rPh sb="0" eb="3">
      <t>イバラギケン</t>
    </rPh>
    <rPh sb="3" eb="5">
      <t>ケイサツ</t>
    </rPh>
    <phoneticPr fontId="5"/>
  </si>
  <si>
    <t>宮城県警察</t>
    <rPh sb="0" eb="3">
      <t>ミヤギケン</t>
    </rPh>
    <rPh sb="3" eb="5">
      <t>ケイサツ</t>
    </rPh>
    <phoneticPr fontId="5"/>
  </si>
  <si>
    <t>1,101/1</t>
    <phoneticPr fontId="5"/>
  </si>
  <si>
    <t>E.小倉運送株式会社</t>
    <rPh sb="2" eb="4">
      <t>コクラ</t>
    </rPh>
    <rPh sb="4" eb="6">
      <t>ウンソウ</t>
    </rPh>
    <rPh sb="6" eb="8">
      <t>カブシキ</t>
    </rPh>
    <rPh sb="8" eb="10">
      <t>カイシャ</t>
    </rPh>
    <phoneticPr fontId="5"/>
  </si>
  <si>
    <t>F. 櫻護謨株式会社</t>
    <rPh sb="3" eb="4">
      <t>サクラ</t>
    </rPh>
    <rPh sb="4" eb="6">
      <t>ゴム</t>
    </rPh>
    <rPh sb="6" eb="10">
      <t>カブシキガイシャ</t>
    </rPh>
    <phoneticPr fontId="5"/>
  </si>
  <si>
    <t>小倉運送株式会社</t>
    <rPh sb="0" eb="2">
      <t>コクラ</t>
    </rPh>
    <rPh sb="2" eb="4">
      <t>ウンソウ</t>
    </rPh>
    <rPh sb="4" eb="8">
      <t>カブシキガイシャ</t>
    </rPh>
    <phoneticPr fontId="5"/>
  </si>
  <si>
    <t>-</t>
    <phoneticPr fontId="5"/>
  </si>
  <si>
    <t>櫻護謨株式会社</t>
    <rPh sb="0" eb="3">
      <t>サクラゴム</t>
    </rPh>
    <rPh sb="3" eb="7">
      <t>カブシキガイシャ</t>
    </rPh>
    <phoneticPr fontId="5"/>
  </si>
  <si>
    <t>株式会社銀座銃砲店</t>
    <rPh sb="0" eb="4">
      <t>カブシキガイシャ</t>
    </rPh>
    <rPh sb="4" eb="6">
      <t>ギンザ</t>
    </rPh>
    <rPh sb="6" eb="8">
      <t>ジュウホウ</t>
    </rPh>
    <rPh sb="8" eb="9">
      <t>テン</t>
    </rPh>
    <phoneticPr fontId="5"/>
  </si>
  <si>
    <t>当初見込みどおりの丁数整備になっている。</t>
    <rPh sb="0" eb="2">
      <t>トウショ</t>
    </rPh>
    <rPh sb="2" eb="4">
      <t>ミコ</t>
    </rPh>
    <rPh sb="9" eb="11">
      <t>チョウスウ</t>
    </rPh>
    <rPh sb="11" eb="13">
      <t>セイビ</t>
    </rPh>
    <phoneticPr fontId="5"/>
  </si>
  <si>
    <t>新型コロナウイルス感染症の影響を受け、繰越となったものである。</t>
    <rPh sb="0" eb="2">
      <t>シンガタ</t>
    </rPh>
    <rPh sb="9" eb="12">
      <t>カンセンショウ</t>
    </rPh>
    <rPh sb="13" eb="15">
      <t>エイキョウ</t>
    </rPh>
    <rPh sb="16" eb="17">
      <t>ウ</t>
    </rPh>
    <rPh sb="19" eb="21">
      <t>クリコシ</t>
    </rPh>
    <phoneticPr fontId="5"/>
  </si>
  <si>
    <t>　厳しい治安情勢の下、警察活動の基盤となる拳銃、実包等の警察装備品を国が整備し、これを有効に活用することで全国的に一定水準の警察活動を確保する。</t>
    <rPh sb="1" eb="2">
      <t>キビ</t>
    </rPh>
    <rPh sb="4" eb="6">
      <t>チアン</t>
    </rPh>
    <rPh sb="6" eb="8">
      <t>ジョウセイ</t>
    </rPh>
    <rPh sb="9" eb="10">
      <t>モト</t>
    </rPh>
    <rPh sb="11" eb="13">
      <t>ケイサツ</t>
    </rPh>
    <rPh sb="13" eb="15">
      <t>カツドウ</t>
    </rPh>
    <rPh sb="16" eb="18">
      <t>キバン</t>
    </rPh>
    <rPh sb="21" eb="23">
      <t>ケンジュウ</t>
    </rPh>
    <rPh sb="24" eb="26">
      <t>ジッポウ</t>
    </rPh>
    <rPh sb="26" eb="27">
      <t>トウ</t>
    </rPh>
    <rPh sb="28" eb="30">
      <t>ケイサツ</t>
    </rPh>
    <rPh sb="30" eb="33">
      <t>ソウビヒン</t>
    </rPh>
    <rPh sb="34" eb="35">
      <t>クニ</t>
    </rPh>
    <rPh sb="36" eb="38">
      <t>セイビ</t>
    </rPh>
    <rPh sb="43" eb="45">
      <t>ユウコウ</t>
    </rPh>
    <rPh sb="46" eb="48">
      <t>カツヨウ</t>
    </rPh>
    <rPh sb="53" eb="56">
      <t>ゼンコクテキ</t>
    </rPh>
    <rPh sb="57" eb="59">
      <t>イッテイ</t>
    </rPh>
    <rPh sb="59" eb="61">
      <t>スイジュン</t>
    </rPh>
    <rPh sb="62" eb="64">
      <t>ケイサツ</t>
    </rPh>
    <rPh sb="64" eb="66">
      <t>カツドウ</t>
    </rPh>
    <rPh sb="67" eb="69">
      <t>カクホ</t>
    </rPh>
    <phoneticPr fontId="5"/>
  </si>
  <si>
    <t>　警察官に対して、拳銃、実包、被服等の整備を行う。</t>
    <rPh sb="1" eb="4">
      <t>ケイサツカン</t>
    </rPh>
    <rPh sb="5" eb="6">
      <t>タイ</t>
    </rPh>
    <rPh sb="9" eb="11">
      <t>ケンジュウ</t>
    </rPh>
    <rPh sb="12" eb="14">
      <t>ジッポウ</t>
    </rPh>
    <rPh sb="15" eb="17">
      <t>ヒフク</t>
    </rPh>
    <rPh sb="17" eb="18">
      <t>トウ</t>
    </rPh>
    <rPh sb="19" eb="21">
      <t>セイビ</t>
    </rPh>
    <rPh sb="22" eb="23">
      <t>オコナ</t>
    </rPh>
    <phoneticPr fontId="5"/>
  </si>
  <si>
    <t>A.株式会社Ａ</t>
    <rPh sb="2" eb="4">
      <t>カブシキ</t>
    </rPh>
    <rPh sb="4" eb="6">
      <t>ガイシャ</t>
    </rPh>
    <phoneticPr fontId="5"/>
  </si>
  <si>
    <t>D.沖縄県警察</t>
    <rPh sb="2" eb="5">
      <t>オキナワケン</t>
    </rPh>
    <rPh sb="5" eb="7">
      <t>ケイサツ</t>
    </rPh>
    <phoneticPr fontId="5"/>
  </si>
  <si>
    <t>株式会社A</t>
    <rPh sb="0" eb="2">
      <t>カブシキ</t>
    </rPh>
    <rPh sb="2" eb="4">
      <t>ガイシャ</t>
    </rPh>
    <phoneticPr fontId="5"/>
  </si>
  <si>
    <t>株式会社B</t>
    <rPh sb="0" eb="2">
      <t>カブシキ</t>
    </rPh>
    <rPh sb="2" eb="3">
      <t>カイ</t>
    </rPh>
    <phoneticPr fontId="5"/>
  </si>
  <si>
    <t>株式会社C</t>
    <rPh sb="0" eb="4">
      <t>カブシキガイシャ</t>
    </rPh>
    <phoneticPr fontId="5"/>
  </si>
  <si>
    <t>株式会社D</t>
    <rPh sb="0" eb="2">
      <t>カブシキ</t>
    </rPh>
    <rPh sb="2" eb="4">
      <t>ガイシャ</t>
    </rPh>
    <phoneticPr fontId="5"/>
  </si>
  <si>
    <t>株式会社E</t>
    <rPh sb="0" eb="2">
      <t>カブシキ</t>
    </rPh>
    <rPh sb="2" eb="4">
      <t>ガイシャ</t>
    </rPh>
    <phoneticPr fontId="5"/>
  </si>
  <si>
    <t>株式会社F</t>
    <rPh sb="0" eb="4">
      <t>カブシキガイシャ</t>
    </rPh>
    <phoneticPr fontId="5"/>
  </si>
  <si>
    <t>株式会社G</t>
    <rPh sb="0" eb="4">
      <t>カブシキガイシャ</t>
    </rPh>
    <phoneticPr fontId="5"/>
  </si>
  <si>
    <t>株式会社H</t>
    <rPh sb="0" eb="2">
      <t>カブシキ</t>
    </rPh>
    <rPh sb="2" eb="4">
      <t>ガイシャ</t>
    </rPh>
    <phoneticPr fontId="5"/>
  </si>
  <si>
    <t>株式会社I</t>
    <rPh sb="0" eb="2">
      <t>カブシキ</t>
    </rPh>
    <rPh sb="2" eb="4">
      <t>ガイシャ</t>
    </rPh>
    <phoneticPr fontId="5"/>
  </si>
  <si>
    <t>株式会社J</t>
    <rPh sb="0" eb="2">
      <t>カブシキ</t>
    </rPh>
    <rPh sb="2" eb="4">
      <t>ガイシャ</t>
    </rPh>
    <phoneticPr fontId="5"/>
  </si>
  <si>
    <t>銃等の購入ほか</t>
    <rPh sb="0" eb="2">
      <t>ジュウトウ</t>
    </rPh>
    <rPh sb="3" eb="5">
      <t>コウニュウ</t>
    </rPh>
    <phoneticPr fontId="5"/>
  </si>
  <si>
    <t>株式会社三崎</t>
    <rPh sb="0" eb="4">
      <t>カブシキガイシャ</t>
    </rPh>
    <rPh sb="4" eb="5">
      <t>ミ</t>
    </rPh>
    <rPh sb="5" eb="6">
      <t>サキ</t>
    </rPh>
    <phoneticPr fontId="5"/>
  </si>
  <si>
    <t>　本事業は、警察活動の基盤となる拳銃、実包等の警察装備品を整備し、全国的に一定の水準の警察活動を確保するという観点から、継続して実施する必要があるものと思われるが、引き続き、適切かつ効率的な執行に努めるとともに、整備した装備品の有効活用を図ること。</t>
    <phoneticPr fontId="5"/>
  </si>
  <si>
    <t>　引き続き、調達に際しては、仕様の点検、過去の調達実績、市場の状況等を予定価格に反映させるなど、競争性、経済性、透明性を高めるための取組を継続すること。</t>
    <phoneticPr fontId="5"/>
  </si>
  <si>
    <t>-</t>
    <phoneticPr fontId="5"/>
  </si>
  <si>
    <t>装備資機材の要求数の増加に伴う経費の増</t>
    <phoneticPr fontId="5"/>
  </si>
  <si>
    <t>　引き続き、調達の際は、競争性、経済性、透明性を高めて執行額の改善に努める。また、令和５年度概算要求については、事業の内容を精査した上で要求を行っている。</t>
    <phoneticPr fontId="5"/>
  </si>
  <si>
    <t>-</t>
    <phoneticPr fontId="5"/>
  </si>
  <si>
    <t>１　市民生活の安全と平穏の確保
２　犯罪捜査の的確な推進
３　組織犯罪対策の強化</t>
    <rPh sb="2" eb="4">
      <t>シミン</t>
    </rPh>
    <rPh sb="4" eb="6">
      <t>セイカツ</t>
    </rPh>
    <rPh sb="7" eb="9">
      <t>アンゼン</t>
    </rPh>
    <rPh sb="10" eb="12">
      <t>ヘイオン</t>
    </rPh>
    <rPh sb="13" eb="15">
      <t>カクホ</t>
    </rPh>
    <rPh sb="18" eb="20">
      <t>ハンザイ</t>
    </rPh>
    <rPh sb="20" eb="22">
      <t>ソウサ</t>
    </rPh>
    <rPh sb="23" eb="25">
      <t>テキカク</t>
    </rPh>
    <rPh sb="26" eb="28">
      <t>スイシン</t>
    </rPh>
    <rPh sb="31" eb="33">
      <t>ソシキ</t>
    </rPh>
    <rPh sb="33" eb="35">
      <t>ハンザイ</t>
    </rPh>
    <rPh sb="35" eb="37">
      <t>タイサク</t>
    </rPh>
    <rPh sb="38" eb="40">
      <t>キョウカ</t>
    </rPh>
    <phoneticPr fontId="5"/>
  </si>
  <si>
    <t>１－１　総合的な犯罪抑止対策の推進
１－２　地域警察官による街頭活動及び初動警察
         活動の強化
２－１　重要犯罪・重要窃盗犯の検挙向上
３－１　暴力団等犯罪組織の存立基盤の弱体化
３－３　国際組織犯罪対策の強化</t>
    <rPh sb="4" eb="7">
      <t>ソウゴウテキ</t>
    </rPh>
    <rPh sb="8" eb="10">
      <t>ハンザイ</t>
    </rPh>
    <rPh sb="10" eb="12">
      <t>ヨクシ</t>
    </rPh>
    <rPh sb="12" eb="14">
      <t>タイサク</t>
    </rPh>
    <rPh sb="15" eb="17">
      <t>スイシン</t>
    </rPh>
    <rPh sb="22" eb="24">
      <t>チイキ</t>
    </rPh>
    <rPh sb="24" eb="27">
      <t>ケイサツカン</t>
    </rPh>
    <rPh sb="30" eb="32">
      <t>ガイトウ</t>
    </rPh>
    <rPh sb="32" eb="34">
      <t>カツドウ</t>
    </rPh>
    <rPh sb="34" eb="35">
      <t>オヨ</t>
    </rPh>
    <rPh sb="36" eb="38">
      <t>ショドウ</t>
    </rPh>
    <rPh sb="38" eb="40">
      <t>ケイサツ</t>
    </rPh>
    <rPh sb="50" eb="52">
      <t>カツドウ</t>
    </rPh>
    <rPh sb="53" eb="55">
      <t>キョウカ</t>
    </rPh>
    <rPh sb="60" eb="62">
      <t>ジュウヨウ</t>
    </rPh>
    <rPh sb="62" eb="64">
      <t>ハンザイ</t>
    </rPh>
    <rPh sb="65" eb="67">
      <t>ジュウヨウ</t>
    </rPh>
    <rPh sb="67" eb="69">
      <t>セットウ</t>
    </rPh>
    <rPh sb="69" eb="70">
      <t>ハン</t>
    </rPh>
    <rPh sb="71" eb="73">
      <t>ケンキョ</t>
    </rPh>
    <rPh sb="73" eb="75">
      <t>コウジョウ</t>
    </rPh>
    <rPh sb="80" eb="83">
      <t>ボウリョクダン</t>
    </rPh>
    <rPh sb="83" eb="84">
      <t>トウ</t>
    </rPh>
    <rPh sb="84" eb="86">
      <t>ハンザイ</t>
    </rPh>
    <rPh sb="86" eb="88">
      <t>ソシキ</t>
    </rPh>
    <rPh sb="89" eb="91">
      <t>ソンリツ</t>
    </rPh>
    <rPh sb="91" eb="93">
      <t>キバン</t>
    </rPh>
    <rPh sb="94" eb="97">
      <t>ジャクタイカ</t>
    </rPh>
    <rPh sb="104" eb="106">
      <t>ソシキ</t>
    </rPh>
    <rPh sb="106" eb="108">
      <t>ハンザイ</t>
    </rPh>
    <rPh sb="108" eb="110">
      <t>タイサク</t>
    </rPh>
    <rPh sb="111" eb="113">
      <t>キョウカ</t>
    </rPh>
    <phoneticPr fontId="5"/>
  </si>
  <si>
    <t>https://www.npa.go.jp/policies/evaluation/04jigo-hyouka/jisseki_hyouka/r4_jizen_bunseki.pdf</t>
    <phoneticPr fontId="5"/>
  </si>
  <si>
    <t>１ページ～ ５ページ、８ページ～ ９ページ、14ページ～15ページ、
18ページ～19ページ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</si>
</sst>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87239</xdr:colOff>
      <xdr:row>269</xdr:row>
      <xdr:rowOff>1295</xdr:rowOff>
    </xdr:from>
    <xdr:to>
      <xdr:col>49</xdr:col>
      <xdr:colOff>416720</xdr:colOff>
      <xdr:row>290</xdr:row>
      <xdr:rowOff>257070</xdr:rowOff>
    </xdr:to>
    <xdr:grpSp>
      <xdr:nvGrpSpPr>
        <xdr:cNvPr id="5" name="グループ化 4">
          <a:extLst>
            <a:ext uri="{FF2B5EF4-FFF2-40B4-BE49-F238E27FC236}">
              <a16:creationId xmlns:a16="http://schemas.microsoft.com/office/drawing/2014/main" id="{E6542A45-F0AE-4203-9A03-C490F36A7168}"/>
            </a:ext>
          </a:extLst>
        </xdr:cNvPr>
        <xdr:cNvGrpSpPr/>
      </xdr:nvGrpSpPr>
      <xdr:grpSpPr>
        <a:xfrm>
          <a:off x="1173089" y="34662770"/>
          <a:ext cx="8111406" cy="8752075"/>
          <a:chOff x="1242120" y="65423142"/>
          <a:chExt cx="8285165" cy="7857384"/>
        </a:xfrm>
      </xdr:grpSpPr>
      <xdr:grpSp>
        <xdr:nvGrpSpPr>
          <xdr:cNvPr id="9" name="グループ化 8">
            <a:extLst>
              <a:ext uri="{FF2B5EF4-FFF2-40B4-BE49-F238E27FC236}">
                <a16:creationId xmlns:a16="http://schemas.microsoft.com/office/drawing/2014/main" id="{67D30302-1782-4DEF-96FB-54BF04E5914C}"/>
              </a:ext>
            </a:extLst>
          </xdr:cNvPr>
          <xdr:cNvGrpSpPr/>
        </xdr:nvGrpSpPr>
        <xdr:grpSpPr>
          <a:xfrm>
            <a:off x="1242120" y="65423142"/>
            <a:ext cx="8285165" cy="7857384"/>
            <a:chOff x="1242120" y="65423142"/>
            <a:chExt cx="8285165" cy="7857384"/>
          </a:xfrm>
        </xdr:grpSpPr>
        <xdr:sp macro="" textlink="">
          <xdr:nvSpPr>
            <xdr:cNvPr id="11" name="テキスト ボックス 10">
              <a:extLst>
                <a:ext uri="{FF2B5EF4-FFF2-40B4-BE49-F238E27FC236}">
                  <a16:creationId xmlns:a16="http://schemas.microsoft.com/office/drawing/2014/main" id="{BEE89E9E-135A-4D38-9D2C-51361208CDE0}"/>
                </a:ext>
              </a:extLst>
            </xdr:cNvPr>
            <xdr:cNvSpPr txBox="1"/>
          </xdr:nvSpPr>
          <xdr:spPr>
            <a:xfrm>
              <a:off x="4376220" y="69075413"/>
              <a:ext cx="2205926" cy="1197978"/>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地方機関</a:t>
              </a:r>
              <a:r>
                <a:rPr kumimoji="1" lang="ja-JP" altLang="en-US" sz="1100"/>
                <a:t>              　　　　　　</a:t>
              </a:r>
              <a:r>
                <a:rPr kumimoji="1" lang="ja-JP" altLang="ja-JP" sz="1100">
                  <a:solidFill>
                    <a:schemeClr val="dk1"/>
                  </a:solidFill>
                  <a:effectLst/>
                  <a:latin typeface="+mn-lt"/>
                  <a:ea typeface="+mn-ea"/>
                  <a:cs typeface="+mn-cs"/>
                </a:rPr>
                <a:t>　　　 </a:t>
              </a:r>
              <a:r>
                <a:rPr kumimoji="1" lang="ja-JP" altLang="en-US" sz="1100"/>
                <a:t>                      </a:t>
              </a:r>
            </a:p>
          </xdr:txBody>
        </xdr:sp>
        <xdr:grpSp>
          <xdr:nvGrpSpPr>
            <xdr:cNvPr id="12" name="グループ化 11">
              <a:extLst>
                <a:ext uri="{FF2B5EF4-FFF2-40B4-BE49-F238E27FC236}">
                  <a16:creationId xmlns:a16="http://schemas.microsoft.com/office/drawing/2014/main" id="{E1EAA874-E406-4444-AC42-A29BDB1449E2}"/>
                </a:ext>
              </a:extLst>
            </xdr:cNvPr>
            <xdr:cNvGrpSpPr/>
          </xdr:nvGrpSpPr>
          <xdr:grpSpPr>
            <a:xfrm>
              <a:off x="1242120" y="65423142"/>
              <a:ext cx="8285165" cy="7857384"/>
              <a:chOff x="1242120" y="65423142"/>
              <a:chExt cx="8285165" cy="7857384"/>
            </a:xfrm>
          </xdr:grpSpPr>
          <xdr:sp macro="" textlink="">
            <xdr:nvSpPr>
              <xdr:cNvPr id="13" name="大かっこ 12">
                <a:extLst>
                  <a:ext uri="{FF2B5EF4-FFF2-40B4-BE49-F238E27FC236}">
                    <a16:creationId xmlns:a16="http://schemas.microsoft.com/office/drawing/2014/main" id="{B33C7DF4-96FB-45FD-B217-CD7F6883D4FB}"/>
                  </a:ext>
                </a:extLst>
              </xdr:cNvPr>
              <xdr:cNvSpPr/>
            </xdr:nvSpPr>
            <xdr:spPr>
              <a:xfrm>
                <a:off x="8050991" y="72722025"/>
                <a:ext cx="1327090" cy="5585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銃器手入れ用具等消耗品の購入</a:t>
                </a:r>
                <a:endParaRPr kumimoji="1" lang="ja-JP" altLang="en-US" sz="1100"/>
              </a:p>
            </xdr:txBody>
          </xdr:sp>
          <xdr:sp macro="" textlink="">
            <xdr:nvSpPr>
              <xdr:cNvPr id="14" name="大かっこ 13">
                <a:extLst>
                  <a:ext uri="{FF2B5EF4-FFF2-40B4-BE49-F238E27FC236}">
                    <a16:creationId xmlns:a16="http://schemas.microsoft.com/office/drawing/2014/main" id="{C2BF1138-5AA8-4BE1-AB3B-7CD4113FFE00}"/>
                  </a:ext>
                </a:extLst>
              </xdr:cNvPr>
              <xdr:cNvSpPr/>
            </xdr:nvSpPr>
            <xdr:spPr>
              <a:xfrm>
                <a:off x="5255071" y="72740497"/>
                <a:ext cx="1733424" cy="456648"/>
              </a:xfrm>
              <a:prstGeom prst="bracketPair">
                <a:avLst>
                  <a:gd name="adj" fmla="val 2261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lang="ja-JP" altLang="en-US">
                    <a:effectLst/>
                  </a:rPr>
                  <a:t>使用済み実包の運搬費</a:t>
                </a:r>
                <a:endParaRPr lang="ja-JP" altLang="ja-JP">
                  <a:effectLst/>
                </a:endParaRPr>
              </a:p>
              <a:p>
                <a:pPr algn="ctr"/>
                <a:endParaRPr kumimoji="1" lang="ja-JP" altLang="en-US" sz="1100"/>
              </a:p>
            </xdr:txBody>
          </xdr:sp>
          <xdr:grpSp>
            <xdr:nvGrpSpPr>
              <xdr:cNvPr id="15" name="グループ化 14">
                <a:extLst>
                  <a:ext uri="{FF2B5EF4-FFF2-40B4-BE49-F238E27FC236}">
                    <a16:creationId xmlns:a16="http://schemas.microsoft.com/office/drawing/2014/main" id="{91F700A0-02AC-499D-AA60-74B1E1CC77BD}"/>
                  </a:ext>
                </a:extLst>
              </xdr:cNvPr>
              <xdr:cNvGrpSpPr/>
            </xdr:nvGrpSpPr>
            <xdr:grpSpPr>
              <a:xfrm>
                <a:off x="1242120" y="65423142"/>
                <a:ext cx="8285165" cy="7283814"/>
                <a:chOff x="1242120" y="65423142"/>
                <a:chExt cx="8285165" cy="7283814"/>
              </a:xfrm>
            </xdr:grpSpPr>
            <xdr:sp macro="" textlink="">
              <xdr:nvSpPr>
                <xdr:cNvPr id="16" name="テキスト ボックス 15">
                  <a:extLst>
                    <a:ext uri="{FF2B5EF4-FFF2-40B4-BE49-F238E27FC236}">
                      <a16:creationId xmlns:a16="http://schemas.microsoft.com/office/drawing/2014/main" id="{02E0CDF7-89AD-4A4D-91AB-218FD14F07E5}"/>
                    </a:ext>
                  </a:extLst>
                </xdr:cNvPr>
                <xdr:cNvSpPr txBox="1"/>
              </xdr:nvSpPr>
              <xdr:spPr>
                <a:xfrm>
                  <a:off x="7682202" y="71973782"/>
                  <a:ext cx="1834164" cy="6926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solidFill>
                        <a:sysClr val="windowText" lastClr="000000"/>
                      </a:solidFill>
                    </a:rPr>
                    <a:t>Ｆ．民間会社</a:t>
                  </a:r>
                  <a:endParaRPr kumimoji="1" lang="en-US" altLang="ja-JP" sz="1100">
                    <a:solidFill>
                      <a:sysClr val="windowText" lastClr="000000"/>
                    </a:solidFill>
                  </a:endParaRPr>
                </a:p>
                <a:p>
                  <a:pPr algn="ctr"/>
                  <a:r>
                    <a:rPr kumimoji="1" lang="ja-JP" altLang="en-US" sz="1100">
                      <a:solidFill>
                        <a:sysClr val="windowText" lastClr="000000"/>
                      </a:solidFill>
                    </a:rPr>
                    <a:t>（２者）</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17" name="テキスト ボックス 16">
                  <a:extLst>
                    <a:ext uri="{FF2B5EF4-FFF2-40B4-BE49-F238E27FC236}">
                      <a16:creationId xmlns:a16="http://schemas.microsoft.com/office/drawing/2014/main" id="{30B4D68F-3794-40AB-A018-6B1C450BC530}"/>
                    </a:ext>
                  </a:extLst>
                </xdr:cNvPr>
                <xdr:cNvSpPr txBox="1"/>
              </xdr:nvSpPr>
              <xdr:spPr>
                <a:xfrm>
                  <a:off x="8093291" y="71796446"/>
                  <a:ext cx="1433994" cy="145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900"/>
                    <a:t>【</a:t>
                  </a:r>
                  <a:r>
                    <a:rPr kumimoji="1" lang="ja-JP" altLang="en-US" sz="900"/>
                    <a:t>随意契約（少額）等</a:t>
                  </a:r>
                  <a:r>
                    <a:rPr kumimoji="1" lang="en-US" altLang="ja-JP" sz="900"/>
                    <a:t>】</a:t>
                  </a:r>
                  <a:endParaRPr kumimoji="1" lang="ja-JP" altLang="en-US" sz="900"/>
                </a:p>
              </xdr:txBody>
            </xdr:sp>
            <xdr:sp macro="" textlink="">
              <xdr:nvSpPr>
                <xdr:cNvPr id="18" name="テキスト ボックス 17">
                  <a:extLst>
                    <a:ext uri="{FF2B5EF4-FFF2-40B4-BE49-F238E27FC236}">
                      <a16:creationId xmlns:a16="http://schemas.microsoft.com/office/drawing/2014/main" id="{C85A6C70-FC21-4233-8F43-D6A195FE4624}"/>
                    </a:ext>
                  </a:extLst>
                </xdr:cNvPr>
                <xdr:cNvSpPr txBox="1"/>
              </xdr:nvSpPr>
              <xdr:spPr>
                <a:xfrm>
                  <a:off x="5539232" y="71780037"/>
                  <a:ext cx="1128112" cy="20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9" name="テキスト ボックス 18">
                  <a:extLst>
                    <a:ext uri="{FF2B5EF4-FFF2-40B4-BE49-F238E27FC236}">
                      <a16:creationId xmlns:a16="http://schemas.microsoft.com/office/drawing/2014/main" id="{150CFC1B-F5C0-4C27-958D-457C222565A9}"/>
                    </a:ext>
                  </a:extLst>
                </xdr:cNvPr>
                <xdr:cNvSpPr txBox="1"/>
              </xdr:nvSpPr>
              <xdr:spPr>
                <a:xfrm>
                  <a:off x="5254917" y="71991829"/>
                  <a:ext cx="1704975" cy="7151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solidFill>
                        <a:sysClr val="windowText" lastClr="000000"/>
                      </a:solidFill>
                    </a:rPr>
                    <a:t>Ｅ．小倉運送株式会社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grpSp>
              <xdr:nvGrpSpPr>
                <xdr:cNvPr id="20" name="グループ化 19">
                  <a:extLst>
                    <a:ext uri="{FF2B5EF4-FFF2-40B4-BE49-F238E27FC236}">
                      <a16:creationId xmlns:a16="http://schemas.microsoft.com/office/drawing/2014/main" id="{788A3770-4764-47B6-AB44-88EC56E677BC}"/>
                    </a:ext>
                  </a:extLst>
                </xdr:cNvPr>
                <xdr:cNvGrpSpPr/>
              </xdr:nvGrpSpPr>
              <xdr:grpSpPr>
                <a:xfrm>
                  <a:off x="1242120" y="65423142"/>
                  <a:ext cx="8216955" cy="6294353"/>
                  <a:chOff x="1242120" y="65423142"/>
                  <a:chExt cx="8216955" cy="6294353"/>
                </a:xfrm>
              </xdr:grpSpPr>
              <xdr:sp macro="" textlink="">
                <xdr:nvSpPr>
                  <xdr:cNvPr id="21" name="大かっこ 20">
                    <a:extLst>
                      <a:ext uri="{FF2B5EF4-FFF2-40B4-BE49-F238E27FC236}">
                        <a16:creationId xmlns:a16="http://schemas.microsoft.com/office/drawing/2014/main" id="{D5D1FA7A-01DE-419E-86F8-FDD64C2B4486}"/>
                      </a:ext>
                    </a:extLst>
                  </xdr:cNvPr>
                  <xdr:cNvSpPr/>
                </xdr:nvSpPr>
                <xdr:spPr>
                  <a:xfrm>
                    <a:off x="6806171" y="70338938"/>
                    <a:ext cx="1381579" cy="862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銃器手入れ用具等消耗品の購入に必要な予算配分</a:t>
                    </a:r>
                    <a:endParaRPr lang="ja-JP" altLang="ja-JP">
                      <a:effectLst/>
                    </a:endParaRPr>
                  </a:p>
                  <a:p>
                    <a:pPr algn="ctr"/>
                    <a:endParaRPr kumimoji="1" lang="ja-JP" altLang="en-US" sz="1100"/>
                  </a:p>
                </xdr:txBody>
              </xdr:sp>
              <xdr:cxnSp macro="">
                <xdr:nvCxnSpPr>
                  <xdr:cNvPr id="22" name="直線矢印コネクタ 21">
                    <a:extLst>
                      <a:ext uri="{FF2B5EF4-FFF2-40B4-BE49-F238E27FC236}">
                        <a16:creationId xmlns:a16="http://schemas.microsoft.com/office/drawing/2014/main" id="{A71A5720-D5F9-4A6A-AC39-3626DDA2EA69}"/>
                      </a:ext>
                    </a:extLst>
                  </xdr:cNvPr>
                  <xdr:cNvCxnSpPr/>
                </xdr:nvCxnSpPr>
                <xdr:spPr>
                  <a:xfrm>
                    <a:off x="8703265" y="70158546"/>
                    <a:ext cx="515" cy="15589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4" name="グループ化 23">
                    <a:extLst>
                      <a:ext uri="{FF2B5EF4-FFF2-40B4-BE49-F238E27FC236}">
                        <a16:creationId xmlns:a16="http://schemas.microsoft.com/office/drawing/2014/main" id="{92E403F9-9382-4678-9FF7-69F3F34FFA16}"/>
                      </a:ext>
                    </a:extLst>
                  </xdr:cNvPr>
                  <xdr:cNvGrpSpPr/>
                </xdr:nvGrpSpPr>
                <xdr:grpSpPr>
                  <a:xfrm>
                    <a:off x="1242120" y="65423142"/>
                    <a:ext cx="8216955" cy="5546331"/>
                    <a:chOff x="1242120" y="65423142"/>
                    <a:chExt cx="8216955" cy="5546331"/>
                  </a:xfrm>
                </xdr:grpSpPr>
                <xdr:sp macro="" textlink="">
                  <xdr:nvSpPr>
                    <xdr:cNvPr id="27" name="テキスト ボックス 26">
                      <a:extLst>
                        <a:ext uri="{FF2B5EF4-FFF2-40B4-BE49-F238E27FC236}">
                          <a16:creationId xmlns:a16="http://schemas.microsoft.com/office/drawing/2014/main" id="{30DA06E4-0CD7-48B7-9E18-2D844868BB00}"/>
                        </a:ext>
                      </a:extLst>
                    </xdr:cNvPr>
                    <xdr:cNvSpPr txBox="1"/>
                  </xdr:nvSpPr>
                  <xdr:spPr>
                    <a:xfrm>
                      <a:off x="6715874" y="69069182"/>
                      <a:ext cx="2743201" cy="1204209"/>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Ｄ</a:t>
                      </a:r>
                      <a:r>
                        <a:rPr kumimoji="1" lang="en-US" altLang="ja-JP" sz="1100"/>
                        <a:t>.</a:t>
                      </a:r>
                      <a:r>
                        <a:rPr kumimoji="1" lang="ja-JP" altLang="en-US" sz="1100"/>
                        <a:t>都道府県警察</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ja-JP" altLang="en-US" sz="1100"/>
                        <a:t>                      </a:t>
                      </a:r>
                    </a:p>
                  </xdr:txBody>
                </xdr:sp>
                <xdr:sp macro="" textlink="">
                  <xdr:nvSpPr>
                    <xdr:cNvPr id="25" name="テキスト ボックス 24">
                      <a:extLst>
                        <a:ext uri="{FF2B5EF4-FFF2-40B4-BE49-F238E27FC236}">
                          <a16:creationId xmlns:a16="http://schemas.microsoft.com/office/drawing/2014/main" id="{4D92798D-D1F9-42EF-AF65-A84047E811D3}"/>
                        </a:ext>
                      </a:extLst>
                    </xdr:cNvPr>
                    <xdr:cNvSpPr txBox="1"/>
                  </xdr:nvSpPr>
                  <xdr:spPr>
                    <a:xfrm>
                      <a:off x="6329204" y="68774748"/>
                      <a:ext cx="773620" cy="2620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予算配</a:t>
                      </a:r>
                      <a:r>
                        <a:rPr kumimoji="1" lang="ja-JP" altLang="en-US" sz="900" u="none">
                          <a:solidFill>
                            <a:sysClr val="windowText" lastClr="000000"/>
                          </a:solidFill>
                        </a:rPr>
                        <a:t>分</a:t>
                      </a:r>
                      <a:r>
                        <a:rPr kumimoji="1" lang="en-US" altLang="ja-JP" sz="900"/>
                        <a:t>】</a:t>
                      </a:r>
                      <a:endParaRPr kumimoji="1" lang="ja-JP" altLang="en-US" sz="900"/>
                    </a:p>
                  </xdr:txBody>
                </xdr:sp>
                <xdr:grpSp>
                  <xdr:nvGrpSpPr>
                    <xdr:cNvPr id="26" name="グループ化 25">
                      <a:extLst>
                        <a:ext uri="{FF2B5EF4-FFF2-40B4-BE49-F238E27FC236}">
                          <a16:creationId xmlns:a16="http://schemas.microsoft.com/office/drawing/2014/main" id="{D51B10F2-CC4A-4DCF-82B3-D86C03BA9A9F}"/>
                        </a:ext>
                      </a:extLst>
                    </xdr:cNvPr>
                    <xdr:cNvGrpSpPr/>
                  </xdr:nvGrpSpPr>
                  <xdr:grpSpPr>
                    <a:xfrm>
                      <a:off x="1242120" y="65423142"/>
                      <a:ext cx="5472486" cy="5546331"/>
                      <a:chOff x="1242120" y="65423142"/>
                      <a:chExt cx="5472486" cy="5546331"/>
                    </a:xfrm>
                  </xdr:grpSpPr>
                  <xdr:sp macro="" textlink="">
                    <xdr:nvSpPr>
                      <xdr:cNvPr id="28" name="大かっこ 27">
                        <a:extLst>
                          <a:ext uri="{FF2B5EF4-FFF2-40B4-BE49-F238E27FC236}">
                            <a16:creationId xmlns:a16="http://schemas.microsoft.com/office/drawing/2014/main" id="{8A167F6F-D178-492A-99B3-8245C08F2311}"/>
                          </a:ext>
                        </a:extLst>
                      </xdr:cNvPr>
                      <xdr:cNvSpPr/>
                    </xdr:nvSpPr>
                    <xdr:spPr>
                      <a:xfrm>
                        <a:off x="4439102" y="70342637"/>
                        <a:ext cx="1381579" cy="6268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100"/>
                          </a:lnSpc>
                        </a:pPr>
                        <a:r>
                          <a:rPr kumimoji="1" lang="ja-JP" altLang="en-US" sz="1100"/>
                          <a:t>使用済み実包の運搬費に必要な予算配分</a:t>
                        </a:r>
                        <a:endParaRPr kumimoji="1" lang="en-US" altLang="ja-JP" sz="1100"/>
                      </a:p>
                      <a:p>
                        <a:pPr algn="ctr"/>
                        <a:endParaRPr kumimoji="1" lang="ja-JP" altLang="en-US" sz="1100"/>
                      </a:p>
                    </xdr:txBody>
                  </xdr:sp>
                  <xdr:grpSp>
                    <xdr:nvGrpSpPr>
                      <xdr:cNvPr id="29" name="グループ化 28">
                        <a:extLst>
                          <a:ext uri="{FF2B5EF4-FFF2-40B4-BE49-F238E27FC236}">
                            <a16:creationId xmlns:a16="http://schemas.microsoft.com/office/drawing/2014/main" id="{2A8C2DF7-F0FC-4AF8-81A5-321AD182E5B1}"/>
                          </a:ext>
                        </a:extLst>
                      </xdr:cNvPr>
                      <xdr:cNvGrpSpPr/>
                    </xdr:nvGrpSpPr>
                    <xdr:grpSpPr>
                      <a:xfrm>
                        <a:off x="1242120" y="65423142"/>
                        <a:ext cx="5472486" cy="4947210"/>
                        <a:chOff x="1243402" y="64892945"/>
                        <a:chExt cx="5472486" cy="4947210"/>
                      </a:xfrm>
                    </xdr:grpSpPr>
                    <xdr:sp macro="" textlink="">
                      <xdr:nvSpPr>
                        <xdr:cNvPr id="30" name="テキスト ボックス 29">
                          <a:extLst>
                            <a:ext uri="{FF2B5EF4-FFF2-40B4-BE49-F238E27FC236}">
                              <a16:creationId xmlns:a16="http://schemas.microsoft.com/office/drawing/2014/main" id="{350AFB78-F468-464E-AAE3-CF8F2D0A4AD0}"/>
                            </a:ext>
                          </a:extLst>
                        </xdr:cNvPr>
                        <xdr:cNvSpPr txBox="1"/>
                      </xdr:nvSpPr>
                      <xdr:spPr>
                        <a:xfrm>
                          <a:off x="1251231" y="68330479"/>
                          <a:ext cx="1265465" cy="69378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Ａ．民間会社等</a:t>
                          </a:r>
                          <a:endParaRPr kumimoji="1" lang="en-US" altLang="ja-JP" sz="1100"/>
                        </a:p>
                        <a:p>
                          <a:pPr algn="ctr"/>
                          <a:r>
                            <a:rPr kumimoji="1" lang="ja-JP" altLang="en-US" sz="1100"/>
                            <a:t>（５１者）</a:t>
                          </a:r>
                          <a:endParaRPr kumimoji="1" lang="en-US" altLang="ja-JP" sz="1100"/>
                        </a:p>
                        <a:p>
                          <a:pPr algn="ctr"/>
                          <a:r>
                            <a:rPr kumimoji="1" lang="ja-JP" altLang="en-US" sz="1100"/>
                            <a:t>８１９百万円</a:t>
                          </a:r>
                        </a:p>
                      </xdr:txBody>
                    </xdr:sp>
                    <xdr:grpSp>
                      <xdr:nvGrpSpPr>
                        <xdr:cNvPr id="31" name="グループ化 30">
                          <a:extLst>
                            <a:ext uri="{FF2B5EF4-FFF2-40B4-BE49-F238E27FC236}">
                              <a16:creationId xmlns:a16="http://schemas.microsoft.com/office/drawing/2014/main" id="{7270C8A8-2193-48EB-8FEF-94BB1E8058D4}"/>
                            </a:ext>
                          </a:extLst>
                        </xdr:cNvPr>
                        <xdr:cNvGrpSpPr/>
                      </xdr:nvGrpSpPr>
                      <xdr:grpSpPr>
                        <a:xfrm>
                          <a:off x="1257928" y="64892945"/>
                          <a:ext cx="5457960" cy="3427688"/>
                          <a:chOff x="1257928" y="64892945"/>
                          <a:chExt cx="5457960" cy="3427688"/>
                        </a:xfrm>
                      </xdr:grpSpPr>
                      <xdr:grpSp>
                        <xdr:nvGrpSpPr>
                          <xdr:cNvPr id="37" name="グループ化 36">
                            <a:extLst>
                              <a:ext uri="{FF2B5EF4-FFF2-40B4-BE49-F238E27FC236}">
                                <a16:creationId xmlns:a16="http://schemas.microsoft.com/office/drawing/2014/main" id="{89098537-C65F-4E4C-B014-3DC246E0AF04}"/>
                              </a:ext>
                            </a:extLst>
                          </xdr:cNvPr>
                          <xdr:cNvGrpSpPr/>
                        </xdr:nvGrpSpPr>
                        <xdr:grpSpPr>
                          <a:xfrm>
                            <a:off x="1898885" y="64892945"/>
                            <a:ext cx="4817003" cy="3328805"/>
                            <a:chOff x="1898885" y="64892945"/>
                            <a:chExt cx="4817003" cy="3328805"/>
                          </a:xfrm>
                        </xdr:grpSpPr>
                        <xdr:sp macro="" textlink="">
                          <xdr:nvSpPr>
                            <xdr:cNvPr id="41" name="正方形/長方形 40">
                              <a:extLst>
                                <a:ext uri="{FF2B5EF4-FFF2-40B4-BE49-F238E27FC236}">
                                  <a16:creationId xmlns:a16="http://schemas.microsoft.com/office/drawing/2014/main" id="{92834F80-2C9A-4A10-811F-98A39B123930}"/>
                                </a:ext>
                              </a:extLst>
                            </xdr:cNvPr>
                            <xdr:cNvSpPr/>
                          </xdr:nvSpPr>
                          <xdr:spPr>
                            <a:xfrm>
                              <a:off x="4151939" y="64892945"/>
                              <a:ext cx="1324673" cy="73478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ea"/>
                                  <a:ea typeface="+mn-ea"/>
                                </a:rPr>
                                <a:t>警察庁</a:t>
                              </a:r>
                              <a:endParaRPr kumimoji="1" lang="en-US" altLang="ja-JP" sz="1100">
                                <a:solidFill>
                                  <a:schemeClr val="tx1"/>
                                </a:solidFill>
                                <a:latin typeface="+mn-ea"/>
                                <a:ea typeface="+mn-ea"/>
                              </a:endParaRPr>
                            </a:p>
                            <a:p>
                              <a:pPr algn="ctr">
                                <a:lnSpc>
                                  <a:spcPts val="1200"/>
                                </a:lnSpc>
                              </a:pPr>
                              <a:endParaRPr kumimoji="1" lang="en-US" altLang="ja-JP" sz="1100">
                                <a:solidFill>
                                  <a:schemeClr val="tx1"/>
                                </a:solidFill>
                                <a:latin typeface="+mn-ea"/>
                                <a:ea typeface="+mn-ea"/>
                              </a:endParaRPr>
                            </a:p>
                            <a:p>
                              <a:pPr algn="ctr">
                                <a:lnSpc>
                                  <a:spcPts val="1200"/>
                                </a:lnSpc>
                              </a:pPr>
                              <a:r>
                                <a:rPr kumimoji="1" lang="ja-JP" altLang="en-US" sz="1100">
                                  <a:solidFill>
                                    <a:schemeClr val="tx1"/>
                                  </a:solidFill>
                                  <a:latin typeface="+mn-ea"/>
                                  <a:ea typeface="+mn-ea"/>
                                </a:rPr>
                                <a:t>１，１０１百万円</a:t>
                              </a:r>
                              <a:endParaRPr kumimoji="1" lang="en-US" altLang="ja-JP" sz="1100">
                                <a:solidFill>
                                  <a:schemeClr val="tx1"/>
                                </a:solidFill>
                                <a:latin typeface="+mn-ea"/>
                                <a:ea typeface="+mn-ea"/>
                              </a:endParaRPr>
                            </a:p>
                          </xdr:txBody>
                        </xdr:sp>
                        <xdr:sp macro="" textlink="">
                          <xdr:nvSpPr>
                            <xdr:cNvPr id="42" name="大かっこ 41">
                              <a:extLst>
                                <a:ext uri="{FF2B5EF4-FFF2-40B4-BE49-F238E27FC236}">
                                  <a16:creationId xmlns:a16="http://schemas.microsoft.com/office/drawing/2014/main" id="{B0127270-8043-4420-848C-A4567B28FC5E}"/>
                                </a:ext>
                              </a:extLst>
                            </xdr:cNvPr>
                            <xdr:cNvSpPr/>
                          </xdr:nvSpPr>
                          <xdr:spPr>
                            <a:xfrm>
                              <a:off x="3069528" y="65674155"/>
                              <a:ext cx="3624389" cy="115211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拳銃等の購入</a:t>
                              </a:r>
                              <a:endParaRPr kumimoji="1" lang="en-US" altLang="ja-JP" sz="1100"/>
                            </a:p>
                            <a:p>
                              <a:pPr algn="ctr"/>
                              <a:endParaRPr kumimoji="1" lang="en-US" altLang="ja-JP" sz="1100"/>
                            </a:p>
                            <a:p>
                              <a:pPr algn="ctr"/>
                              <a:r>
                                <a:rPr kumimoji="1" lang="ja-JP" altLang="en-US" sz="1100"/>
                                <a:t>警察官用制服等の購入</a:t>
                              </a:r>
                              <a:endParaRPr kumimoji="1" lang="en-US" altLang="ja-JP" sz="1100"/>
                            </a:p>
                            <a:p>
                              <a:pPr algn="ctr"/>
                              <a:endParaRPr kumimoji="1" lang="en-US" altLang="ja-JP" sz="1100"/>
                            </a:p>
                            <a:p>
                              <a:pPr algn="ctr"/>
                              <a:r>
                                <a:rPr kumimoji="1" lang="ja-JP" altLang="en-US" sz="1100"/>
                                <a:t>銃器手入れ用具等消耗品の購入に必要な予算配分</a:t>
                              </a:r>
                            </a:p>
                          </xdr:txBody>
                        </xdr:sp>
                        <xdr:cxnSp macro="">
                          <xdr:nvCxnSpPr>
                            <xdr:cNvPr id="43" name="直線コネクタ 42">
                              <a:extLst>
                                <a:ext uri="{FF2B5EF4-FFF2-40B4-BE49-F238E27FC236}">
                                  <a16:creationId xmlns:a16="http://schemas.microsoft.com/office/drawing/2014/main" id="{79350BEE-8AAD-405D-9072-E1223B0AA906}"/>
                                </a:ext>
                              </a:extLst>
                            </xdr:cNvPr>
                            <xdr:cNvCxnSpPr/>
                          </xdr:nvCxnSpPr>
                          <xdr:spPr>
                            <a:xfrm>
                              <a:off x="4846601" y="66890818"/>
                              <a:ext cx="0" cy="5606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82100905-2E44-4CB5-AD09-0DAC2FAF2A6B}"/>
                                </a:ext>
                              </a:extLst>
                            </xdr:cNvPr>
                            <xdr:cNvCxnSpPr/>
                          </xdr:nvCxnSpPr>
                          <xdr:spPr>
                            <a:xfrm>
                              <a:off x="1898885" y="67458459"/>
                              <a:ext cx="4813470" cy="58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a:extLst>
                                <a:ext uri="{FF2B5EF4-FFF2-40B4-BE49-F238E27FC236}">
                                  <a16:creationId xmlns:a16="http://schemas.microsoft.com/office/drawing/2014/main" id="{B5940334-7933-457B-A337-3C29A518BC39}"/>
                                </a:ext>
                              </a:extLst>
                            </xdr:cNvPr>
                            <xdr:cNvCxnSpPr/>
                          </xdr:nvCxnSpPr>
                          <xdr:spPr>
                            <a:xfrm>
                              <a:off x="1902712" y="67452785"/>
                              <a:ext cx="351" cy="5930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2BD3ACF4-4AD7-40FD-A3FB-CC2291E39446}"/>
                                </a:ext>
                              </a:extLst>
                            </xdr:cNvPr>
                            <xdr:cNvCxnSpPr/>
                          </xdr:nvCxnSpPr>
                          <xdr:spPr>
                            <a:xfrm flipH="1">
                              <a:off x="3558811" y="67461489"/>
                              <a:ext cx="193" cy="584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a:extLst>
                                <a:ext uri="{FF2B5EF4-FFF2-40B4-BE49-F238E27FC236}">
                                  <a16:creationId xmlns:a16="http://schemas.microsoft.com/office/drawing/2014/main" id="{FB447A85-5000-40B7-BAA9-E5A914180E20}"/>
                                </a:ext>
                              </a:extLst>
                            </xdr:cNvPr>
                            <xdr:cNvCxnSpPr/>
                          </xdr:nvCxnSpPr>
                          <xdr:spPr>
                            <a:xfrm>
                              <a:off x="6715886" y="67463419"/>
                              <a:ext cx="2" cy="7583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9" name="テキスト ボックス 38">
                            <a:extLst>
                              <a:ext uri="{FF2B5EF4-FFF2-40B4-BE49-F238E27FC236}">
                                <a16:creationId xmlns:a16="http://schemas.microsoft.com/office/drawing/2014/main" id="{A81A82BB-216F-474E-8082-968ADACC63F0}"/>
                              </a:ext>
                            </a:extLst>
                          </xdr:cNvPr>
                          <xdr:cNvSpPr txBox="1"/>
                        </xdr:nvSpPr>
                        <xdr:spPr>
                          <a:xfrm>
                            <a:off x="1257928" y="68113722"/>
                            <a:ext cx="1335877" cy="206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随意契約（公募）等</a:t>
                            </a:r>
                            <a:r>
                              <a:rPr kumimoji="1" lang="en-US" altLang="ja-JP" sz="900"/>
                              <a:t>】</a:t>
                            </a:r>
                            <a:endParaRPr kumimoji="1" lang="ja-JP" altLang="en-US" sz="900"/>
                          </a:p>
                        </xdr:txBody>
                      </xdr:sp>
                    </xdr:grpSp>
                    <xdr:sp macro="" textlink="">
                      <xdr:nvSpPr>
                        <xdr:cNvPr id="32" name="大かっこ 31">
                          <a:extLst>
                            <a:ext uri="{FF2B5EF4-FFF2-40B4-BE49-F238E27FC236}">
                              <a16:creationId xmlns:a16="http://schemas.microsoft.com/office/drawing/2014/main" id="{61EF190F-5670-4A3D-83F4-3BA0A556541A}"/>
                            </a:ext>
                          </a:extLst>
                        </xdr:cNvPr>
                        <xdr:cNvSpPr/>
                      </xdr:nvSpPr>
                      <xdr:spPr>
                        <a:xfrm>
                          <a:off x="1243402" y="69067724"/>
                          <a:ext cx="1279951" cy="3598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拳銃等の購入</a:t>
                          </a:r>
                        </a:p>
                      </xdr:txBody>
                    </xdr:sp>
                    <xdr:sp macro="" textlink="">
                      <xdr:nvSpPr>
                        <xdr:cNvPr id="33" name="テキスト ボックス 32">
                          <a:extLst>
                            <a:ext uri="{FF2B5EF4-FFF2-40B4-BE49-F238E27FC236}">
                              <a16:creationId xmlns:a16="http://schemas.microsoft.com/office/drawing/2014/main" id="{BBEF27C6-0B09-40E9-B763-4C7664299184}"/>
                            </a:ext>
                          </a:extLst>
                        </xdr:cNvPr>
                        <xdr:cNvSpPr txBox="1"/>
                      </xdr:nvSpPr>
                      <xdr:spPr>
                        <a:xfrm>
                          <a:off x="2934999" y="68380578"/>
                          <a:ext cx="1277938" cy="72410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Ｂ．民間会社</a:t>
                          </a:r>
                          <a:endParaRPr kumimoji="1" lang="en-US" altLang="ja-JP" sz="1100"/>
                        </a:p>
                        <a:p>
                          <a:pPr algn="ctr"/>
                          <a:r>
                            <a:rPr kumimoji="1" lang="ja-JP" altLang="en-US" sz="1100"/>
                            <a:t>（７者）</a:t>
                          </a:r>
                          <a:endParaRPr kumimoji="1" lang="en-US" altLang="ja-JP" sz="1100"/>
                        </a:p>
                        <a:p>
                          <a:pPr algn="ctr"/>
                          <a:r>
                            <a:rPr kumimoji="1" lang="ja-JP" altLang="en-US" sz="1100"/>
                            <a:t>２７２百万円</a:t>
                          </a:r>
                        </a:p>
                      </xdr:txBody>
                    </xdr:sp>
                    <xdr:sp macro="" textlink="">
                      <xdr:nvSpPr>
                        <xdr:cNvPr id="35" name="大かっこ 34">
                          <a:extLst>
                            <a:ext uri="{FF2B5EF4-FFF2-40B4-BE49-F238E27FC236}">
                              <a16:creationId xmlns:a16="http://schemas.microsoft.com/office/drawing/2014/main" id="{72297120-5C59-4930-B05A-75180848F100}"/>
                            </a:ext>
                          </a:extLst>
                        </xdr:cNvPr>
                        <xdr:cNvSpPr/>
                      </xdr:nvSpPr>
                      <xdr:spPr>
                        <a:xfrm>
                          <a:off x="2897788" y="69149901"/>
                          <a:ext cx="1320774" cy="6902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警察官用制服等の購入</a:t>
                          </a:r>
                        </a:p>
                      </xdr:txBody>
                    </xdr:sp>
                    <xdr:sp macro="" textlink="">
                      <xdr:nvSpPr>
                        <xdr:cNvPr id="36" name="テキスト ボックス 35">
                          <a:extLst>
                            <a:ext uri="{FF2B5EF4-FFF2-40B4-BE49-F238E27FC236}">
                              <a16:creationId xmlns:a16="http://schemas.microsoft.com/office/drawing/2014/main" id="{83B90BA3-3047-49C7-866C-D69C5FAA8B9F}"/>
                            </a:ext>
                          </a:extLst>
                        </xdr:cNvPr>
                        <xdr:cNvSpPr txBox="1"/>
                      </xdr:nvSpPr>
                      <xdr:spPr>
                        <a:xfrm>
                          <a:off x="2702652" y="68138344"/>
                          <a:ext cx="1697855" cy="223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指名競争契約（最低価格）等</a:t>
                          </a:r>
                          <a:r>
                            <a:rPr kumimoji="1" lang="en-US" altLang="ja-JP" sz="900"/>
                            <a:t>】</a:t>
                          </a:r>
                          <a:endParaRPr kumimoji="1" lang="ja-JP" altLang="en-US" sz="900"/>
                        </a:p>
                      </xdr:txBody>
                    </xdr:sp>
                  </xdr:grpSp>
                </xdr:grpSp>
              </xdr:grpSp>
            </xdr:grpSp>
          </xdr:grpSp>
        </xdr:grpSp>
      </xdr:grpSp>
      <xdr:sp macro="" textlink="">
        <xdr:nvSpPr>
          <xdr:cNvPr id="8" name="テキスト ボックス 7">
            <a:extLst>
              <a:ext uri="{FF2B5EF4-FFF2-40B4-BE49-F238E27FC236}">
                <a16:creationId xmlns:a16="http://schemas.microsoft.com/office/drawing/2014/main" id="{D3D88EC1-B9A3-4475-B56B-A94F3B108197}"/>
              </a:ext>
            </a:extLst>
          </xdr:cNvPr>
          <xdr:cNvSpPr txBox="1"/>
        </xdr:nvSpPr>
        <xdr:spPr>
          <a:xfrm>
            <a:off x="5537405" y="69352909"/>
            <a:ext cx="979427" cy="80856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九州管区</a:t>
            </a:r>
            <a:endParaRPr kumimoji="1" lang="en-US" altLang="ja-JP" sz="1100"/>
          </a:p>
          <a:p>
            <a:pPr algn="ctr"/>
            <a:r>
              <a:rPr kumimoji="1" lang="ja-JP" altLang="en-US" sz="1100"/>
              <a:t>警察学校</a:t>
            </a:r>
            <a:endParaRPr kumimoji="1" lang="en-US" altLang="ja-JP" sz="1100"/>
          </a:p>
          <a:p>
            <a:pPr algn="ctr"/>
            <a:endParaRPr kumimoji="1" lang="en-US" altLang="ja-JP" sz="1100"/>
          </a:p>
          <a:p>
            <a:pPr algn="ctr"/>
            <a:r>
              <a:rPr kumimoji="1" lang="ja-JP" altLang="en-US" sz="1100"/>
              <a:t>０．１百万円</a:t>
            </a:r>
            <a:endParaRPr kumimoji="1" lang="en-US" altLang="ja-JP" sz="1100"/>
          </a:p>
          <a:p>
            <a:pPr algn="ctr"/>
            <a:endParaRPr kumimoji="1" lang="ja-JP" altLang="en-US" sz="1100"/>
          </a:p>
        </xdr:txBody>
      </xdr:sp>
    </xdr:grpSp>
    <xdr:clientData/>
  </xdr:twoCellAnchor>
  <xdr:twoCellAnchor>
    <xdr:from>
      <xdr:col>23</xdr:col>
      <xdr:colOff>163194</xdr:colOff>
      <xdr:row>280</xdr:row>
      <xdr:rowOff>349885</xdr:rowOff>
    </xdr:from>
    <xdr:to>
      <xdr:col>29</xdr:col>
      <xdr:colOff>34287</xdr:colOff>
      <xdr:row>283</xdr:row>
      <xdr:rowOff>157896</xdr:rowOff>
    </xdr:to>
    <xdr:sp macro="" textlink="">
      <xdr:nvSpPr>
        <xdr:cNvPr id="48" name="テキスト ボックス 47">
          <a:extLst>
            <a:ext uri="{FF2B5EF4-FFF2-40B4-BE49-F238E27FC236}">
              <a16:creationId xmlns:a16="http://schemas.microsoft.com/office/drawing/2014/main" id="{A6C2CFEE-434C-44C2-B8AF-550E898433FF}"/>
            </a:ext>
          </a:extLst>
        </xdr:cNvPr>
        <xdr:cNvSpPr txBox="1"/>
      </xdr:nvSpPr>
      <xdr:spPr>
        <a:xfrm>
          <a:off x="4325619" y="39202360"/>
          <a:ext cx="956943" cy="88433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近畿管区</a:t>
          </a:r>
          <a:endParaRPr kumimoji="1" lang="en-US" altLang="ja-JP" sz="1100"/>
        </a:p>
        <a:p>
          <a:pPr algn="ctr"/>
          <a:r>
            <a:rPr kumimoji="1" lang="ja-JP" altLang="en-US" sz="1100"/>
            <a:t>警察学校</a:t>
          </a:r>
          <a:endParaRPr kumimoji="1" lang="en-US" altLang="ja-JP" sz="1100"/>
        </a:p>
        <a:p>
          <a:pPr algn="ctr"/>
          <a:endParaRPr kumimoji="1" lang="en-US" altLang="ja-JP" sz="1100"/>
        </a:p>
        <a:p>
          <a:pPr algn="ctr"/>
          <a:r>
            <a:rPr kumimoji="1" lang="ja-JP" altLang="en-US" sz="1100"/>
            <a:t>０．１百万円</a:t>
          </a:r>
        </a:p>
      </xdr:txBody>
    </xdr:sp>
    <xdr:clientData/>
  </xdr:twoCellAnchor>
  <xdr:twoCellAnchor>
    <xdr:from>
      <xdr:col>36</xdr:col>
      <xdr:colOff>126861</xdr:colOff>
      <xdr:row>280</xdr:row>
      <xdr:rowOff>344384</xdr:rowOff>
    </xdr:from>
    <xdr:to>
      <xdr:col>42</xdr:col>
      <xdr:colOff>112593</xdr:colOff>
      <xdr:row>283</xdr:row>
      <xdr:rowOff>171450</xdr:rowOff>
    </xdr:to>
    <xdr:sp macro="" textlink="">
      <xdr:nvSpPr>
        <xdr:cNvPr id="6" name="テキスト ボックス 5">
          <a:extLst>
            <a:ext uri="{FF2B5EF4-FFF2-40B4-BE49-F238E27FC236}">
              <a16:creationId xmlns:a16="http://schemas.microsoft.com/office/drawing/2014/main" id="{4CF3F448-AE9B-4335-987C-0D584C51AF13}"/>
            </a:ext>
          </a:extLst>
        </xdr:cNvPr>
        <xdr:cNvSpPr txBox="1"/>
      </xdr:nvSpPr>
      <xdr:spPr>
        <a:xfrm>
          <a:off x="6641961" y="39196859"/>
          <a:ext cx="1071582" cy="90339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都道府県警察</a:t>
          </a:r>
          <a:endParaRPr kumimoji="1" lang="en-US" altLang="ja-JP" sz="1100"/>
        </a:p>
        <a:p>
          <a:pPr algn="ctr"/>
          <a:r>
            <a:rPr kumimoji="1" lang="ja-JP" altLang="en-US" sz="1100"/>
            <a:t>（３２機関）</a:t>
          </a:r>
          <a:endParaRPr kumimoji="1" lang="en-US" altLang="ja-JP" sz="1100"/>
        </a:p>
        <a:p>
          <a:pPr algn="ctr"/>
          <a:endParaRPr kumimoji="1" lang="en-US" altLang="ja-JP" sz="1100"/>
        </a:p>
        <a:p>
          <a:pPr algn="ctr"/>
          <a:r>
            <a:rPr kumimoji="1" lang="ja-JP" altLang="en-US" sz="1100"/>
            <a:t>８百万円</a:t>
          </a:r>
        </a:p>
      </xdr:txBody>
    </xdr:sp>
    <xdr:clientData/>
  </xdr:twoCellAnchor>
  <xdr:twoCellAnchor>
    <xdr:from>
      <xdr:col>43</xdr:col>
      <xdr:colOff>8041</xdr:colOff>
      <xdr:row>280</xdr:row>
      <xdr:rowOff>342900</xdr:rowOff>
    </xdr:from>
    <xdr:to>
      <xdr:col>49</xdr:col>
      <xdr:colOff>256118</xdr:colOff>
      <xdr:row>283</xdr:row>
      <xdr:rowOff>152401</xdr:rowOff>
    </xdr:to>
    <xdr:sp macro="" textlink="">
      <xdr:nvSpPr>
        <xdr:cNvPr id="4" name="テキスト ボックス 3">
          <a:extLst>
            <a:ext uri="{FF2B5EF4-FFF2-40B4-BE49-F238E27FC236}">
              <a16:creationId xmlns:a16="http://schemas.microsoft.com/office/drawing/2014/main" id="{FAD6052C-CA09-4AA6-9795-426AA72F3BC6}"/>
            </a:ext>
          </a:extLst>
        </xdr:cNvPr>
        <xdr:cNvSpPr txBox="1"/>
      </xdr:nvSpPr>
      <xdr:spPr>
        <a:xfrm>
          <a:off x="7789966" y="39195375"/>
          <a:ext cx="1333927" cy="88582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沖縄県警察</a:t>
          </a:r>
          <a:endParaRPr kumimoji="1" lang="en-US" altLang="ja-JP" sz="1100"/>
        </a:p>
        <a:p>
          <a:pPr algn="ctr"/>
          <a:endParaRPr kumimoji="1" lang="en-US" altLang="ja-JP" sz="1100"/>
        </a:p>
        <a:p>
          <a:pPr algn="ctr"/>
          <a:r>
            <a:rPr kumimoji="1" lang="ja-JP" altLang="en-US" sz="1100"/>
            <a:t>３百万円</a:t>
          </a:r>
          <a:endParaRPr kumimoji="1" lang="en-US" altLang="ja-JP" sz="1100"/>
        </a:p>
      </xdr:txBody>
    </xdr:sp>
    <xdr:clientData/>
  </xdr:twoCellAnchor>
  <xdr:twoCellAnchor>
    <xdr:from>
      <xdr:col>32</xdr:col>
      <xdr:colOff>92363</xdr:colOff>
      <xdr:row>283</xdr:row>
      <xdr:rowOff>161637</xdr:rowOff>
    </xdr:from>
    <xdr:to>
      <xdr:col>32</xdr:col>
      <xdr:colOff>92877</xdr:colOff>
      <xdr:row>286</xdr:row>
      <xdr:rowOff>483856</xdr:rowOff>
    </xdr:to>
    <xdr:cxnSp macro="">
      <xdr:nvCxnSpPr>
        <xdr:cNvPr id="53" name="直線矢印コネクタ 52">
          <a:extLst>
            <a:ext uri="{FF2B5EF4-FFF2-40B4-BE49-F238E27FC236}">
              <a16:creationId xmlns:a16="http://schemas.microsoft.com/office/drawing/2014/main" id="{310ABAB8-FF56-463D-AD3E-841B0DB3818D}"/>
            </a:ext>
          </a:extLst>
        </xdr:cNvPr>
        <xdr:cNvCxnSpPr/>
      </xdr:nvCxnSpPr>
      <xdr:spPr>
        <a:xfrm>
          <a:off x="6003636" y="40201273"/>
          <a:ext cx="514" cy="1707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3"/>
  <sheetViews>
    <sheetView tabSelected="1" view="pageBreakPreview" topLeftCell="A215" zoomScale="80" zoomScaleNormal="75" zoomScaleSheetLayoutView="80"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688</v>
      </c>
      <c r="AK2" s="187"/>
      <c r="AL2" s="187"/>
      <c r="AM2" s="187"/>
      <c r="AN2" s="90" t="s">
        <v>363</v>
      </c>
      <c r="AO2" s="187">
        <v>21</v>
      </c>
      <c r="AP2" s="187"/>
      <c r="AQ2" s="187"/>
      <c r="AR2" s="91" t="s">
        <v>363</v>
      </c>
      <c r="AS2" s="188">
        <v>17</v>
      </c>
      <c r="AT2" s="188"/>
      <c r="AU2" s="188"/>
      <c r="AV2" s="90" t="str">
        <f>IF(AW2="","","-")</f>
        <v/>
      </c>
      <c r="AW2" s="189"/>
      <c r="AX2" s="189"/>
    </row>
    <row r="3" spans="1:50" ht="21" customHeight="1" thickBot="1" x14ac:dyDescent="0.25">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693</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1741</v>
      </c>
      <c r="Q13" s="232"/>
      <c r="R13" s="232"/>
      <c r="S13" s="232"/>
      <c r="T13" s="232"/>
      <c r="U13" s="232"/>
      <c r="V13" s="233"/>
      <c r="W13" s="231">
        <v>1187</v>
      </c>
      <c r="X13" s="232"/>
      <c r="Y13" s="232"/>
      <c r="Z13" s="232"/>
      <c r="AA13" s="232"/>
      <c r="AB13" s="232"/>
      <c r="AC13" s="233"/>
      <c r="AD13" s="231">
        <v>904</v>
      </c>
      <c r="AE13" s="232"/>
      <c r="AF13" s="232"/>
      <c r="AG13" s="232"/>
      <c r="AH13" s="232"/>
      <c r="AI13" s="232"/>
      <c r="AJ13" s="233"/>
      <c r="AK13" s="231">
        <v>946</v>
      </c>
      <c r="AL13" s="232"/>
      <c r="AM13" s="232"/>
      <c r="AN13" s="232"/>
      <c r="AO13" s="232"/>
      <c r="AP13" s="232"/>
      <c r="AQ13" s="233"/>
      <c r="AR13" s="243">
        <v>1342</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v>254</v>
      </c>
      <c r="X14" s="232"/>
      <c r="Y14" s="232"/>
      <c r="Z14" s="232"/>
      <c r="AA14" s="232"/>
      <c r="AB14" s="232"/>
      <c r="AC14" s="233"/>
      <c r="AD14" s="231">
        <v>10</v>
      </c>
      <c r="AE14" s="232"/>
      <c r="AF14" s="232"/>
      <c r="AG14" s="232"/>
      <c r="AH14" s="232"/>
      <c r="AI14" s="232"/>
      <c r="AJ14" s="233"/>
      <c r="AK14" s="231" t="s">
        <v>761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615</v>
      </c>
      <c r="Q15" s="232"/>
      <c r="R15" s="232"/>
      <c r="S15" s="232"/>
      <c r="T15" s="232"/>
      <c r="U15" s="232"/>
      <c r="V15" s="233"/>
      <c r="W15" s="231">
        <v>1</v>
      </c>
      <c r="X15" s="232"/>
      <c r="Y15" s="232"/>
      <c r="Z15" s="232"/>
      <c r="AA15" s="232"/>
      <c r="AB15" s="232"/>
      <c r="AC15" s="233"/>
      <c r="AD15" s="231">
        <v>324</v>
      </c>
      <c r="AE15" s="232"/>
      <c r="AF15" s="232"/>
      <c r="AG15" s="232"/>
      <c r="AH15" s="232"/>
      <c r="AI15" s="232"/>
      <c r="AJ15" s="233"/>
      <c r="AK15" s="231">
        <v>47</v>
      </c>
      <c r="AL15" s="232"/>
      <c r="AM15" s="232"/>
      <c r="AN15" s="232"/>
      <c r="AO15" s="232"/>
      <c r="AP15" s="232"/>
      <c r="AQ15" s="233"/>
      <c r="AR15" s="231" t="s">
        <v>815</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-1</v>
      </c>
      <c r="Q16" s="232"/>
      <c r="R16" s="232"/>
      <c r="S16" s="232"/>
      <c r="T16" s="232"/>
      <c r="U16" s="232"/>
      <c r="V16" s="233"/>
      <c r="W16" s="231">
        <v>-324</v>
      </c>
      <c r="X16" s="232"/>
      <c r="Y16" s="232"/>
      <c r="Z16" s="232"/>
      <c r="AA16" s="232"/>
      <c r="AB16" s="232"/>
      <c r="AC16" s="233"/>
      <c r="AD16" s="231">
        <v>-47</v>
      </c>
      <c r="AE16" s="232"/>
      <c r="AF16" s="232"/>
      <c r="AG16" s="232"/>
      <c r="AH16" s="232"/>
      <c r="AI16" s="232"/>
      <c r="AJ16" s="233"/>
      <c r="AK16" s="231" t="s">
        <v>761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v>968</v>
      </c>
      <c r="Q17" s="232"/>
      <c r="R17" s="232"/>
      <c r="S17" s="232"/>
      <c r="T17" s="232"/>
      <c r="U17" s="232"/>
      <c r="V17" s="233"/>
      <c r="W17" s="231" t="s">
        <v>697</v>
      </c>
      <c r="X17" s="232"/>
      <c r="Y17" s="232"/>
      <c r="Z17" s="232"/>
      <c r="AA17" s="232"/>
      <c r="AB17" s="232"/>
      <c r="AC17" s="233"/>
      <c r="AD17" s="231" t="s">
        <v>761</v>
      </c>
      <c r="AE17" s="232"/>
      <c r="AF17" s="232"/>
      <c r="AG17" s="232"/>
      <c r="AH17" s="232"/>
      <c r="AI17" s="232"/>
      <c r="AJ17" s="233"/>
      <c r="AK17" s="231">
        <v>133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3323</v>
      </c>
      <c r="Q18" s="276"/>
      <c r="R18" s="276"/>
      <c r="S18" s="276"/>
      <c r="T18" s="276"/>
      <c r="U18" s="276"/>
      <c r="V18" s="277"/>
      <c r="W18" s="275">
        <f>SUM(W13:AC17)</f>
        <v>1118</v>
      </c>
      <c r="X18" s="276"/>
      <c r="Y18" s="276"/>
      <c r="Z18" s="276"/>
      <c r="AA18" s="276"/>
      <c r="AB18" s="276"/>
      <c r="AC18" s="277"/>
      <c r="AD18" s="275">
        <f>SUM(AD13:AJ17)</f>
        <v>1191</v>
      </c>
      <c r="AE18" s="276"/>
      <c r="AF18" s="276"/>
      <c r="AG18" s="276"/>
      <c r="AH18" s="276"/>
      <c r="AI18" s="276"/>
      <c r="AJ18" s="277"/>
      <c r="AK18" s="275">
        <f>SUM(AK13:AQ17)</f>
        <v>1126</v>
      </c>
      <c r="AL18" s="276"/>
      <c r="AM18" s="276"/>
      <c r="AN18" s="276"/>
      <c r="AO18" s="276"/>
      <c r="AP18" s="276"/>
      <c r="AQ18" s="277"/>
      <c r="AR18" s="275">
        <f>SUM(AR13:AX17)</f>
        <v>1342</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3189</v>
      </c>
      <c r="Q19" s="232"/>
      <c r="R19" s="232"/>
      <c r="S19" s="232"/>
      <c r="T19" s="232"/>
      <c r="U19" s="232"/>
      <c r="V19" s="233"/>
      <c r="W19" s="231">
        <v>1046</v>
      </c>
      <c r="X19" s="232"/>
      <c r="Y19" s="232"/>
      <c r="Z19" s="232"/>
      <c r="AA19" s="232"/>
      <c r="AB19" s="232"/>
      <c r="AC19" s="233"/>
      <c r="AD19" s="231">
        <v>1101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0.95967499247667765</v>
      </c>
      <c r="Q20" s="307"/>
      <c r="R20" s="307"/>
      <c r="S20" s="307"/>
      <c r="T20" s="307"/>
      <c r="U20" s="307"/>
      <c r="V20" s="307"/>
      <c r="W20" s="307">
        <f>IF(W18=0, "-", SUM(W19)/W18)</f>
        <v>0.93559928443649376</v>
      </c>
      <c r="X20" s="307"/>
      <c r="Y20" s="307"/>
      <c r="Z20" s="307"/>
      <c r="AA20" s="307"/>
      <c r="AB20" s="307"/>
      <c r="AC20" s="307"/>
      <c r="AD20" s="307">
        <f>IF(AD18=0, "-", SUM(AD19)/AD18)</f>
        <v>0.92443324937027704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316</v>
      </c>
      <c r="H21" s="306"/>
      <c r="I21" s="306"/>
      <c r="J21" s="306"/>
      <c r="K21" s="306"/>
      <c r="L21" s="306"/>
      <c r="M21" s="306"/>
      <c r="N21" s="306"/>
      <c r="O21" s="306"/>
      <c r="P21" s="307">
        <f>IF(P19=0, "-", SUM(P19)/SUM(P13,P14))</f>
        <v>1.8317059161401494</v>
      </c>
      <c r="Q21" s="307"/>
      <c r="R21" s="307"/>
      <c r="S21" s="307"/>
      <c r="T21" s="307"/>
      <c r="U21" s="307"/>
      <c r="V21" s="307"/>
      <c r="W21" s="307">
        <f>IF(W19=0, "-", SUM(W19)/SUM(W13,W14))</f>
        <v>0.72588480222068008</v>
      </c>
      <c r="X21" s="307"/>
      <c r="Y21" s="307"/>
      <c r="Z21" s="307"/>
      <c r="AA21" s="307"/>
      <c r="AB21" s="307"/>
      <c r="AC21" s="307"/>
      <c r="AD21" s="307">
        <f>IF(AD19=0, "-", SUM(AD19)/SUM(AD13,AD14))</f>
        <v>1.2045951859956237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672</v>
      </c>
      <c r="B22" s="316"/>
      <c r="C22" s="316"/>
      <c r="D22" s="316"/>
      <c r="E22" s="316"/>
      <c r="F22" s="317"/>
      <c r="G22" s="321" t="s">
        <v>305</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698</v>
      </c>
      <c r="H23" s="293"/>
      <c r="I23" s="293"/>
      <c r="J23" s="293"/>
      <c r="K23" s="293"/>
      <c r="L23" s="293"/>
      <c r="M23" s="293"/>
      <c r="N23" s="293"/>
      <c r="O23" s="294"/>
      <c r="P23" s="243">
        <v>917</v>
      </c>
      <c r="Q23" s="244"/>
      <c r="R23" s="244"/>
      <c r="S23" s="244"/>
      <c r="T23" s="244"/>
      <c r="U23" s="244"/>
      <c r="V23" s="295"/>
      <c r="W23" s="243">
        <v>1315</v>
      </c>
      <c r="X23" s="244"/>
      <c r="Y23" s="244"/>
      <c r="Z23" s="244"/>
      <c r="AA23" s="244"/>
      <c r="AB23" s="244"/>
      <c r="AC23" s="295"/>
      <c r="AD23" s="296" t="s">
        <v>816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699</v>
      </c>
      <c r="H24" s="303"/>
      <c r="I24" s="303"/>
      <c r="J24" s="303"/>
      <c r="K24" s="303"/>
      <c r="L24" s="303"/>
      <c r="M24" s="303"/>
      <c r="N24" s="303"/>
      <c r="O24" s="304"/>
      <c r="P24" s="231">
        <v>29</v>
      </c>
      <c r="Q24" s="232"/>
      <c r="R24" s="232"/>
      <c r="S24" s="232"/>
      <c r="T24" s="232"/>
      <c r="U24" s="232"/>
      <c r="V24" s="233"/>
      <c r="W24" s="231">
        <v>27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946</v>
      </c>
      <c r="Q29" s="346"/>
      <c r="R29" s="346"/>
      <c r="S29" s="346"/>
      <c r="T29" s="346"/>
      <c r="U29" s="346"/>
      <c r="V29" s="347"/>
      <c r="W29" s="348">
        <f>AR13</f>
        <v>1342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659</v>
      </c>
      <c r="B30" s="352"/>
      <c r="C30" s="352"/>
      <c r="D30" s="352"/>
      <c r="E30" s="352"/>
      <c r="F30" s="353"/>
      <c r="G30" s="354" t="s">
        <v>798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660</v>
      </c>
      <c r="B31" s="332"/>
      <c r="C31" s="332"/>
      <c r="D31" s="332"/>
      <c r="E31" s="332"/>
      <c r="F31" s="333"/>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5" t="s">
        <v>495</v>
      </c>
      <c r="AR31" s="426"/>
      <c r="AS31" s="426"/>
      <c r="AT31" s="427"/>
      <c r="AU31" s="425" t="s">
        <v>673</v>
      </c>
      <c r="AV31" s="426"/>
      <c r="AW31" s="426"/>
      <c r="AX31" s="428"/>
    </row>
    <row r="32" spans="1:50" ht="23.25" customHeight="1" x14ac:dyDescent="0.2">
      <c r="A32" s="363"/>
      <c r="B32" s="332"/>
      <c r="C32" s="332"/>
      <c r="D32" s="332"/>
      <c r="E32" s="332"/>
      <c r="F32" s="333"/>
      <c r="G32" s="372" t="s">
        <v>762</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757</v>
      </c>
      <c r="AC32" s="386"/>
      <c r="AD32" s="386"/>
      <c r="AE32" s="387">
        <v>5008</v>
      </c>
      <c r="AF32" s="387"/>
      <c r="AG32" s="387"/>
      <c r="AH32" s="387"/>
      <c r="AI32" s="387">
        <v>2982</v>
      </c>
      <c r="AJ32" s="387"/>
      <c r="AK32" s="387"/>
      <c r="AL32" s="387"/>
      <c r="AM32" s="387">
        <v>1584</v>
      </c>
      <c r="AN32" s="387"/>
      <c r="AO32" s="387"/>
      <c r="AP32" s="387"/>
      <c r="AQ32" s="413" t="s">
        <v>818</v>
      </c>
      <c r="AR32" s="387"/>
      <c r="AS32" s="387"/>
      <c r="AT32" s="387"/>
      <c r="AU32" s="404" t="s">
        <v>818</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757</v>
      </c>
      <c r="AC33" s="386"/>
      <c r="AD33" s="386"/>
      <c r="AE33" s="387">
        <v>5008</v>
      </c>
      <c r="AF33" s="387"/>
      <c r="AG33" s="387"/>
      <c r="AH33" s="387"/>
      <c r="AI33" s="387">
        <v>2982</v>
      </c>
      <c r="AJ33" s="387"/>
      <c r="AK33" s="387"/>
      <c r="AL33" s="387"/>
      <c r="AM33" s="387">
        <v>1584</v>
      </c>
      <c r="AN33" s="387"/>
      <c r="AO33" s="387"/>
      <c r="AP33" s="387"/>
      <c r="AQ33" s="413" t="s">
        <v>818</v>
      </c>
      <c r="AR33" s="387"/>
      <c r="AS33" s="387"/>
      <c r="AT33" s="387"/>
      <c r="AU33" s="404" t="s">
        <v>818</v>
      </c>
      <c r="AV33" s="420"/>
      <c r="AW33" s="420"/>
      <c r="AX33" s="421"/>
    </row>
    <row r="34" spans="1:51" ht="23.25" customHeight="1" x14ac:dyDescent="0.2">
      <c r="A34" s="452" t="s">
        <v>661</v>
      </c>
      <c r="B34" s="453"/>
      <c r="C34" s="453"/>
      <c r="D34" s="453"/>
      <c r="E34" s="453"/>
      <c r="F34" s="454"/>
      <c r="G34" s="238" t="s">
        <v>662</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496</v>
      </c>
      <c r="AF34" s="238"/>
      <c r="AG34" s="238"/>
      <c r="AH34" s="267"/>
      <c r="AI34" s="237" t="s">
        <v>648</v>
      </c>
      <c r="AJ34" s="238"/>
      <c r="AK34" s="238"/>
      <c r="AL34" s="267"/>
      <c r="AM34" s="237" t="s">
        <v>464</v>
      </c>
      <c r="AN34" s="238"/>
      <c r="AO34" s="238"/>
      <c r="AP34" s="267"/>
      <c r="AQ34" s="431" t="s">
        <v>674</v>
      </c>
      <c r="AR34" s="432"/>
      <c r="AS34" s="432"/>
      <c r="AT34" s="432"/>
      <c r="AU34" s="432"/>
      <c r="AV34" s="432"/>
      <c r="AW34" s="432"/>
      <c r="AX34" s="433"/>
    </row>
    <row r="35" spans="1:51" ht="23.25" customHeight="1" x14ac:dyDescent="0.2">
      <c r="A35" s="455"/>
      <c r="B35" s="456"/>
      <c r="C35" s="456"/>
      <c r="D35" s="456"/>
      <c r="E35" s="456"/>
      <c r="F35" s="457"/>
      <c r="G35" s="409" t="s">
        <v>752</v>
      </c>
      <c r="H35" s="410"/>
      <c r="I35" s="410"/>
      <c r="J35" s="410"/>
      <c r="K35" s="410"/>
      <c r="L35" s="410"/>
      <c r="M35" s="410"/>
      <c r="N35" s="410"/>
      <c r="O35" s="410"/>
      <c r="P35" s="410"/>
      <c r="Q35" s="410"/>
      <c r="R35" s="410"/>
      <c r="S35" s="410"/>
      <c r="T35" s="410"/>
      <c r="U35" s="410"/>
      <c r="V35" s="410"/>
      <c r="W35" s="410"/>
      <c r="X35" s="410"/>
      <c r="Y35" s="434" t="s">
        <v>661</v>
      </c>
      <c r="Z35" s="435"/>
      <c r="AA35" s="436"/>
      <c r="AB35" s="437" t="s">
        <v>754</v>
      </c>
      <c r="AC35" s="438"/>
      <c r="AD35" s="439"/>
      <c r="AE35" s="413">
        <v>3189</v>
      </c>
      <c r="AF35" s="413"/>
      <c r="AG35" s="413"/>
      <c r="AH35" s="413"/>
      <c r="AI35" s="413">
        <v>1046</v>
      </c>
      <c r="AJ35" s="413"/>
      <c r="AK35" s="413"/>
      <c r="AL35" s="413"/>
      <c r="AM35" s="413">
        <v>1101</v>
      </c>
      <c r="AN35" s="413"/>
      <c r="AO35" s="413"/>
      <c r="AP35" s="413"/>
      <c r="AQ35" s="404" t="s">
        <v>818</v>
      </c>
      <c r="AR35" s="388"/>
      <c r="AS35" s="388"/>
      <c r="AT35" s="388"/>
      <c r="AU35" s="388"/>
      <c r="AV35" s="388"/>
      <c r="AW35" s="388"/>
      <c r="AX35" s="389"/>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664</v>
      </c>
      <c r="Z36" s="414"/>
      <c r="AA36" s="415"/>
      <c r="AB36" s="440" t="s">
        <v>753</v>
      </c>
      <c r="AC36" s="441"/>
      <c r="AD36" s="442"/>
      <c r="AE36" s="443" t="s">
        <v>755</v>
      </c>
      <c r="AF36" s="443"/>
      <c r="AG36" s="443"/>
      <c r="AH36" s="443"/>
      <c r="AI36" s="443" t="s">
        <v>756</v>
      </c>
      <c r="AJ36" s="443"/>
      <c r="AK36" s="443"/>
      <c r="AL36" s="443"/>
      <c r="AM36" s="443" t="s">
        <v>788</v>
      </c>
      <c r="AN36" s="443"/>
      <c r="AO36" s="443"/>
      <c r="AP36" s="443"/>
      <c r="AQ36" s="443" t="s">
        <v>818</v>
      </c>
      <c r="AR36" s="443"/>
      <c r="AS36" s="443"/>
      <c r="AT36" s="443"/>
      <c r="AU36" s="443"/>
      <c r="AV36" s="443"/>
      <c r="AW36" s="443"/>
      <c r="AX36" s="446"/>
    </row>
    <row r="37" spans="1:51" ht="18.75" customHeight="1" x14ac:dyDescent="0.2">
      <c r="A37" s="482" t="s">
        <v>312</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496</v>
      </c>
      <c r="AF37" s="500"/>
      <c r="AG37" s="500"/>
      <c r="AH37" s="501"/>
      <c r="AI37" s="504" t="s">
        <v>648</v>
      </c>
      <c r="AJ37" s="504"/>
      <c r="AK37" s="504"/>
      <c r="AL37" s="499"/>
      <c r="AM37" s="504" t="s">
        <v>464</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818</v>
      </c>
      <c r="AR38" s="448"/>
      <c r="AS38" s="449" t="s">
        <v>224</v>
      </c>
      <c r="AT38" s="450"/>
      <c r="AU38" s="451" t="s">
        <v>818</v>
      </c>
      <c r="AV38" s="451"/>
      <c r="AW38" s="339" t="s">
        <v>170</v>
      </c>
      <c r="AX38" s="344"/>
    </row>
    <row r="39" spans="1:51" ht="23.25" customHeight="1" x14ac:dyDescent="0.2">
      <c r="A39" s="488"/>
      <c r="B39" s="486"/>
      <c r="C39" s="486"/>
      <c r="D39" s="486"/>
      <c r="E39" s="486"/>
      <c r="F39" s="487"/>
      <c r="G39" s="390" t="s">
        <v>700</v>
      </c>
      <c r="H39" s="391"/>
      <c r="I39" s="391"/>
      <c r="J39" s="391"/>
      <c r="K39" s="391"/>
      <c r="L39" s="391"/>
      <c r="M39" s="391"/>
      <c r="N39" s="391"/>
      <c r="O39" s="392"/>
      <c r="P39" s="154" t="s">
        <v>701</v>
      </c>
      <c r="Q39" s="154"/>
      <c r="R39" s="154"/>
      <c r="S39" s="154"/>
      <c r="T39" s="154"/>
      <c r="U39" s="154"/>
      <c r="V39" s="154"/>
      <c r="W39" s="154"/>
      <c r="X39" s="155"/>
      <c r="Y39" s="401" t="s">
        <v>12</v>
      </c>
      <c r="Z39" s="402"/>
      <c r="AA39" s="403"/>
      <c r="AB39" s="385" t="s">
        <v>702</v>
      </c>
      <c r="AC39" s="385"/>
      <c r="AD39" s="385"/>
      <c r="AE39" s="404">
        <v>277424</v>
      </c>
      <c r="AF39" s="388"/>
      <c r="AG39" s="388"/>
      <c r="AH39" s="388"/>
      <c r="AI39" s="404">
        <v>280304</v>
      </c>
      <c r="AJ39" s="388"/>
      <c r="AK39" s="388"/>
      <c r="AL39" s="388"/>
      <c r="AM39" s="404">
        <v>275705</v>
      </c>
      <c r="AN39" s="388"/>
      <c r="AO39" s="388"/>
      <c r="AP39" s="388"/>
      <c r="AQ39" s="406" t="s">
        <v>818</v>
      </c>
      <c r="AR39" s="407"/>
      <c r="AS39" s="407"/>
      <c r="AT39" s="408"/>
      <c r="AU39" s="388" t="s">
        <v>818</v>
      </c>
      <c r="AV39" s="388"/>
      <c r="AW39" s="388"/>
      <c r="AX39" s="389"/>
    </row>
    <row r="40" spans="1:51" ht="23.25" customHeight="1" x14ac:dyDescent="0.2">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702</v>
      </c>
      <c r="AC40" s="463"/>
      <c r="AD40" s="463"/>
      <c r="AE40" s="404">
        <v>277424</v>
      </c>
      <c r="AF40" s="388"/>
      <c r="AG40" s="388"/>
      <c r="AH40" s="388"/>
      <c r="AI40" s="404">
        <v>280304</v>
      </c>
      <c r="AJ40" s="388"/>
      <c r="AK40" s="388"/>
      <c r="AL40" s="388"/>
      <c r="AM40" s="404">
        <v>275705</v>
      </c>
      <c r="AN40" s="388"/>
      <c r="AO40" s="388"/>
      <c r="AP40" s="388"/>
      <c r="AQ40" s="406" t="s">
        <v>818</v>
      </c>
      <c r="AR40" s="407"/>
      <c r="AS40" s="407"/>
      <c r="AT40" s="408"/>
      <c r="AU40" s="388" t="s">
        <v>818</v>
      </c>
      <c r="AV40" s="388"/>
      <c r="AW40" s="388"/>
      <c r="AX40" s="389"/>
    </row>
    <row r="41" spans="1:51" ht="23.25" customHeight="1" x14ac:dyDescent="0.2">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100</v>
      </c>
      <c r="AF41" s="388"/>
      <c r="AG41" s="388"/>
      <c r="AH41" s="388"/>
      <c r="AI41" s="404">
        <v>100</v>
      </c>
      <c r="AJ41" s="388"/>
      <c r="AK41" s="388"/>
      <c r="AL41" s="388"/>
      <c r="AM41" s="404">
        <v>100</v>
      </c>
      <c r="AN41" s="388"/>
      <c r="AO41" s="388"/>
      <c r="AP41" s="388"/>
      <c r="AQ41" s="406" t="s">
        <v>818</v>
      </c>
      <c r="AR41" s="407"/>
      <c r="AS41" s="407"/>
      <c r="AT41" s="408"/>
      <c r="AU41" s="388" t="s">
        <v>818</v>
      </c>
      <c r="AV41" s="388"/>
      <c r="AW41" s="388"/>
      <c r="AX41" s="389"/>
    </row>
    <row r="42" spans="1:51" ht="23.25" customHeight="1" x14ac:dyDescent="0.2">
      <c r="A42" s="476" t="s">
        <v>339</v>
      </c>
      <c r="B42" s="471"/>
      <c r="C42" s="471"/>
      <c r="D42" s="471"/>
      <c r="E42" s="471"/>
      <c r="F42" s="472"/>
      <c r="G42" s="512" t="s">
        <v>703</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1"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8" t="s">
        <v>11</v>
      </c>
      <c r="AC49" s="899"/>
      <c r="AD49" s="900"/>
      <c r="AE49" s="430" t="s">
        <v>496</v>
      </c>
      <c r="AF49" s="430"/>
      <c r="AG49" s="430"/>
      <c r="AH49" s="430"/>
      <c r="AI49" s="430" t="s">
        <v>648</v>
      </c>
      <c r="AJ49" s="430"/>
      <c r="AK49" s="430"/>
      <c r="AL49" s="430"/>
      <c r="AM49" s="430" t="s">
        <v>464</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2" t="s">
        <v>58</v>
      </c>
      <c r="Z51" s="903"/>
      <c r="AA51" s="904"/>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2">
      <c r="A52" s="329"/>
      <c r="B52" s="331"/>
      <c r="C52" s="332"/>
      <c r="D52" s="332"/>
      <c r="E52" s="332"/>
      <c r="F52" s="333"/>
      <c r="G52" s="905"/>
      <c r="H52" s="399"/>
      <c r="I52" s="399"/>
      <c r="J52" s="399"/>
      <c r="K52" s="399"/>
      <c r="L52" s="399"/>
      <c r="M52" s="399"/>
      <c r="N52" s="399"/>
      <c r="O52" s="400"/>
      <c r="P52" s="466"/>
      <c r="Q52" s="466"/>
      <c r="R52" s="466"/>
      <c r="S52" s="466"/>
      <c r="T52" s="466"/>
      <c r="U52" s="466"/>
      <c r="V52" s="466"/>
      <c r="W52" s="466"/>
      <c r="X52" s="467"/>
      <c r="Y52" s="906" t="s">
        <v>51</v>
      </c>
      <c r="Z52" s="798"/>
      <c r="AA52" s="799"/>
      <c r="AB52" s="463"/>
      <c r="AC52" s="463"/>
      <c r="AD52" s="463"/>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6" t="s">
        <v>13</v>
      </c>
      <c r="Z53" s="798"/>
      <c r="AA53" s="799"/>
      <c r="AB53" s="907" t="s">
        <v>14</v>
      </c>
      <c r="AC53" s="907"/>
      <c r="AD53" s="907"/>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8" t="s">
        <v>11</v>
      </c>
      <c r="AC54" s="899"/>
      <c r="AD54" s="900"/>
      <c r="AE54" s="430" t="s">
        <v>496</v>
      </c>
      <c r="AF54" s="430"/>
      <c r="AG54" s="430"/>
      <c r="AH54" s="430"/>
      <c r="AI54" s="430" t="s">
        <v>648</v>
      </c>
      <c r="AJ54" s="430"/>
      <c r="AK54" s="430"/>
      <c r="AL54" s="430"/>
      <c r="AM54" s="430" t="s">
        <v>464</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2" t="s">
        <v>58</v>
      </c>
      <c r="Z56" s="903"/>
      <c r="AA56" s="904"/>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2">
      <c r="A57" s="329"/>
      <c r="B57" s="331"/>
      <c r="C57" s="332"/>
      <c r="D57" s="332"/>
      <c r="E57" s="332"/>
      <c r="F57" s="333"/>
      <c r="G57" s="905"/>
      <c r="H57" s="399"/>
      <c r="I57" s="399"/>
      <c r="J57" s="399"/>
      <c r="K57" s="399"/>
      <c r="L57" s="399"/>
      <c r="M57" s="399"/>
      <c r="N57" s="399"/>
      <c r="O57" s="400"/>
      <c r="P57" s="466"/>
      <c r="Q57" s="466"/>
      <c r="R57" s="466"/>
      <c r="S57" s="466"/>
      <c r="T57" s="466"/>
      <c r="U57" s="466"/>
      <c r="V57" s="466"/>
      <c r="W57" s="466"/>
      <c r="X57" s="467"/>
      <c r="Y57" s="906" t="s">
        <v>51</v>
      </c>
      <c r="Z57" s="798"/>
      <c r="AA57" s="799"/>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6" t="s">
        <v>13</v>
      </c>
      <c r="Z58" s="798"/>
      <c r="AA58" s="799"/>
      <c r="AB58" s="907" t="s">
        <v>14</v>
      </c>
      <c r="AC58" s="907"/>
      <c r="AD58" s="907"/>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8" t="s">
        <v>11</v>
      </c>
      <c r="AC59" s="899"/>
      <c r="AD59" s="900"/>
      <c r="AE59" s="430" t="s">
        <v>496</v>
      </c>
      <c r="AF59" s="430"/>
      <c r="AG59" s="430"/>
      <c r="AH59" s="430"/>
      <c r="AI59" s="430" t="s">
        <v>648</v>
      </c>
      <c r="AJ59" s="430"/>
      <c r="AK59" s="430"/>
      <c r="AL59" s="430"/>
      <c r="AM59" s="430" t="s">
        <v>464</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2" t="s">
        <v>58</v>
      </c>
      <c r="Z61" s="903"/>
      <c r="AA61" s="904"/>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2">
      <c r="A62" s="329"/>
      <c r="B62" s="331"/>
      <c r="C62" s="332"/>
      <c r="D62" s="332"/>
      <c r="E62" s="332"/>
      <c r="F62" s="333"/>
      <c r="G62" s="905"/>
      <c r="H62" s="399"/>
      <c r="I62" s="399"/>
      <c r="J62" s="399"/>
      <c r="K62" s="399"/>
      <c r="L62" s="399"/>
      <c r="M62" s="399"/>
      <c r="N62" s="399"/>
      <c r="O62" s="400"/>
      <c r="P62" s="466"/>
      <c r="Q62" s="466"/>
      <c r="R62" s="466"/>
      <c r="S62" s="466"/>
      <c r="T62" s="466"/>
      <c r="U62" s="466"/>
      <c r="V62" s="466"/>
      <c r="W62" s="466"/>
      <c r="X62" s="467"/>
      <c r="Y62" s="906" t="s">
        <v>51</v>
      </c>
      <c r="Z62" s="798"/>
      <c r="AA62" s="799"/>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5">
      <c r="A63" s="330"/>
      <c r="B63" s="895"/>
      <c r="C63" s="896"/>
      <c r="D63" s="896"/>
      <c r="E63" s="896"/>
      <c r="F63" s="897"/>
      <c r="G63" s="156"/>
      <c r="H63" s="157"/>
      <c r="I63" s="157"/>
      <c r="J63" s="157"/>
      <c r="K63" s="157"/>
      <c r="L63" s="157"/>
      <c r="M63" s="157"/>
      <c r="N63" s="157"/>
      <c r="O63" s="158"/>
      <c r="P63" s="468"/>
      <c r="Q63" s="468"/>
      <c r="R63" s="468"/>
      <c r="S63" s="468"/>
      <c r="T63" s="468"/>
      <c r="U63" s="468"/>
      <c r="V63" s="468"/>
      <c r="W63" s="468"/>
      <c r="X63" s="469"/>
      <c r="Y63" s="906" t="s">
        <v>13</v>
      </c>
      <c r="Z63" s="798"/>
      <c r="AA63" s="799"/>
      <c r="AB63" s="907" t="s">
        <v>14</v>
      </c>
      <c r="AC63" s="907"/>
      <c r="AD63" s="907"/>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2">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660</v>
      </c>
      <c r="B65" s="332"/>
      <c r="C65" s="332"/>
      <c r="D65" s="332"/>
      <c r="E65" s="332"/>
      <c r="F65" s="333"/>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5" t="s">
        <v>495</v>
      </c>
      <c r="AR65" s="426"/>
      <c r="AS65" s="426"/>
      <c r="AT65" s="427"/>
      <c r="AU65" s="425" t="s">
        <v>673</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7"/>
      <c r="AF67" s="387"/>
      <c r="AG67" s="387"/>
      <c r="AH67" s="387"/>
      <c r="AI67" s="387"/>
      <c r="AJ67" s="387"/>
      <c r="AK67" s="387"/>
      <c r="AL67" s="387"/>
      <c r="AM67" s="387"/>
      <c r="AN67" s="387"/>
      <c r="AO67" s="387"/>
      <c r="AP67" s="387"/>
      <c r="AQ67" s="387"/>
      <c r="AR67" s="387"/>
      <c r="AS67" s="387"/>
      <c r="AT67" s="387"/>
      <c r="AU67" s="429"/>
      <c r="AV67" s="420"/>
      <c r="AW67" s="420"/>
      <c r="AX67" s="421"/>
      <c r="AY67">
        <f>$AY$65</f>
        <v>0</v>
      </c>
    </row>
    <row r="68" spans="1:51" ht="23.25" hidden="1" customHeight="1" x14ac:dyDescent="0.2">
      <c r="A68" s="452" t="s">
        <v>661</v>
      </c>
      <c r="B68" s="453"/>
      <c r="C68" s="453"/>
      <c r="D68" s="453"/>
      <c r="E68" s="453"/>
      <c r="F68" s="454"/>
      <c r="G68" s="238" t="s">
        <v>662</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496</v>
      </c>
      <c r="AF68" s="430"/>
      <c r="AG68" s="430"/>
      <c r="AH68" s="430"/>
      <c r="AI68" s="430" t="s">
        <v>648</v>
      </c>
      <c r="AJ68" s="430"/>
      <c r="AK68" s="430"/>
      <c r="AL68" s="430"/>
      <c r="AM68" s="430" t="s">
        <v>464</v>
      </c>
      <c r="AN68" s="430"/>
      <c r="AO68" s="430"/>
      <c r="AP68" s="430"/>
      <c r="AQ68" s="431" t="s">
        <v>674</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663</v>
      </c>
      <c r="H69" s="410"/>
      <c r="I69" s="410"/>
      <c r="J69" s="410"/>
      <c r="K69" s="410"/>
      <c r="L69" s="410"/>
      <c r="M69" s="410"/>
      <c r="N69" s="410"/>
      <c r="O69" s="410"/>
      <c r="P69" s="410"/>
      <c r="Q69" s="410"/>
      <c r="R69" s="410"/>
      <c r="S69" s="410"/>
      <c r="T69" s="410"/>
      <c r="U69" s="410"/>
      <c r="V69" s="410"/>
      <c r="W69" s="410"/>
      <c r="X69" s="410"/>
      <c r="Y69" s="434" t="s">
        <v>661</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664</v>
      </c>
      <c r="Z70" s="414"/>
      <c r="AA70" s="415"/>
      <c r="AB70" s="440" t="s">
        <v>665</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312</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496</v>
      </c>
      <c r="AF71" s="430"/>
      <c r="AG71" s="430"/>
      <c r="AH71" s="430"/>
      <c r="AI71" s="430" t="s">
        <v>648</v>
      </c>
      <c r="AJ71" s="430"/>
      <c r="AK71" s="430"/>
      <c r="AL71" s="430"/>
      <c r="AM71" s="430" t="s">
        <v>464</v>
      </c>
      <c r="AN71" s="430"/>
      <c r="AO71" s="430"/>
      <c r="AP71" s="430"/>
      <c r="AQ71" s="473" t="s">
        <v>223</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2">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2">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2">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2">
      <c r="A76" s="476" t="s">
        <v>339</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8" t="s">
        <v>11</v>
      </c>
      <c r="AC83" s="899"/>
      <c r="AD83" s="900"/>
      <c r="AE83" s="430" t="s">
        <v>496</v>
      </c>
      <c r="AF83" s="430"/>
      <c r="AG83" s="430"/>
      <c r="AH83" s="430"/>
      <c r="AI83" s="430" t="s">
        <v>648</v>
      </c>
      <c r="AJ83" s="430"/>
      <c r="AK83" s="430"/>
      <c r="AL83" s="430"/>
      <c r="AM83" s="430" t="s">
        <v>464</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2" t="s">
        <v>58</v>
      </c>
      <c r="Z85" s="903"/>
      <c r="AA85" s="904"/>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2">
      <c r="A86" s="329"/>
      <c r="B86" s="331"/>
      <c r="C86" s="332"/>
      <c r="D86" s="332"/>
      <c r="E86" s="332"/>
      <c r="F86" s="333"/>
      <c r="G86" s="905"/>
      <c r="H86" s="399"/>
      <c r="I86" s="399"/>
      <c r="J86" s="399"/>
      <c r="K86" s="399"/>
      <c r="L86" s="399"/>
      <c r="M86" s="399"/>
      <c r="N86" s="399"/>
      <c r="O86" s="400"/>
      <c r="P86" s="466"/>
      <c r="Q86" s="466"/>
      <c r="R86" s="466"/>
      <c r="S86" s="466"/>
      <c r="T86" s="466"/>
      <c r="U86" s="466"/>
      <c r="V86" s="466"/>
      <c r="W86" s="466"/>
      <c r="X86" s="467"/>
      <c r="Y86" s="906" t="s">
        <v>51</v>
      </c>
      <c r="Z86" s="798"/>
      <c r="AA86" s="799"/>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6" t="s">
        <v>13</v>
      </c>
      <c r="Z87" s="798"/>
      <c r="AA87" s="799"/>
      <c r="AB87" s="907" t="s">
        <v>14</v>
      </c>
      <c r="AC87" s="907"/>
      <c r="AD87" s="907"/>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8" t="s">
        <v>11</v>
      </c>
      <c r="AC88" s="899"/>
      <c r="AD88" s="900"/>
      <c r="AE88" s="430" t="s">
        <v>496</v>
      </c>
      <c r="AF88" s="430"/>
      <c r="AG88" s="430"/>
      <c r="AH88" s="430"/>
      <c r="AI88" s="430" t="s">
        <v>648</v>
      </c>
      <c r="AJ88" s="430"/>
      <c r="AK88" s="430"/>
      <c r="AL88" s="430"/>
      <c r="AM88" s="430" t="s">
        <v>464</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2" t="s">
        <v>58</v>
      </c>
      <c r="Z90" s="903"/>
      <c r="AA90" s="904"/>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2">
      <c r="A91" s="329"/>
      <c r="B91" s="331"/>
      <c r="C91" s="332"/>
      <c r="D91" s="332"/>
      <c r="E91" s="332"/>
      <c r="F91" s="333"/>
      <c r="G91" s="905"/>
      <c r="H91" s="399"/>
      <c r="I91" s="399"/>
      <c r="J91" s="399"/>
      <c r="K91" s="399"/>
      <c r="L91" s="399"/>
      <c r="M91" s="399"/>
      <c r="N91" s="399"/>
      <c r="O91" s="400"/>
      <c r="P91" s="466"/>
      <c r="Q91" s="466"/>
      <c r="R91" s="466"/>
      <c r="S91" s="466"/>
      <c r="T91" s="466"/>
      <c r="U91" s="466"/>
      <c r="V91" s="466"/>
      <c r="W91" s="466"/>
      <c r="X91" s="467"/>
      <c r="Y91" s="906" t="s">
        <v>51</v>
      </c>
      <c r="Z91" s="798"/>
      <c r="AA91" s="799"/>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6" t="s">
        <v>13</v>
      </c>
      <c r="Z92" s="798"/>
      <c r="AA92" s="799"/>
      <c r="AB92" s="907" t="s">
        <v>14</v>
      </c>
      <c r="AC92" s="907"/>
      <c r="AD92" s="907"/>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8" t="s">
        <v>11</v>
      </c>
      <c r="AC93" s="899"/>
      <c r="AD93" s="900"/>
      <c r="AE93" s="430" t="s">
        <v>496</v>
      </c>
      <c r="AF93" s="430"/>
      <c r="AG93" s="430"/>
      <c r="AH93" s="430"/>
      <c r="AI93" s="430" t="s">
        <v>648</v>
      </c>
      <c r="AJ93" s="430"/>
      <c r="AK93" s="430"/>
      <c r="AL93" s="430"/>
      <c r="AM93" s="430" t="s">
        <v>464</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2" t="s">
        <v>58</v>
      </c>
      <c r="Z95" s="903"/>
      <c r="AA95" s="904"/>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2">
      <c r="A96" s="329"/>
      <c r="B96" s="331"/>
      <c r="C96" s="332"/>
      <c r="D96" s="332"/>
      <c r="E96" s="332"/>
      <c r="F96" s="333"/>
      <c r="G96" s="905"/>
      <c r="H96" s="399"/>
      <c r="I96" s="399"/>
      <c r="J96" s="399"/>
      <c r="K96" s="399"/>
      <c r="L96" s="399"/>
      <c r="M96" s="399"/>
      <c r="N96" s="399"/>
      <c r="O96" s="400"/>
      <c r="P96" s="466"/>
      <c r="Q96" s="466"/>
      <c r="R96" s="466"/>
      <c r="S96" s="466"/>
      <c r="T96" s="466"/>
      <c r="U96" s="466"/>
      <c r="V96" s="466"/>
      <c r="W96" s="466"/>
      <c r="X96" s="467"/>
      <c r="Y96" s="906" t="s">
        <v>51</v>
      </c>
      <c r="Z96" s="798"/>
      <c r="AA96" s="799"/>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5">
      <c r="A97" s="330"/>
      <c r="B97" s="895"/>
      <c r="C97" s="896"/>
      <c r="D97" s="896"/>
      <c r="E97" s="896"/>
      <c r="F97" s="897"/>
      <c r="G97" s="156"/>
      <c r="H97" s="157"/>
      <c r="I97" s="157"/>
      <c r="J97" s="157"/>
      <c r="K97" s="157"/>
      <c r="L97" s="157"/>
      <c r="M97" s="157"/>
      <c r="N97" s="157"/>
      <c r="O97" s="158"/>
      <c r="P97" s="468"/>
      <c r="Q97" s="468"/>
      <c r="R97" s="468"/>
      <c r="S97" s="468"/>
      <c r="T97" s="468"/>
      <c r="U97" s="468"/>
      <c r="V97" s="468"/>
      <c r="W97" s="468"/>
      <c r="X97" s="469"/>
      <c r="Y97" s="906" t="s">
        <v>13</v>
      </c>
      <c r="Z97" s="798"/>
      <c r="AA97" s="799"/>
      <c r="AB97" s="907" t="s">
        <v>14</v>
      </c>
      <c r="AC97" s="907"/>
      <c r="AD97" s="907"/>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2">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660</v>
      </c>
      <c r="B99" s="332"/>
      <c r="C99" s="332"/>
      <c r="D99" s="332"/>
      <c r="E99" s="332"/>
      <c r="F99" s="333"/>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30" t="s">
        <v>496</v>
      </c>
      <c r="AF99" s="430"/>
      <c r="AG99" s="430"/>
      <c r="AH99" s="430"/>
      <c r="AI99" s="430" t="s">
        <v>648</v>
      </c>
      <c r="AJ99" s="430"/>
      <c r="AK99" s="430"/>
      <c r="AL99" s="430"/>
      <c r="AM99" s="430" t="s">
        <v>464</v>
      </c>
      <c r="AN99" s="430"/>
      <c r="AO99" s="430"/>
      <c r="AP99" s="430"/>
      <c r="AQ99" s="425" t="s">
        <v>495</v>
      </c>
      <c r="AR99" s="426"/>
      <c r="AS99" s="426"/>
      <c r="AT99" s="427"/>
      <c r="AU99" s="425" t="s">
        <v>673</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x14ac:dyDescent="0.2">
      <c r="A102" s="476" t="s">
        <v>661</v>
      </c>
      <c r="B102" s="356"/>
      <c r="C102" s="356"/>
      <c r="D102" s="356"/>
      <c r="E102" s="356"/>
      <c r="F102" s="477"/>
      <c r="G102" s="238" t="s">
        <v>662</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496</v>
      </c>
      <c r="AF102" s="430"/>
      <c r="AG102" s="430"/>
      <c r="AH102" s="430"/>
      <c r="AI102" s="430" t="s">
        <v>648</v>
      </c>
      <c r="AJ102" s="430"/>
      <c r="AK102" s="430"/>
      <c r="AL102" s="430"/>
      <c r="AM102" s="430" t="s">
        <v>464</v>
      </c>
      <c r="AN102" s="430"/>
      <c r="AO102" s="430"/>
      <c r="AP102" s="430"/>
      <c r="AQ102" s="431" t="s">
        <v>674</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663</v>
      </c>
      <c r="H103" s="410"/>
      <c r="I103" s="410"/>
      <c r="J103" s="410"/>
      <c r="K103" s="410"/>
      <c r="L103" s="410"/>
      <c r="M103" s="410"/>
      <c r="N103" s="410"/>
      <c r="O103" s="410"/>
      <c r="P103" s="410"/>
      <c r="Q103" s="410"/>
      <c r="R103" s="410"/>
      <c r="S103" s="410"/>
      <c r="T103" s="410"/>
      <c r="U103" s="410"/>
      <c r="V103" s="410"/>
      <c r="W103" s="410"/>
      <c r="X103" s="410"/>
      <c r="Y103" s="434" t="s">
        <v>661</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664</v>
      </c>
      <c r="Z104" s="414"/>
      <c r="AA104" s="415"/>
      <c r="AB104" s="440" t="s">
        <v>665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312</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496</v>
      </c>
      <c r="AF105" s="430"/>
      <c r="AG105" s="430"/>
      <c r="AH105" s="430"/>
      <c r="AI105" s="430" t="s">
        <v>648</v>
      </c>
      <c r="AJ105" s="430"/>
      <c r="AK105" s="430"/>
      <c r="AL105" s="430"/>
      <c r="AM105" s="430" t="s">
        <v>464</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2">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2">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2">
      <c r="A110" s="476" t="s">
        <v>339</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8" t="s">
        <v>11</v>
      </c>
      <c r="AC117" s="899"/>
      <c r="AD117" s="900"/>
      <c r="AE117" s="430" t="s">
        <v>496</v>
      </c>
      <c r="AF117" s="430"/>
      <c r="AG117" s="430"/>
      <c r="AH117" s="430"/>
      <c r="AI117" s="430" t="s">
        <v>648</v>
      </c>
      <c r="AJ117" s="430"/>
      <c r="AK117" s="430"/>
      <c r="AL117" s="430"/>
      <c r="AM117" s="430" t="s">
        <v>464</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2" t="s">
        <v>58</v>
      </c>
      <c r="Z119" s="903"/>
      <c r="AA119" s="904"/>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2">
      <c r="A120" s="329"/>
      <c r="B120" s="331"/>
      <c r="C120" s="332"/>
      <c r="D120" s="332"/>
      <c r="E120" s="332"/>
      <c r="F120" s="333"/>
      <c r="G120" s="905"/>
      <c r="H120" s="399"/>
      <c r="I120" s="399"/>
      <c r="J120" s="399"/>
      <c r="K120" s="399"/>
      <c r="L120" s="399"/>
      <c r="M120" s="399"/>
      <c r="N120" s="399"/>
      <c r="O120" s="400"/>
      <c r="P120" s="466"/>
      <c r="Q120" s="466"/>
      <c r="R120" s="466"/>
      <c r="S120" s="466"/>
      <c r="T120" s="466"/>
      <c r="U120" s="466"/>
      <c r="V120" s="466"/>
      <c r="W120" s="466"/>
      <c r="X120" s="467"/>
      <c r="Y120" s="906" t="s">
        <v>51</v>
      </c>
      <c r="Z120" s="798"/>
      <c r="AA120" s="799"/>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6" t="s">
        <v>13</v>
      </c>
      <c r="Z121" s="798"/>
      <c r="AA121" s="799"/>
      <c r="AB121" s="907" t="s">
        <v>14</v>
      </c>
      <c r="AC121" s="907"/>
      <c r="AD121" s="907"/>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8" t="s">
        <v>11</v>
      </c>
      <c r="AC122" s="899"/>
      <c r="AD122" s="900"/>
      <c r="AE122" s="430" t="s">
        <v>496</v>
      </c>
      <c r="AF122" s="430"/>
      <c r="AG122" s="430"/>
      <c r="AH122" s="430"/>
      <c r="AI122" s="430" t="s">
        <v>648</v>
      </c>
      <c r="AJ122" s="430"/>
      <c r="AK122" s="430"/>
      <c r="AL122" s="430"/>
      <c r="AM122" s="430" t="s">
        <v>464</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2" t="s">
        <v>58</v>
      </c>
      <c r="Z124" s="903"/>
      <c r="AA124" s="904"/>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2">
      <c r="A125" s="329"/>
      <c r="B125" s="331"/>
      <c r="C125" s="332"/>
      <c r="D125" s="332"/>
      <c r="E125" s="332"/>
      <c r="F125" s="333"/>
      <c r="G125" s="905"/>
      <c r="H125" s="399"/>
      <c r="I125" s="399"/>
      <c r="J125" s="399"/>
      <c r="K125" s="399"/>
      <c r="L125" s="399"/>
      <c r="M125" s="399"/>
      <c r="N125" s="399"/>
      <c r="O125" s="400"/>
      <c r="P125" s="466"/>
      <c r="Q125" s="466"/>
      <c r="R125" s="466"/>
      <c r="S125" s="466"/>
      <c r="T125" s="466"/>
      <c r="U125" s="466"/>
      <c r="V125" s="466"/>
      <c r="W125" s="466"/>
      <c r="X125" s="467"/>
      <c r="Y125" s="906" t="s">
        <v>51</v>
      </c>
      <c r="Z125" s="798"/>
      <c r="AA125" s="799"/>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6" t="s">
        <v>13</v>
      </c>
      <c r="Z126" s="798"/>
      <c r="AA126" s="799"/>
      <c r="AB126" s="907" t="s">
        <v>14</v>
      </c>
      <c r="AC126" s="907"/>
      <c r="AD126" s="907"/>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8" t="s">
        <v>11</v>
      </c>
      <c r="AC127" s="899"/>
      <c r="AD127" s="900"/>
      <c r="AE127" s="430" t="s">
        <v>496</v>
      </c>
      <c r="AF127" s="430"/>
      <c r="AG127" s="430"/>
      <c r="AH127" s="430"/>
      <c r="AI127" s="430" t="s">
        <v>648</v>
      </c>
      <c r="AJ127" s="430"/>
      <c r="AK127" s="430"/>
      <c r="AL127" s="430"/>
      <c r="AM127" s="430" t="s">
        <v>464</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2" t="s">
        <v>58</v>
      </c>
      <c r="Z129" s="903"/>
      <c r="AA129" s="904"/>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2">
      <c r="A130" s="329"/>
      <c r="B130" s="331"/>
      <c r="C130" s="332"/>
      <c r="D130" s="332"/>
      <c r="E130" s="332"/>
      <c r="F130" s="333"/>
      <c r="G130" s="905"/>
      <c r="H130" s="399"/>
      <c r="I130" s="399"/>
      <c r="J130" s="399"/>
      <c r="K130" s="399"/>
      <c r="L130" s="399"/>
      <c r="M130" s="399"/>
      <c r="N130" s="399"/>
      <c r="O130" s="400"/>
      <c r="P130" s="466"/>
      <c r="Q130" s="466"/>
      <c r="R130" s="466"/>
      <c r="S130" s="466"/>
      <c r="T130" s="466"/>
      <c r="U130" s="466"/>
      <c r="V130" s="466"/>
      <c r="W130" s="466"/>
      <c r="X130" s="467"/>
      <c r="Y130" s="906" t="s">
        <v>51</v>
      </c>
      <c r="Z130" s="798"/>
      <c r="AA130" s="799"/>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5">
      <c r="A131" s="330"/>
      <c r="B131" s="895"/>
      <c r="C131" s="896"/>
      <c r="D131" s="896"/>
      <c r="E131" s="896"/>
      <c r="F131" s="897"/>
      <c r="G131" s="156"/>
      <c r="H131" s="157"/>
      <c r="I131" s="157"/>
      <c r="J131" s="157"/>
      <c r="K131" s="157"/>
      <c r="L131" s="157"/>
      <c r="M131" s="157"/>
      <c r="N131" s="157"/>
      <c r="O131" s="158"/>
      <c r="P131" s="468"/>
      <c r="Q131" s="468"/>
      <c r="R131" s="468"/>
      <c r="S131" s="468"/>
      <c r="T131" s="468"/>
      <c r="U131" s="468"/>
      <c r="V131" s="468"/>
      <c r="W131" s="468"/>
      <c r="X131" s="469"/>
      <c r="Y131" s="906" t="s">
        <v>13</v>
      </c>
      <c r="Z131" s="798"/>
      <c r="AA131" s="799"/>
      <c r="AB131" s="907" t="s">
        <v>14</v>
      </c>
      <c r="AC131" s="907"/>
      <c r="AD131" s="907"/>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2">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660</v>
      </c>
      <c r="B133" s="332"/>
      <c r="C133" s="332"/>
      <c r="D133" s="332"/>
      <c r="E133" s="332"/>
      <c r="F133" s="333"/>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30" t="s">
        <v>496</v>
      </c>
      <c r="AF133" s="430"/>
      <c r="AG133" s="430"/>
      <c r="AH133" s="430"/>
      <c r="AI133" s="430" t="s">
        <v>648</v>
      </c>
      <c r="AJ133" s="430"/>
      <c r="AK133" s="430"/>
      <c r="AL133" s="430"/>
      <c r="AM133" s="430" t="s">
        <v>464</v>
      </c>
      <c r="AN133" s="430"/>
      <c r="AO133" s="430"/>
      <c r="AP133" s="430"/>
      <c r="AQ133" s="425" t="s">
        <v>495</v>
      </c>
      <c r="AR133" s="426"/>
      <c r="AS133" s="426"/>
      <c r="AT133" s="427"/>
      <c r="AU133" s="425" t="s">
        <v>673</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2">
      <c r="A136" s="476" t="s">
        <v>661</v>
      </c>
      <c r="B136" s="356"/>
      <c r="C136" s="356"/>
      <c r="D136" s="356"/>
      <c r="E136" s="356"/>
      <c r="F136" s="477"/>
      <c r="G136" s="238" t="s">
        <v>662</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496</v>
      </c>
      <c r="AF136" s="430"/>
      <c r="AG136" s="430"/>
      <c r="AH136" s="430"/>
      <c r="AI136" s="430" t="s">
        <v>648</v>
      </c>
      <c r="AJ136" s="430"/>
      <c r="AK136" s="430"/>
      <c r="AL136" s="430"/>
      <c r="AM136" s="430" t="s">
        <v>464</v>
      </c>
      <c r="AN136" s="430"/>
      <c r="AO136" s="430"/>
      <c r="AP136" s="430"/>
      <c r="AQ136" s="431" t="s">
        <v>674</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663</v>
      </c>
      <c r="H137" s="410"/>
      <c r="I137" s="410"/>
      <c r="J137" s="410"/>
      <c r="K137" s="410"/>
      <c r="L137" s="410"/>
      <c r="M137" s="410"/>
      <c r="N137" s="410"/>
      <c r="O137" s="410"/>
      <c r="P137" s="410"/>
      <c r="Q137" s="410"/>
      <c r="R137" s="410"/>
      <c r="S137" s="410"/>
      <c r="T137" s="410"/>
      <c r="U137" s="410"/>
      <c r="V137" s="410"/>
      <c r="W137" s="410"/>
      <c r="X137" s="410"/>
      <c r="Y137" s="434" t="s">
        <v>661</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664</v>
      </c>
      <c r="Z138" s="414"/>
      <c r="AA138" s="415"/>
      <c r="AB138" s="440" t="s">
        <v>665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312</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496</v>
      </c>
      <c r="AF139" s="430"/>
      <c r="AG139" s="430"/>
      <c r="AH139" s="430"/>
      <c r="AI139" s="430" t="s">
        <v>648</v>
      </c>
      <c r="AJ139" s="430"/>
      <c r="AK139" s="430"/>
      <c r="AL139" s="430"/>
      <c r="AM139" s="430" t="s">
        <v>464</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2">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2">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2">
      <c r="A144" s="476" t="s">
        <v>339</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8" t="s">
        <v>11</v>
      </c>
      <c r="AC151" s="899"/>
      <c r="AD151" s="900"/>
      <c r="AE151" s="430" t="s">
        <v>496</v>
      </c>
      <c r="AF151" s="430"/>
      <c r="AG151" s="430"/>
      <c r="AH151" s="430"/>
      <c r="AI151" s="430" t="s">
        <v>648</v>
      </c>
      <c r="AJ151" s="430"/>
      <c r="AK151" s="430"/>
      <c r="AL151" s="430"/>
      <c r="AM151" s="430" t="s">
        <v>464</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2" t="s">
        <v>58</v>
      </c>
      <c r="Z153" s="903"/>
      <c r="AA153" s="904"/>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2">
      <c r="A154" s="329"/>
      <c r="B154" s="331"/>
      <c r="C154" s="332"/>
      <c r="D154" s="332"/>
      <c r="E154" s="332"/>
      <c r="F154" s="333"/>
      <c r="G154" s="905"/>
      <c r="H154" s="399"/>
      <c r="I154" s="399"/>
      <c r="J154" s="399"/>
      <c r="K154" s="399"/>
      <c r="L154" s="399"/>
      <c r="M154" s="399"/>
      <c r="N154" s="399"/>
      <c r="O154" s="400"/>
      <c r="P154" s="466"/>
      <c r="Q154" s="466"/>
      <c r="R154" s="466"/>
      <c r="S154" s="466"/>
      <c r="T154" s="466"/>
      <c r="U154" s="466"/>
      <c r="V154" s="466"/>
      <c r="W154" s="466"/>
      <c r="X154" s="467"/>
      <c r="Y154" s="906" t="s">
        <v>51</v>
      </c>
      <c r="Z154" s="798"/>
      <c r="AA154" s="799"/>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6" t="s">
        <v>13</v>
      </c>
      <c r="Z155" s="798"/>
      <c r="AA155" s="799"/>
      <c r="AB155" s="907" t="s">
        <v>14</v>
      </c>
      <c r="AC155" s="907"/>
      <c r="AD155" s="907"/>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8" t="s">
        <v>11</v>
      </c>
      <c r="AC156" s="899"/>
      <c r="AD156" s="900"/>
      <c r="AE156" s="430" t="s">
        <v>496</v>
      </c>
      <c r="AF156" s="430"/>
      <c r="AG156" s="430"/>
      <c r="AH156" s="430"/>
      <c r="AI156" s="430" t="s">
        <v>648</v>
      </c>
      <c r="AJ156" s="430"/>
      <c r="AK156" s="430"/>
      <c r="AL156" s="430"/>
      <c r="AM156" s="430" t="s">
        <v>464</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2" t="s">
        <v>58</v>
      </c>
      <c r="Z158" s="903"/>
      <c r="AA158" s="904"/>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2">
      <c r="A159" s="329"/>
      <c r="B159" s="331"/>
      <c r="C159" s="332"/>
      <c r="D159" s="332"/>
      <c r="E159" s="332"/>
      <c r="F159" s="333"/>
      <c r="G159" s="905"/>
      <c r="H159" s="399"/>
      <c r="I159" s="399"/>
      <c r="J159" s="399"/>
      <c r="K159" s="399"/>
      <c r="L159" s="399"/>
      <c r="M159" s="399"/>
      <c r="N159" s="399"/>
      <c r="O159" s="400"/>
      <c r="P159" s="466"/>
      <c r="Q159" s="466"/>
      <c r="R159" s="466"/>
      <c r="S159" s="466"/>
      <c r="T159" s="466"/>
      <c r="U159" s="466"/>
      <c r="V159" s="466"/>
      <c r="W159" s="466"/>
      <c r="X159" s="467"/>
      <c r="Y159" s="906" t="s">
        <v>51</v>
      </c>
      <c r="Z159" s="798"/>
      <c r="AA159" s="799"/>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6" t="s">
        <v>13</v>
      </c>
      <c r="Z160" s="798"/>
      <c r="AA160" s="799"/>
      <c r="AB160" s="907" t="s">
        <v>14</v>
      </c>
      <c r="AC160" s="907"/>
      <c r="AD160" s="907"/>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8" t="s">
        <v>11</v>
      </c>
      <c r="AC161" s="899"/>
      <c r="AD161" s="900"/>
      <c r="AE161" s="430" t="s">
        <v>496</v>
      </c>
      <c r="AF161" s="430"/>
      <c r="AG161" s="430"/>
      <c r="AH161" s="430"/>
      <c r="AI161" s="430" t="s">
        <v>648</v>
      </c>
      <c r="AJ161" s="430"/>
      <c r="AK161" s="430"/>
      <c r="AL161" s="430"/>
      <c r="AM161" s="430" t="s">
        <v>464</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2" t="s">
        <v>58</v>
      </c>
      <c r="Z163" s="903"/>
      <c r="AA163" s="904"/>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2">
      <c r="A164" s="329"/>
      <c r="B164" s="331"/>
      <c r="C164" s="332"/>
      <c r="D164" s="332"/>
      <c r="E164" s="332"/>
      <c r="F164" s="333"/>
      <c r="G164" s="905"/>
      <c r="H164" s="399"/>
      <c r="I164" s="399"/>
      <c r="J164" s="399"/>
      <c r="K164" s="399"/>
      <c r="L164" s="399"/>
      <c r="M164" s="399"/>
      <c r="N164" s="399"/>
      <c r="O164" s="400"/>
      <c r="P164" s="466"/>
      <c r="Q164" s="466"/>
      <c r="R164" s="466"/>
      <c r="S164" s="466"/>
      <c r="T164" s="466"/>
      <c r="U164" s="466"/>
      <c r="V164" s="466"/>
      <c r="W164" s="466"/>
      <c r="X164" s="467"/>
      <c r="Y164" s="906" t="s">
        <v>51</v>
      </c>
      <c r="Z164" s="798"/>
      <c r="AA164" s="799"/>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5">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2">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660</v>
      </c>
      <c r="B167" s="332"/>
      <c r="C167" s="332"/>
      <c r="D167" s="332"/>
      <c r="E167" s="332"/>
      <c r="F167" s="333"/>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30" t="s">
        <v>496</v>
      </c>
      <c r="AF167" s="430"/>
      <c r="AG167" s="430"/>
      <c r="AH167" s="430"/>
      <c r="AI167" s="430" t="s">
        <v>648</v>
      </c>
      <c r="AJ167" s="430"/>
      <c r="AK167" s="430"/>
      <c r="AL167" s="430"/>
      <c r="AM167" s="430" t="s">
        <v>464</v>
      </c>
      <c r="AN167" s="430"/>
      <c r="AO167" s="430"/>
      <c r="AP167" s="430"/>
      <c r="AQ167" s="425" t="s">
        <v>495</v>
      </c>
      <c r="AR167" s="426"/>
      <c r="AS167" s="426"/>
      <c r="AT167" s="427"/>
      <c r="AU167" s="425" t="s">
        <v>673</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2">
      <c r="A170" s="476" t="s">
        <v>661</v>
      </c>
      <c r="B170" s="356"/>
      <c r="C170" s="356"/>
      <c r="D170" s="356"/>
      <c r="E170" s="356"/>
      <c r="F170" s="477"/>
      <c r="G170" s="238" t="s">
        <v>662</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496</v>
      </c>
      <c r="AF170" s="430"/>
      <c r="AG170" s="430"/>
      <c r="AH170" s="430"/>
      <c r="AI170" s="430" t="s">
        <v>648</v>
      </c>
      <c r="AJ170" s="430"/>
      <c r="AK170" s="430"/>
      <c r="AL170" s="430"/>
      <c r="AM170" s="430" t="s">
        <v>464</v>
      </c>
      <c r="AN170" s="430"/>
      <c r="AO170" s="430"/>
      <c r="AP170" s="430"/>
      <c r="AQ170" s="431" t="s">
        <v>674</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663</v>
      </c>
      <c r="H171" s="410"/>
      <c r="I171" s="410"/>
      <c r="J171" s="410"/>
      <c r="K171" s="410"/>
      <c r="L171" s="410"/>
      <c r="M171" s="410"/>
      <c r="N171" s="410"/>
      <c r="O171" s="410"/>
      <c r="P171" s="410"/>
      <c r="Q171" s="410"/>
      <c r="R171" s="410"/>
      <c r="S171" s="410"/>
      <c r="T171" s="410"/>
      <c r="U171" s="410"/>
      <c r="V171" s="410"/>
      <c r="W171" s="410"/>
      <c r="X171" s="410"/>
      <c r="Y171" s="434" t="s">
        <v>661</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664</v>
      </c>
      <c r="Z172" s="414"/>
      <c r="AA172" s="415"/>
      <c r="AB172" s="440" t="s">
        <v>665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312</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496</v>
      </c>
      <c r="AF173" s="430"/>
      <c r="AG173" s="430"/>
      <c r="AH173" s="430"/>
      <c r="AI173" s="430" t="s">
        <v>648</v>
      </c>
      <c r="AJ173" s="430"/>
      <c r="AK173" s="430"/>
      <c r="AL173" s="430"/>
      <c r="AM173" s="430" t="s">
        <v>464</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2">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2">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2">
      <c r="A178" s="476" t="s">
        <v>339</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8" t="s">
        <v>11</v>
      </c>
      <c r="AC185" s="899"/>
      <c r="AD185" s="900"/>
      <c r="AE185" s="430" t="s">
        <v>496</v>
      </c>
      <c r="AF185" s="430"/>
      <c r="AG185" s="430"/>
      <c r="AH185" s="430"/>
      <c r="AI185" s="430" t="s">
        <v>648</v>
      </c>
      <c r="AJ185" s="430"/>
      <c r="AK185" s="430"/>
      <c r="AL185" s="430"/>
      <c r="AM185" s="430" t="s">
        <v>464</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2" t="s">
        <v>58</v>
      </c>
      <c r="Z187" s="903"/>
      <c r="AA187" s="904"/>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2">
      <c r="A188" s="329"/>
      <c r="B188" s="331"/>
      <c r="C188" s="332"/>
      <c r="D188" s="332"/>
      <c r="E188" s="332"/>
      <c r="F188" s="333"/>
      <c r="G188" s="905"/>
      <c r="H188" s="399"/>
      <c r="I188" s="399"/>
      <c r="J188" s="399"/>
      <c r="K188" s="399"/>
      <c r="L188" s="399"/>
      <c r="M188" s="399"/>
      <c r="N188" s="399"/>
      <c r="O188" s="400"/>
      <c r="P188" s="466"/>
      <c r="Q188" s="466"/>
      <c r="R188" s="466"/>
      <c r="S188" s="466"/>
      <c r="T188" s="466"/>
      <c r="U188" s="466"/>
      <c r="V188" s="466"/>
      <c r="W188" s="466"/>
      <c r="X188" s="467"/>
      <c r="Y188" s="906" t="s">
        <v>51</v>
      </c>
      <c r="Z188" s="798"/>
      <c r="AA188" s="799"/>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6" t="s">
        <v>13</v>
      </c>
      <c r="Z189" s="798"/>
      <c r="AA189" s="799"/>
      <c r="AB189" s="907" t="s">
        <v>14</v>
      </c>
      <c r="AC189" s="907"/>
      <c r="AD189" s="907"/>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8" t="s">
        <v>11</v>
      </c>
      <c r="AC190" s="899"/>
      <c r="AD190" s="900"/>
      <c r="AE190" s="430" t="s">
        <v>496</v>
      </c>
      <c r="AF190" s="430"/>
      <c r="AG190" s="430"/>
      <c r="AH190" s="430"/>
      <c r="AI190" s="430" t="s">
        <v>648</v>
      </c>
      <c r="AJ190" s="430"/>
      <c r="AK190" s="430"/>
      <c r="AL190" s="430"/>
      <c r="AM190" s="430" t="s">
        <v>464</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2" t="s">
        <v>58</v>
      </c>
      <c r="Z192" s="903"/>
      <c r="AA192" s="904"/>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2">
      <c r="A193" s="329"/>
      <c r="B193" s="331"/>
      <c r="C193" s="332"/>
      <c r="D193" s="332"/>
      <c r="E193" s="332"/>
      <c r="F193" s="333"/>
      <c r="G193" s="905"/>
      <c r="H193" s="399"/>
      <c r="I193" s="399"/>
      <c r="J193" s="399"/>
      <c r="K193" s="399"/>
      <c r="L193" s="399"/>
      <c r="M193" s="399"/>
      <c r="N193" s="399"/>
      <c r="O193" s="400"/>
      <c r="P193" s="466"/>
      <c r="Q193" s="466"/>
      <c r="R193" s="466"/>
      <c r="S193" s="466"/>
      <c r="T193" s="466"/>
      <c r="U193" s="466"/>
      <c r="V193" s="466"/>
      <c r="W193" s="466"/>
      <c r="X193" s="467"/>
      <c r="Y193" s="906" t="s">
        <v>51</v>
      </c>
      <c r="Z193" s="798"/>
      <c r="AA193" s="799"/>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6" t="s">
        <v>13</v>
      </c>
      <c r="Z194" s="798"/>
      <c r="AA194" s="799"/>
      <c r="AB194" s="907" t="s">
        <v>14</v>
      </c>
      <c r="AC194" s="907"/>
      <c r="AD194" s="907"/>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8" t="s">
        <v>11</v>
      </c>
      <c r="AC195" s="899"/>
      <c r="AD195" s="900"/>
      <c r="AE195" s="430" t="s">
        <v>496</v>
      </c>
      <c r="AF195" s="430"/>
      <c r="AG195" s="430"/>
      <c r="AH195" s="430"/>
      <c r="AI195" s="430" t="s">
        <v>648</v>
      </c>
      <c r="AJ195" s="430"/>
      <c r="AK195" s="430"/>
      <c r="AL195" s="430"/>
      <c r="AM195" s="430" t="s">
        <v>464</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2" t="s">
        <v>58</v>
      </c>
      <c r="Z197" s="903"/>
      <c r="AA197" s="904"/>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2">
      <c r="A198" s="329"/>
      <c r="B198" s="331"/>
      <c r="C198" s="332"/>
      <c r="D198" s="332"/>
      <c r="E198" s="332"/>
      <c r="F198" s="333"/>
      <c r="G198" s="905"/>
      <c r="H198" s="399"/>
      <c r="I198" s="399"/>
      <c r="J198" s="399"/>
      <c r="K198" s="399"/>
      <c r="L198" s="399"/>
      <c r="M198" s="399"/>
      <c r="N198" s="399"/>
      <c r="O198" s="400"/>
      <c r="P198" s="466"/>
      <c r="Q198" s="466"/>
      <c r="R198" s="466"/>
      <c r="S198" s="466"/>
      <c r="T198" s="466"/>
      <c r="U198" s="466"/>
      <c r="V198" s="466"/>
      <c r="W198" s="466"/>
      <c r="X198" s="467"/>
      <c r="Y198" s="906" t="s">
        <v>51</v>
      </c>
      <c r="Z198" s="798"/>
      <c r="AA198" s="799"/>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5">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2">
      <c r="A200" s="596" t="s">
        <v>313</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309</v>
      </c>
      <c r="X200" s="570"/>
      <c r="Y200" s="573"/>
      <c r="Z200" s="573"/>
      <c r="AA200" s="574"/>
      <c r="AB200" s="567" t="s">
        <v>11</v>
      </c>
      <c r="AC200" s="564"/>
      <c r="AD200" s="565"/>
      <c r="AE200" s="430" t="s">
        <v>496</v>
      </c>
      <c r="AF200" s="430"/>
      <c r="AG200" s="430"/>
      <c r="AH200" s="430"/>
      <c r="AI200" s="430" t="s">
        <v>648</v>
      </c>
      <c r="AJ200" s="430"/>
      <c r="AK200" s="430"/>
      <c r="AL200" s="430"/>
      <c r="AM200" s="430" t="s">
        <v>464</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329</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329</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330</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2">
      <c r="A205" s="581" t="s">
        <v>317</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328</v>
      </c>
      <c r="X205" s="591"/>
      <c r="Y205" s="555" t="s">
        <v>12</v>
      </c>
      <c r="Z205" s="555"/>
      <c r="AA205" s="556"/>
      <c r="AB205" s="557" t="s">
        <v>329</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329</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330</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2">
      <c r="A208" s="605" t="s">
        <v>313</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496</v>
      </c>
      <c r="AF208" s="151"/>
      <c r="AG208" s="151"/>
      <c r="AH208" s="151"/>
      <c r="AI208" s="430" t="s">
        <v>648</v>
      </c>
      <c r="AJ208" s="430"/>
      <c r="AK208" s="430"/>
      <c r="AL208" s="430"/>
      <c r="AM208" s="430" t="s">
        <v>464</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2">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2">
      <c r="A213" s="661" t="s">
        <v>342</v>
      </c>
      <c r="B213" s="662"/>
      <c r="C213" s="662"/>
      <c r="D213" s="662"/>
      <c r="E213" s="585" t="s">
        <v>301</v>
      </c>
      <c r="F213" s="586"/>
      <c r="G213" s="97" t="s">
        <v>226</v>
      </c>
      <c r="H213" s="631"/>
      <c r="I213" s="632"/>
      <c r="J213" s="632"/>
      <c r="K213" s="632"/>
      <c r="L213" s="632"/>
      <c r="M213" s="632"/>
      <c r="N213" s="632"/>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5">
      <c r="A214" s="518" t="s">
        <v>656</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308</v>
      </c>
      <c r="AP214" s="678"/>
      <c r="AQ214" s="678"/>
      <c r="AR214" s="96"/>
      <c r="AS214" s="677"/>
      <c r="AT214" s="678"/>
      <c r="AU214" s="678"/>
      <c r="AV214" s="678"/>
      <c r="AW214" s="678"/>
      <c r="AX214" s="679"/>
      <c r="AY214">
        <f>COUNTIF($AR$214,"☑")</f>
        <v>0</v>
      </c>
    </row>
    <row r="215" spans="1:51" ht="45" customHeight="1" x14ac:dyDescent="0.2">
      <c r="A215" s="667" t="s">
        <v>362</v>
      </c>
      <c r="B215" s="668"/>
      <c r="C215" s="670" t="s">
        <v>227</v>
      </c>
      <c r="D215" s="668"/>
      <c r="E215" s="671" t="s">
        <v>243</v>
      </c>
      <c r="F215" s="672"/>
      <c r="G215" s="673" t="s">
        <v>819</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2">
      <c r="A216" s="669"/>
      <c r="B216" s="657"/>
      <c r="C216" s="656"/>
      <c r="D216" s="657"/>
      <c r="E216" s="470" t="s">
        <v>242</v>
      </c>
      <c r="F216" s="472"/>
      <c r="G216" s="153" t="s">
        <v>820</v>
      </c>
      <c r="H216" s="154"/>
      <c r="I216" s="154"/>
      <c r="J216" s="154"/>
      <c r="K216" s="154"/>
      <c r="L216" s="154"/>
      <c r="M216" s="154"/>
      <c r="N216" s="154"/>
      <c r="O216" s="154"/>
      <c r="P216" s="154"/>
      <c r="Q216" s="154"/>
      <c r="R216" s="154"/>
      <c r="S216" s="154"/>
      <c r="T216" s="154"/>
      <c r="U216" s="154"/>
      <c r="V216" s="155"/>
      <c r="W216" s="644" t="s">
        <v>666</v>
      </c>
      <c r="X216" s="645"/>
      <c r="Y216" s="645"/>
      <c r="Z216" s="645"/>
      <c r="AA216" s="646"/>
      <c r="AB216" s="647" t="s">
        <v>821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106.2" customHeight="1" thickBot="1" x14ac:dyDescent="0.2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0" t="s">
        <v>667</v>
      </c>
      <c r="X217" s="651"/>
      <c r="Y217" s="651"/>
      <c r="Z217" s="651"/>
      <c r="AA217" s="652"/>
      <c r="AB217" s="653" t="s">
        <v>822</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2">
      <c r="A218" s="669"/>
      <c r="B218" s="657"/>
      <c r="C218" s="654" t="s">
        <v>679</v>
      </c>
      <c r="D218" s="655"/>
      <c r="E218" s="470" t="s">
        <v>358</v>
      </c>
      <c r="F218" s="472"/>
      <c r="G218" s="634" t="s">
        <v>230</v>
      </c>
      <c r="H218" s="635"/>
      <c r="I218" s="635"/>
      <c r="J218" s="658"/>
      <c r="K218" s="659"/>
      <c r="L218" s="659"/>
      <c r="M218" s="659"/>
      <c r="N218" s="659"/>
      <c r="O218" s="659"/>
      <c r="P218" s="659"/>
      <c r="Q218" s="659"/>
      <c r="R218" s="659"/>
      <c r="S218" s="659"/>
      <c r="T218" s="660"/>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2">
      <c r="A219" s="669"/>
      <c r="B219" s="657"/>
      <c r="C219" s="656"/>
      <c r="D219" s="657"/>
      <c r="E219" s="331"/>
      <c r="F219" s="333"/>
      <c r="G219" s="634" t="s">
        <v>680</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5">
      <c r="A220" s="669"/>
      <c r="B220" s="657"/>
      <c r="C220" s="656"/>
      <c r="D220" s="657"/>
      <c r="E220" s="334"/>
      <c r="F220" s="336"/>
      <c r="G220" s="634" t="s">
        <v>667</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4.4"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689</v>
      </c>
      <c r="AE223" s="722"/>
      <c r="AF223" s="722"/>
      <c r="AG223" s="723" t="s">
        <v>705</v>
      </c>
      <c r="AH223" s="724"/>
      <c r="AI223" s="724"/>
      <c r="AJ223" s="724"/>
      <c r="AK223" s="724"/>
      <c r="AL223" s="724"/>
      <c r="AM223" s="724"/>
      <c r="AN223" s="724"/>
      <c r="AO223" s="724"/>
      <c r="AP223" s="724"/>
      <c r="AQ223" s="724"/>
      <c r="AR223" s="724"/>
      <c r="AS223" s="724"/>
      <c r="AT223" s="724"/>
      <c r="AU223" s="724"/>
      <c r="AV223" s="724"/>
      <c r="AW223" s="724"/>
      <c r="AX223" s="725"/>
    </row>
    <row r="224" spans="1:51" ht="60"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689</v>
      </c>
      <c r="AE224" s="703"/>
      <c r="AF224" s="703"/>
      <c r="AG224" s="729" t="s">
        <v>706</v>
      </c>
      <c r="AH224" s="730"/>
      <c r="AI224" s="730"/>
      <c r="AJ224" s="730"/>
      <c r="AK224" s="730"/>
      <c r="AL224" s="730"/>
      <c r="AM224" s="730"/>
      <c r="AN224" s="730"/>
      <c r="AO224" s="730"/>
      <c r="AP224" s="730"/>
      <c r="AQ224" s="730"/>
      <c r="AR224" s="730"/>
      <c r="AS224" s="730"/>
      <c r="AT224" s="730"/>
      <c r="AU224" s="730"/>
      <c r="AV224" s="730"/>
      <c r="AW224" s="730"/>
      <c r="AX224" s="731"/>
    </row>
    <row r="225" spans="1:50" ht="44.4"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689</v>
      </c>
      <c r="AE225" s="736"/>
      <c r="AF225" s="736"/>
      <c r="AG225" s="693" t="s">
        <v>707</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2">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689</v>
      </c>
      <c r="AE226" s="691"/>
      <c r="AF226" s="691"/>
      <c r="AG226" s="376" t="s">
        <v>710</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1"/>
      <c r="B227" s="682"/>
      <c r="C227" s="695"/>
      <c r="D227" s="696"/>
      <c r="E227" s="699" t="s">
        <v>340</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708</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2">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709</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60" customHeight="1" x14ac:dyDescent="0.2">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1" t="s">
        <v>689</v>
      </c>
      <c r="AE229" s="752"/>
      <c r="AF229" s="752"/>
      <c r="AG229" s="753" t="s">
        <v>711</v>
      </c>
      <c r="AH229" s="754"/>
      <c r="AI229" s="754"/>
      <c r="AJ229" s="754"/>
      <c r="AK229" s="754"/>
      <c r="AL229" s="754"/>
      <c r="AM229" s="754"/>
      <c r="AN229" s="754"/>
      <c r="AO229" s="754"/>
      <c r="AP229" s="754"/>
      <c r="AQ229" s="754"/>
      <c r="AR229" s="754"/>
      <c r="AS229" s="754"/>
      <c r="AT229" s="754"/>
      <c r="AU229" s="754"/>
      <c r="AV229" s="754"/>
      <c r="AW229" s="754"/>
      <c r="AX229" s="755"/>
    </row>
    <row r="230" spans="1:50" ht="45" customHeight="1" x14ac:dyDescent="0.2">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689</v>
      </c>
      <c r="AE230" s="703"/>
      <c r="AF230" s="703"/>
      <c r="AG230" s="729" t="s">
        <v>713</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712</v>
      </c>
      <c r="AE231" s="703"/>
      <c r="AF231" s="703"/>
      <c r="AG231" s="729" t="s">
        <v>717</v>
      </c>
      <c r="AH231" s="730"/>
      <c r="AI231" s="730"/>
      <c r="AJ231" s="730"/>
      <c r="AK231" s="730"/>
      <c r="AL231" s="730"/>
      <c r="AM231" s="730"/>
      <c r="AN231" s="730"/>
      <c r="AO231" s="730"/>
      <c r="AP231" s="730"/>
      <c r="AQ231" s="730"/>
      <c r="AR231" s="730"/>
      <c r="AS231" s="730"/>
      <c r="AT231" s="730"/>
      <c r="AU231" s="730"/>
      <c r="AV231" s="730"/>
      <c r="AW231" s="730"/>
      <c r="AX231" s="731"/>
    </row>
    <row r="232" spans="1:50" ht="45" customHeight="1" x14ac:dyDescent="0.2">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689</v>
      </c>
      <c r="AE232" s="703"/>
      <c r="AF232" s="703"/>
      <c r="AG232" s="729" t="s">
        <v>714</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1"/>
      <c r="B233" s="683"/>
      <c r="C233" s="749" t="s">
        <v>310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712</v>
      </c>
      <c r="AE233" s="736"/>
      <c r="AF233" s="736"/>
      <c r="AG233" s="729" t="s">
        <v>717</v>
      </c>
      <c r="AH233" s="730"/>
      <c r="AI233" s="730"/>
      <c r="AJ233" s="730"/>
      <c r="AK233" s="730"/>
      <c r="AL233" s="730"/>
      <c r="AM233" s="730"/>
      <c r="AN233" s="730"/>
      <c r="AO233" s="730"/>
      <c r="AP233" s="730"/>
      <c r="AQ233" s="730"/>
      <c r="AR233" s="730"/>
      <c r="AS233" s="730"/>
      <c r="AT233" s="730"/>
      <c r="AU233" s="730"/>
      <c r="AV233" s="730"/>
      <c r="AW233" s="730"/>
      <c r="AX233" s="731"/>
    </row>
    <row r="234" spans="1:50" ht="30.6" customHeight="1" x14ac:dyDescent="0.2">
      <c r="A234" s="681"/>
      <c r="B234" s="683"/>
      <c r="C234" s="737" t="s">
        <v>311</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689</v>
      </c>
      <c r="AE234" s="703"/>
      <c r="AF234" s="704"/>
      <c r="AG234" s="729" t="s">
        <v>796</v>
      </c>
      <c r="AH234" s="730"/>
      <c r="AI234" s="730"/>
      <c r="AJ234" s="730"/>
      <c r="AK234" s="730"/>
      <c r="AL234" s="730"/>
      <c r="AM234" s="730"/>
      <c r="AN234" s="730"/>
      <c r="AO234" s="730"/>
      <c r="AP234" s="730"/>
      <c r="AQ234" s="730"/>
      <c r="AR234" s="730"/>
      <c r="AS234" s="730"/>
      <c r="AT234" s="730"/>
      <c r="AU234" s="730"/>
      <c r="AV234" s="730"/>
      <c r="AW234" s="730"/>
      <c r="AX234" s="731"/>
    </row>
    <row r="235" spans="1:50" ht="45" customHeight="1" x14ac:dyDescent="0.2">
      <c r="A235" s="684"/>
      <c r="B235" s="685"/>
      <c r="C235" s="740" t="s">
        <v>298</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689</v>
      </c>
      <c r="AE235" s="744"/>
      <c r="AF235" s="745"/>
      <c r="AG235" s="746" t="s">
        <v>715</v>
      </c>
      <c r="AH235" s="747"/>
      <c r="AI235" s="747"/>
      <c r="AJ235" s="747"/>
      <c r="AK235" s="747"/>
      <c r="AL235" s="747"/>
      <c r="AM235" s="747"/>
      <c r="AN235" s="747"/>
      <c r="AO235" s="747"/>
      <c r="AP235" s="747"/>
      <c r="AQ235" s="747"/>
      <c r="AR235" s="747"/>
      <c r="AS235" s="747"/>
      <c r="AT235" s="747"/>
      <c r="AU235" s="747"/>
      <c r="AV235" s="747"/>
      <c r="AW235" s="747"/>
      <c r="AX235" s="748"/>
    </row>
    <row r="236" spans="1:50" ht="30" customHeight="1" x14ac:dyDescent="0.2">
      <c r="A236" s="137" t="s">
        <v>38</v>
      </c>
      <c r="B236" s="758"/>
      <c r="C236" s="759" t="s">
        <v>299</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689</v>
      </c>
      <c r="AE236" s="752"/>
      <c r="AF236" s="762"/>
      <c r="AG236" s="753" t="s">
        <v>716</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2">
      <c r="A237" s="681"/>
      <c r="B237" s="683"/>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712</v>
      </c>
      <c r="AE237" s="767"/>
      <c r="AF237" s="767"/>
      <c r="AG237" s="729" t="s">
        <v>717</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689</v>
      </c>
      <c r="AE238" s="703"/>
      <c r="AF238" s="703"/>
      <c r="AG238" s="729" t="s">
        <v>795</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689</v>
      </c>
      <c r="AE239" s="703"/>
      <c r="AF239" s="703"/>
      <c r="AG239" s="756" t="s">
        <v>718</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7"/>
      <c r="AD240" s="690" t="s">
        <v>712</v>
      </c>
      <c r="AE240" s="691"/>
      <c r="AF240" s="779"/>
      <c r="AG240" s="376" t="s">
        <v>717</v>
      </c>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customHeight="1" x14ac:dyDescent="0.2">
      <c r="A241" s="773"/>
      <c r="B241" s="774"/>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2">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2">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2">
      <c r="A247" s="137" t="s">
        <v>46</v>
      </c>
      <c r="B247" s="138"/>
      <c r="C247" s="141" t="s">
        <v>50</v>
      </c>
      <c r="D247" s="142"/>
      <c r="E247" s="142"/>
      <c r="F247" s="143"/>
      <c r="G247" s="144" t="s">
        <v>719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7.950000000000003" customHeight="1" thickBot="1" x14ac:dyDescent="0.25">
      <c r="A250" s="127" t="s">
        <v>813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7.950000000000003" customHeight="1" thickBot="1" x14ac:dyDescent="0.25">
      <c r="A252" s="133" t="s">
        <v>133</v>
      </c>
      <c r="B252" s="134"/>
      <c r="C252" s="134"/>
      <c r="D252" s="134"/>
      <c r="E252" s="135"/>
      <c r="F252" s="136" t="s">
        <v>814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7.950000000000003" customHeight="1" thickBot="1" x14ac:dyDescent="0.25">
      <c r="A254" s="133" t="s">
        <v>133</v>
      </c>
      <c r="B254" s="134"/>
      <c r="C254" s="134"/>
      <c r="D254" s="134"/>
      <c r="E254" s="135"/>
      <c r="F254" s="787" t="s">
        <v>817</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hidden="1" customHeight="1" x14ac:dyDescent="0.2">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hidden="1" customHeight="1" thickBot="1" x14ac:dyDescent="0.25">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4" t="s">
        <v>314</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2">
      <c r="A258" s="797" t="s">
        <v>356</v>
      </c>
      <c r="B258" s="798"/>
      <c r="C258" s="798"/>
      <c r="D258" s="799"/>
      <c r="E258" s="783" t="s">
        <v>721</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2">
      <c r="A259" s="151" t="s">
        <v>355</v>
      </c>
      <c r="B259" s="151"/>
      <c r="C259" s="151"/>
      <c r="D259" s="151"/>
      <c r="E259" s="783" t="s">
        <v>722</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51" t="s">
        <v>354</v>
      </c>
      <c r="B260" s="151"/>
      <c r="C260" s="151"/>
      <c r="D260" s="151"/>
      <c r="E260" s="783" t="s">
        <v>723</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51" t="s">
        <v>353</v>
      </c>
      <c r="B261" s="151"/>
      <c r="C261" s="151"/>
      <c r="D261" s="151"/>
      <c r="E261" s="783" t="s">
        <v>724</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51" t="s">
        <v>352</v>
      </c>
      <c r="B262" s="151"/>
      <c r="C262" s="151"/>
      <c r="D262" s="151"/>
      <c r="E262" s="783" t="s">
        <v>725</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51" t="s">
        <v>351</v>
      </c>
      <c r="B263" s="151"/>
      <c r="C263" s="151"/>
      <c r="D263" s="151"/>
      <c r="E263" s="783" t="s">
        <v>723</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51" t="s">
        <v>350</v>
      </c>
      <c r="B264" s="151"/>
      <c r="C264" s="151"/>
      <c r="D264" s="151"/>
      <c r="E264" s="783" t="s">
        <v>723</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51" t="s">
        <v>349</v>
      </c>
      <c r="B265" s="151"/>
      <c r="C265" s="151"/>
      <c r="D265" s="151"/>
      <c r="E265" s="783" t="s">
        <v>726</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51" t="s">
        <v>496</v>
      </c>
      <c r="B266" s="151"/>
      <c r="C266" s="151"/>
      <c r="D266" s="151"/>
      <c r="E266" s="802" t="s">
        <v>687</v>
      </c>
      <c r="F266" s="803"/>
      <c r="G266" s="803"/>
      <c r="H266" s="92" t="str">
        <f>IF(E266="","","-")</f>
        <v>-</v>
      </c>
      <c r="I266" s="803"/>
      <c r="J266" s="803"/>
      <c r="K266" s="92" t="str">
        <f>IF(I266="","","-")</f>
        <v/>
      </c>
      <c r="L266" s="121">
        <v>18</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2">
      <c r="A267" s="151" t="s">
        <v>676</v>
      </c>
      <c r="B267" s="151"/>
      <c r="C267" s="151"/>
      <c r="D267" s="151"/>
      <c r="E267" s="802" t="s">
        <v>687</v>
      </c>
      <c r="F267" s="803"/>
      <c r="G267" s="803"/>
      <c r="H267" s="92"/>
      <c r="I267" s="803"/>
      <c r="J267" s="803"/>
      <c r="K267" s="92"/>
      <c r="L267" s="121">
        <v>17</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2">
      <c r="A268" s="151" t="s">
        <v>464</v>
      </c>
      <c r="B268" s="151"/>
      <c r="C268" s="151"/>
      <c r="D268" s="151"/>
      <c r="E268" s="805">
        <v>2021</v>
      </c>
      <c r="F268" s="152"/>
      <c r="G268" s="803" t="s">
        <v>688</v>
      </c>
      <c r="H268" s="803"/>
      <c r="I268" s="803"/>
      <c r="J268" s="152">
        <v>20</v>
      </c>
      <c r="K268" s="152"/>
      <c r="L268" s="121">
        <v>17</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2">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39.7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9" t="s">
        <v>345</v>
      </c>
      <c r="B308" s="810"/>
      <c r="C308" s="810"/>
      <c r="D308" s="810"/>
      <c r="E308" s="810"/>
      <c r="F308" s="811"/>
      <c r="G308" s="815" t="s">
        <v>799</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763</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2">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2">
      <c r="A310" s="812"/>
      <c r="B310" s="813"/>
      <c r="C310" s="813"/>
      <c r="D310" s="813"/>
      <c r="E310" s="813"/>
      <c r="F310" s="814"/>
      <c r="G310" s="836" t="s">
        <v>765</v>
      </c>
      <c r="H310" s="837"/>
      <c r="I310" s="837"/>
      <c r="J310" s="837"/>
      <c r="K310" s="838"/>
      <c r="L310" s="839" t="s">
        <v>766</v>
      </c>
      <c r="M310" s="840"/>
      <c r="N310" s="840"/>
      <c r="O310" s="840"/>
      <c r="P310" s="840"/>
      <c r="Q310" s="840"/>
      <c r="R310" s="840"/>
      <c r="S310" s="840"/>
      <c r="T310" s="840"/>
      <c r="U310" s="840"/>
      <c r="V310" s="840"/>
      <c r="W310" s="840"/>
      <c r="X310" s="841"/>
      <c r="Y310" s="842">
        <v>247</v>
      </c>
      <c r="Z310" s="843"/>
      <c r="AA310" s="843"/>
      <c r="AB310" s="844"/>
      <c r="AC310" s="836" t="s">
        <v>765</v>
      </c>
      <c r="AD310" s="837"/>
      <c r="AE310" s="837"/>
      <c r="AF310" s="837"/>
      <c r="AG310" s="838"/>
      <c r="AH310" s="839" t="s">
        <v>764</v>
      </c>
      <c r="AI310" s="840"/>
      <c r="AJ310" s="840"/>
      <c r="AK310" s="840"/>
      <c r="AL310" s="840"/>
      <c r="AM310" s="840"/>
      <c r="AN310" s="840"/>
      <c r="AO310" s="840"/>
      <c r="AP310" s="840"/>
      <c r="AQ310" s="840"/>
      <c r="AR310" s="840"/>
      <c r="AS310" s="840"/>
      <c r="AT310" s="841"/>
      <c r="AU310" s="842">
        <v>251</v>
      </c>
      <c r="AV310" s="843"/>
      <c r="AW310" s="843"/>
      <c r="AX310" s="845"/>
    </row>
    <row r="311" spans="1:50" ht="24.75" hidden="1" customHeight="1" x14ac:dyDescent="0.2">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2">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2">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2">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2">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2">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2">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2">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2">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247</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251</v>
      </c>
      <c r="AV320" s="852"/>
      <c r="AW320" s="852"/>
      <c r="AX320" s="854"/>
    </row>
    <row r="321" spans="1:51" ht="24.75" customHeight="1" x14ac:dyDescent="0.2">
      <c r="A321" s="812"/>
      <c r="B321" s="813"/>
      <c r="C321" s="813"/>
      <c r="D321" s="813"/>
      <c r="E321" s="813"/>
      <c r="F321" s="814"/>
      <c r="G321" s="815" t="s">
        <v>775</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800</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2</v>
      </c>
    </row>
    <row r="322" spans="1:51" ht="24.75" customHeight="1" x14ac:dyDescent="0.2">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2</v>
      </c>
    </row>
    <row r="323" spans="1:51" ht="24.75" customHeight="1" x14ac:dyDescent="0.2">
      <c r="A323" s="812"/>
      <c r="B323" s="813"/>
      <c r="C323" s="813"/>
      <c r="D323" s="813"/>
      <c r="E323" s="813"/>
      <c r="F323" s="814"/>
      <c r="G323" s="836" t="s">
        <v>767</v>
      </c>
      <c r="H323" s="837"/>
      <c r="I323" s="837"/>
      <c r="J323" s="837"/>
      <c r="K323" s="838"/>
      <c r="L323" s="839" t="s">
        <v>769</v>
      </c>
      <c r="M323" s="840"/>
      <c r="N323" s="840"/>
      <c r="O323" s="840"/>
      <c r="P323" s="840"/>
      <c r="Q323" s="840"/>
      <c r="R323" s="840"/>
      <c r="S323" s="840"/>
      <c r="T323" s="840"/>
      <c r="U323" s="840"/>
      <c r="V323" s="840"/>
      <c r="W323" s="840"/>
      <c r="X323" s="841"/>
      <c r="Y323" s="842">
        <v>0.1</v>
      </c>
      <c r="Z323" s="843"/>
      <c r="AA323" s="843"/>
      <c r="AB323" s="844"/>
      <c r="AC323" s="836" t="s">
        <v>767</v>
      </c>
      <c r="AD323" s="837"/>
      <c r="AE323" s="837"/>
      <c r="AF323" s="837"/>
      <c r="AG323" s="838"/>
      <c r="AH323" s="839" t="s">
        <v>770</v>
      </c>
      <c r="AI323" s="840"/>
      <c r="AJ323" s="840"/>
      <c r="AK323" s="840"/>
      <c r="AL323" s="840"/>
      <c r="AM323" s="840"/>
      <c r="AN323" s="840"/>
      <c r="AO323" s="840"/>
      <c r="AP323" s="840"/>
      <c r="AQ323" s="840"/>
      <c r="AR323" s="840"/>
      <c r="AS323" s="840"/>
      <c r="AT323" s="841"/>
      <c r="AU323" s="842">
        <v>3</v>
      </c>
      <c r="AV323" s="843"/>
      <c r="AW323" s="843"/>
      <c r="AX323" s="845"/>
      <c r="AY323">
        <f t="shared" si="11"/>
        <v>2</v>
      </c>
    </row>
    <row r="324" spans="1:51" ht="24.75" hidden="1" customHeight="1" x14ac:dyDescent="0.2">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2</v>
      </c>
    </row>
    <row r="325" spans="1:51" ht="24.75" hidden="1" customHeight="1" x14ac:dyDescent="0.2">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2</v>
      </c>
    </row>
    <row r="326" spans="1:51" ht="24.75" hidden="1" customHeight="1" x14ac:dyDescent="0.2">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2</v>
      </c>
    </row>
    <row r="327" spans="1:51" ht="24.75" hidden="1" customHeight="1" x14ac:dyDescent="0.2">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2</v>
      </c>
    </row>
    <row r="328" spans="1:51" ht="24.75" hidden="1" customHeight="1" x14ac:dyDescent="0.2">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2</v>
      </c>
    </row>
    <row r="329" spans="1:51" ht="24.75" hidden="1" customHeight="1" x14ac:dyDescent="0.2">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2</v>
      </c>
    </row>
    <row r="330" spans="1:51" ht="24.75" hidden="1" customHeight="1" x14ac:dyDescent="0.2">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2</v>
      </c>
    </row>
    <row r="331" spans="1:51" ht="24.75" hidden="1" customHeight="1" x14ac:dyDescent="0.2">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2</v>
      </c>
    </row>
    <row r="332" spans="1:51" ht="24.75" hidden="1" customHeight="1" x14ac:dyDescent="0.2">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2</v>
      </c>
    </row>
    <row r="333" spans="1:51" ht="24.75" customHeight="1" thickBot="1" x14ac:dyDescent="0.25">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0.1</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3</v>
      </c>
      <c r="AV333" s="852"/>
      <c r="AW333" s="852"/>
      <c r="AX333" s="854"/>
      <c r="AY333">
        <f t="shared" si="11"/>
        <v>2</v>
      </c>
    </row>
    <row r="334" spans="1:51" ht="24.75" customHeight="1" x14ac:dyDescent="0.2">
      <c r="A334" s="812"/>
      <c r="B334" s="813"/>
      <c r="C334" s="813"/>
      <c r="D334" s="813"/>
      <c r="E334" s="813"/>
      <c r="F334" s="814"/>
      <c r="G334" s="815" t="s">
        <v>789</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790</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2</v>
      </c>
    </row>
    <row r="335" spans="1:51" ht="24.75" customHeight="1" x14ac:dyDescent="0.2">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2</v>
      </c>
    </row>
    <row r="336" spans="1:51" ht="24.75" customHeight="1" x14ac:dyDescent="0.2">
      <c r="A336" s="812"/>
      <c r="B336" s="813"/>
      <c r="C336" s="813"/>
      <c r="D336" s="813"/>
      <c r="E336" s="813"/>
      <c r="F336" s="814"/>
      <c r="G336" s="836" t="s">
        <v>768</v>
      </c>
      <c r="H336" s="837"/>
      <c r="I336" s="837"/>
      <c r="J336" s="837"/>
      <c r="K336" s="838"/>
      <c r="L336" s="839" t="s">
        <v>771</v>
      </c>
      <c r="M336" s="840"/>
      <c r="N336" s="840"/>
      <c r="O336" s="840"/>
      <c r="P336" s="840"/>
      <c r="Q336" s="840"/>
      <c r="R336" s="840"/>
      <c r="S336" s="840"/>
      <c r="T336" s="840"/>
      <c r="U336" s="840"/>
      <c r="V336" s="840"/>
      <c r="W336" s="840"/>
      <c r="X336" s="841"/>
      <c r="Y336" s="842">
        <v>0.1</v>
      </c>
      <c r="Z336" s="843"/>
      <c r="AA336" s="843"/>
      <c r="AB336" s="844"/>
      <c r="AC336" s="836" t="s">
        <v>765</v>
      </c>
      <c r="AD336" s="837"/>
      <c r="AE336" s="837"/>
      <c r="AF336" s="837"/>
      <c r="AG336" s="838"/>
      <c r="AH336" s="839" t="s">
        <v>772</v>
      </c>
      <c r="AI336" s="840"/>
      <c r="AJ336" s="840"/>
      <c r="AK336" s="840"/>
      <c r="AL336" s="840"/>
      <c r="AM336" s="840"/>
      <c r="AN336" s="840"/>
      <c r="AO336" s="840"/>
      <c r="AP336" s="840"/>
      <c r="AQ336" s="840"/>
      <c r="AR336" s="840"/>
      <c r="AS336" s="840"/>
      <c r="AT336" s="841"/>
      <c r="AU336" s="842">
        <v>2</v>
      </c>
      <c r="AV336" s="843"/>
      <c r="AW336" s="843"/>
      <c r="AX336" s="845"/>
      <c r="AY336">
        <f t="shared" si="12"/>
        <v>2</v>
      </c>
    </row>
    <row r="337" spans="1:51" ht="24.75" hidden="1" customHeight="1" x14ac:dyDescent="0.2">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2</v>
      </c>
    </row>
    <row r="338" spans="1:51" ht="24.75" hidden="1" customHeight="1" x14ac:dyDescent="0.2">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2</v>
      </c>
    </row>
    <row r="339" spans="1:51" ht="24.75" hidden="1" customHeight="1" x14ac:dyDescent="0.2">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2</v>
      </c>
    </row>
    <row r="340" spans="1:51" ht="24.75" hidden="1" customHeight="1" x14ac:dyDescent="0.2">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2</v>
      </c>
    </row>
    <row r="341" spans="1:51" ht="24.75" hidden="1" customHeight="1" x14ac:dyDescent="0.2">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2</v>
      </c>
    </row>
    <row r="342" spans="1:51" ht="24.75" hidden="1" customHeight="1" x14ac:dyDescent="0.2">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2</v>
      </c>
    </row>
    <row r="343" spans="1:51" ht="24.75" hidden="1" customHeight="1" x14ac:dyDescent="0.2">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2</v>
      </c>
    </row>
    <row r="344" spans="1:51" ht="24.75" hidden="1" customHeight="1" x14ac:dyDescent="0.2">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2</v>
      </c>
    </row>
    <row r="345" spans="1:51" ht="24.75" hidden="1" customHeight="1" x14ac:dyDescent="0.2">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2</v>
      </c>
    </row>
    <row r="346" spans="1:51" ht="24.75" customHeigh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0.1</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2</v>
      </c>
      <c r="AV346" s="852"/>
      <c r="AW346" s="852"/>
      <c r="AX346" s="854"/>
      <c r="AY346">
        <f t="shared" si="13"/>
        <v>2</v>
      </c>
    </row>
    <row r="347" spans="1:51" ht="24.75" hidden="1" customHeight="1" x14ac:dyDescent="0.2">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2">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2">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2">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2">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2">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2">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2">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2">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2">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2">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2">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2">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5">
      <c r="A360" s="855" t="s">
        <v>657</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308</v>
      </c>
      <c r="AM360" s="859"/>
      <c r="AN360" s="859"/>
      <c r="AO360" s="94" t="s">
        <v>307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0"/>
      <c r="B365" s="860"/>
      <c r="C365" s="860" t="s">
        <v>24</v>
      </c>
      <c r="D365" s="860"/>
      <c r="E365" s="860"/>
      <c r="F365" s="860"/>
      <c r="G365" s="860"/>
      <c r="H365" s="860"/>
      <c r="I365" s="860"/>
      <c r="J365" s="861" t="s">
        <v>274</v>
      </c>
      <c r="K365" s="151"/>
      <c r="L365" s="151"/>
      <c r="M365" s="151"/>
      <c r="N365" s="151"/>
      <c r="O365" s="151"/>
      <c r="P365" s="430" t="s">
        <v>25</v>
      </c>
      <c r="Q365" s="430"/>
      <c r="R365" s="430"/>
      <c r="S365" s="430"/>
      <c r="T365" s="430"/>
      <c r="U365" s="430"/>
      <c r="V365" s="430"/>
      <c r="W365" s="430"/>
      <c r="X365" s="430"/>
      <c r="Y365" s="862" t="s">
        <v>273</v>
      </c>
      <c r="Z365" s="863"/>
      <c r="AA365" s="863"/>
      <c r="AB365" s="863"/>
      <c r="AC365" s="861" t="s">
        <v>306</v>
      </c>
      <c r="AD365" s="861"/>
      <c r="AE365" s="861"/>
      <c r="AF365" s="861"/>
      <c r="AG365" s="861"/>
      <c r="AH365" s="862" t="s">
        <v>326</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2">
      <c r="A366" s="871">
        <v>1</v>
      </c>
      <c r="B366" s="871">
        <v>1</v>
      </c>
      <c r="C366" s="872" t="s">
        <v>801</v>
      </c>
      <c r="D366" s="873"/>
      <c r="E366" s="873"/>
      <c r="F366" s="873"/>
      <c r="G366" s="873"/>
      <c r="H366" s="873"/>
      <c r="I366" s="873"/>
      <c r="J366" s="874" t="s">
        <v>758</v>
      </c>
      <c r="K366" s="875"/>
      <c r="L366" s="875"/>
      <c r="M366" s="875"/>
      <c r="N366" s="875"/>
      <c r="O366" s="875"/>
      <c r="P366" s="876" t="s">
        <v>728</v>
      </c>
      <c r="Q366" s="877"/>
      <c r="R366" s="877"/>
      <c r="S366" s="877"/>
      <c r="T366" s="877"/>
      <c r="U366" s="877"/>
      <c r="V366" s="877"/>
      <c r="W366" s="877"/>
      <c r="X366" s="877"/>
      <c r="Y366" s="878">
        <v>231</v>
      </c>
      <c r="Z366" s="879"/>
      <c r="AA366" s="879"/>
      <c r="AB366" s="880"/>
      <c r="AC366" s="881" t="s">
        <v>336</v>
      </c>
      <c r="AD366" s="882"/>
      <c r="AE366" s="882"/>
      <c r="AF366" s="882"/>
      <c r="AG366" s="882"/>
      <c r="AH366" s="865" t="s">
        <v>730</v>
      </c>
      <c r="AI366" s="866"/>
      <c r="AJ366" s="866"/>
      <c r="AK366" s="866"/>
      <c r="AL366" s="867" t="s">
        <v>730</v>
      </c>
      <c r="AM366" s="868"/>
      <c r="AN366" s="868"/>
      <c r="AO366" s="869"/>
      <c r="AP366" s="870" t="s">
        <v>759</v>
      </c>
      <c r="AQ366" s="870"/>
      <c r="AR366" s="870"/>
      <c r="AS366" s="870"/>
      <c r="AT366" s="870"/>
      <c r="AU366" s="870"/>
      <c r="AV366" s="870"/>
      <c r="AW366" s="870"/>
      <c r="AX366" s="870"/>
    </row>
    <row r="367" spans="1:51" ht="30" customHeight="1" x14ac:dyDescent="0.2">
      <c r="A367" s="871">
        <v>2</v>
      </c>
      <c r="B367" s="871">
        <v>1</v>
      </c>
      <c r="C367" s="872" t="s">
        <v>801</v>
      </c>
      <c r="D367" s="873"/>
      <c r="E367" s="873"/>
      <c r="F367" s="873"/>
      <c r="G367" s="873"/>
      <c r="H367" s="873"/>
      <c r="I367" s="873"/>
      <c r="J367" s="874" t="s">
        <v>758</v>
      </c>
      <c r="K367" s="875"/>
      <c r="L367" s="875"/>
      <c r="M367" s="875"/>
      <c r="N367" s="875"/>
      <c r="O367" s="875"/>
      <c r="P367" s="876" t="s">
        <v>729</v>
      </c>
      <c r="Q367" s="877"/>
      <c r="R367" s="877"/>
      <c r="S367" s="877"/>
      <c r="T367" s="877"/>
      <c r="U367" s="877"/>
      <c r="V367" s="877"/>
      <c r="W367" s="877"/>
      <c r="X367" s="877"/>
      <c r="Y367" s="878">
        <v>16</v>
      </c>
      <c r="Z367" s="879"/>
      <c r="AA367" s="879"/>
      <c r="AB367" s="880"/>
      <c r="AC367" s="881" t="s">
        <v>336</v>
      </c>
      <c r="AD367" s="882"/>
      <c r="AE367" s="882"/>
      <c r="AF367" s="882"/>
      <c r="AG367" s="882"/>
      <c r="AH367" s="865" t="s">
        <v>730</v>
      </c>
      <c r="AI367" s="866"/>
      <c r="AJ367" s="866"/>
      <c r="AK367" s="866"/>
      <c r="AL367" s="867" t="s">
        <v>730</v>
      </c>
      <c r="AM367" s="868"/>
      <c r="AN367" s="868"/>
      <c r="AO367" s="869"/>
      <c r="AP367" s="870" t="s">
        <v>759</v>
      </c>
      <c r="AQ367" s="870"/>
      <c r="AR367" s="870"/>
      <c r="AS367" s="870"/>
      <c r="AT367" s="870"/>
      <c r="AU367" s="870"/>
      <c r="AV367" s="870"/>
      <c r="AW367" s="870"/>
      <c r="AX367" s="870"/>
      <c r="AY367">
        <f>COUNTA($C$367)</f>
        <v>1</v>
      </c>
    </row>
    <row r="368" spans="1:51" ht="30" customHeight="1" x14ac:dyDescent="0.2">
      <c r="A368" s="871">
        <v>3</v>
      </c>
      <c r="B368" s="871">
        <v>1</v>
      </c>
      <c r="C368" s="872" t="s">
        <v>802</v>
      </c>
      <c r="D368" s="873"/>
      <c r="E368" s="873"/>
      <c r="F368" s="873"/>
      <c r="G368" s="873"/>
      <c r="H368" s="873"/>
      <c r="I368" s="873"/>
      <c r="J368" s="874" t="s">
        <v>758</v>
      </c>
      <c r="K368" s="875"/>
      <c r="L368" s="875"/>
      <c r="M368" s="875"/>
      <c r="N368" s="875"/>
      <c r="O368" s="875"/>
      <c r="P368" s="876" t="s">
        <v>731</v>
      </c>
      <c r="Q368" s="877"/>
      <c r="R368" s="877"/>
      <c r="S368" s="877"/>
      <c r="T368" s="877"/>
      <c r="U368" s="877"/>
      <c r="V368" s="877"/>
      <c r="W368" s="877"/>
      <c r="X368" s="877"/>
      <c r="Y368" s="878">
        <v>148</v>
      </c>
      <c r="Z368" s="879"/>
      <c r="AA368" s="879"/>
      <c r="AB368" s="880"/>
      <c r="AC368" s="881" t="s">
        <v>336</v>
      </c>
      <c r="AD368" s="882"/>
      <c r="AE368" s="882"/>
      <c r="AF368" s="882"/>
      <c r="AG368" s="882"/>
      <c r="AH368" s="883" t="s">
        <v>759</v>
      </c>
      <c r="AI368" s="884"/>
      <c r="AJ368" s="884"/>
      <c r="AK368" s="884"/>
      <c r="AL368" s="867" t="s">
        <v>759</v>
      </c>
      <c r="AM368" s="868"/>
      <c r="AN368" s="868"/>
      <c r="AO368" s="869"/>
      <c r="AP368" s="870" t="s">
        <v>759</v>
      </c>
      <c r="AQ368" s="870"/>
      <c r="AR368" s="870"/>
      <c r="AS368" s="870"/>
      <c r="AT368" s="870"/>
      <c r="AU368" s="870"/>
      <c r="AV368" s="870"/>
      <c r="AW368" s="870"/>
      <c r="AX368" s="870"/>
      <c r="AY368">
        <f>COUNTA($C$368)</f>
        <v>1</v>
      </c>
    </row>
    <row r="369" spans="1:51" ht="30" customHeight="1" x14ac:dyDescent="0.2">
      <c r="A369" s="871">
        <v>4</v>
      </c>
      <c r="B369" s="871">
        <v>1</v>
      </c>
      <c r="C369" s="872" t="s">
        <v>803</v>
      </c>
      <c r="D369" s="873"/>
      <c r="E369" s="873"/>
      <c r="F369" s="873"/>
      <c r="G369" s="873"/>
      <c r="H369" s="873"/>
      <c r="I369" s="873"/>
      <c r="J369" s="874" t="s">
        <v>758</v>
      </c>
      <c r="K369" s="875"/>
      <c r="L369" s="875"/>
      <c r="M369" s="875"/>
      <c r="N369" s="875"/>
      <c r="O369" s="875"/>
      <c r="P369" s="876" t="s">
        <v>732</v>
      </c>
      <c r="Q369" s="877"/>
      <c r="R369" s="877"/>
      <c r="S369" s="877"/>
      <c r="T369" s="877"/>
      <c r="U369" s="877"/>
      <c r="V369" s="877"/>
      <c r="W369" s="877"/>
      <c r="X369" s="877"/>
      <c r="Y369" s="878">
        <v>83</v>
      </c>
      <c r="Z369" s="879"/>
      <c r="AA369" s="879"/>
      <c r="AB369" s="880"/>
      <c r="AC369" s="881" t="s">
        <v>336</v>
      </c>
      <c r="AD369" s="882"/>
      <c r="AE369" s="882"/>
      <c r="AF369" s="882"/>
      <c r="AG369" s="882"/>
      <c r="AH369" s="883" t="s">
        <v>738</v>
      </c>
      <c r="AI369" s="884"/>
      <c r="AJ369" s="884"/>
      <c r="AK369" s="884"/>
      <c r="AL369" s="867" t="s">
        <v>738</v>
      </c>
      <c r="AM369" s="868"/>
      <c r="AN369" s="868"/>
      <c r="AO369" s="869"/>
      <c r="AP369" s="870" t="s">
        <v>363</v>
      </c>
      <c r="AQ369" s="870"/>
      <c r="AR369" s="870"/>
      <c r="AS369" s="870"/>
      <c r="AT369" s="870"/>
      <c r="AU369" s="870"/>
      <c r="AV369" s="870"/>
      <c r="AW369" s="870"/>
      <c r="AX369" s="870"/>
      <c r="AY369">
        <f>COUNTA($C$369)</f>
        <v>1</v>
      </c>
    </row>
    <row r="370" spans="1:51" ht="30" customHeight="1" x14ac:dyDescent="0.2">
      <c r="A370" s="871">
        <v>5</v>
      </c>
      <c r="B370" s="871">
        <v>1</v>
      </c>
      <c r="C370" s="872" t="s">
        <v>803</v>
      </c>
      <c r="D370" s="873"/>
      <c r="E370" s="873"/>
      <c r="F370" s="873"/>
      <c r="G370" s="873"/>
      <c r="H370" s="873"/>
      <c r="I370" s="873"/>
      <c r="J370" s="874" t="s">
        <v>758</v>
      </c>
      <c r="K370" s="875"/>
      <c r="L370" s="875"/>
      <c r="M370" s="875"/>
      <c r="N370" s="875"/>
      <c r="O370" s="875"/>
      <c r="P370" s="876" t="s">
        <v>733</v>
      </c>
      <c r="Q370" s="877"/>
      <c r="R370" s="877"/>
      <c r="S370" s="877"/>
      <c r="T370" s="877"/>
      <c r="U370" s="877"/>
      <c r="V370" s="877"/>
      <c r="W370" s="877"/>
      <c r="X370" s="877"/>
      <c r="Y370" s="878">
        <v>32</v>
      </c>
      <c r="Z370" s="879"/>
      <c r="AA370" s="879"/>
      <c r="AB370" s="880"/>
      <c r="AC370" s="881" t="s">
        <v>336</v>
      </c>
      <c r="AD370" s="882"/>
      <c r="AE370" s="882"/>
      <c r="AF370" s="882"/>
      <c r="AG370" s="882"/>
      <c r="AH370" s="883" t="s">
        <v>738</v>
      </c>
      <c r="AI370" s="884"/>
      <c r="AJ370" s="884"/>
      <c r="AK370" s="884"/>
      <c r="AL370" s="867" t="s">
        <v>738</v>
      </c>
      <c r="AM370" s="868"/>
      <c r="AN370" s="868"/>
      <c r="AO370" s="869"/>
      <c r="AP370" s="870" t="s">
        <v>363</v>
      </c>
      <c r="AQ370" s="870"/>
      <c r="AR370" s="870"/>
      <c r="AS370" s="870"/>
      <c r="AT370" s="870"/>
      <c r="AU370" s="870"/>
      <c r="AV370" s="870"/>
      <c r="AW370" s="870"/>
      <c r="AX370" s="870"/>
      <c r="AY370">
        <f>COUNTA($C$370)</f>
        <v>1</v>
      </c>
    </row>
    <row r="371" spans="1:51" ht="30" customHeight="1" x14ac:dyDescent="0.2">
      <c r="A371" s="871">
        <v>6</v>
      </c>
      <c r="B371" s="871">
        <v>1</v>
      </c>
      <c r="C371" s="872" t="s">
        <v>803</v>
      </c>
      <c r="D371" s="873"/>
      <c r="E371" s="873"/>
      <c r="F371" s="873"/>
      <c r="G371" s="873"/>
      <c r="H371" s="873"/>
      <c r="I371" s="873"/>
      <c r="J371" s="874" t="s">
        <v>758</v>
      </c>
      <c r="K371" s="875"/>
      <c r="L371" s="875"/>
      <c r="M371" s="875"/>
      <c r="N371" s="875"/>
      <c r="O371" s="875"/>
      <c r="P371" s="876" t="s">
        <v>729</v>
      </c>
      <c r="Q371" s="877"/>
      <c r="R371" s="877"/>
      <c r="S371" s="877"/>
      <c r="T371" s="877"/>
      <c r="U371" s="877"/>
      <c r="V371" s="877"/>
      <c r="W371" s="877"/>
      <c r="X371" s="877"/>
      <c r="Y371" s="878">
        <v>2</v>
      </c>
      <c r="Z371" s="879"/>
      <c r="AA371" s="879"/>
      <c r="AB371" s="880"/>
      <c r="AC371" s="881" t="s">
        <v>336</v>
      </c>
      <c r="AD371" s="882"/>
      <c r="AE371" s="882"/>
      <c r="AF371" s="882"/>
      <c r="AG371" s="882"/>
      <c r="AH371" s="883" t="s">
        <v>759</v>
      </c>
      <c r="AI371" s="884"/>
      <c r="AJ371" s="884"/>
      <c r="AK371" s="884"/>
      <c r="AL371" s="867" t="s">
        <v>759</v>
      </c>
      <c r="AM371" s="868"/>
      <c r="AN371" s="868"/>
      <c r="AO371" s="869"/>
      <c r="AP371" s="870" t="s">
        <v>759</v>
      </c>
      <c r="AQ371" s="870"/>
      <c r="AR371" s="870"/>
      <c r="AS371" s="870"/>
      <c r="AT371" s="870"/>
      <c r="AU371" s="870"/>
      <c r="AV371" s="870"/>
      <c r="AW371" s="870"/>
      <c r="AX371" s="870"/>
      <c r="AY371">
        <f>COUNTA($C$371)</f>
        <v>1</v>
      </c>
    </row>
    <row r="372" spans="1:51" ht="30" customHeight="1" x14ac:dyDescent="0.2">
      <c r="A372" s="871">
        <v>7</v>
      </c>
      <c r="B372" s="871">
        <v>1</v>
      </c>
      <c r="C372" s="872" t="s">
        <v>804</v>
      </c>
      <c r="D372" s="873"/>
      <c r="E372" s="873"/>
      <c r="F372" s="873"/>
      <c r="G372" s="873"/>
      <c r="H372" s="873"/>
      <c r="I372" s="873"/>
      <c r="J372" s="874" t="s">
        <v>758</v>
      </c>
      <c r="K372" s="875"/>
      <c r="L372" s="875"/>
      <c r="M372" s="875"/>
      <c r="N372" s="875"/>
      <c r="O372" s="875"/>
      <c r="P372" s="876" t="s">
        <v>733</v>
      </c>
      <c r="Q372" s="877"/>
      <c r="R372" s="877"/>
      <c r="S372" s="877"/>
      <c r="T372" s="877"/>
      <c r="U372" s="877"/>
      <c r="V372" s="877"/>
      <c r="W372" s="877"/>
      <c r="X372" s="877"/>
      <c r="Y372" s="878">
        <v>65</v>
      </c>
      <c r="Z372" s="879"/>
      <c r="AA372" s="879"/>
      <c r="AB372" s="880"/>
      <c r="AC372" s="881" t="s">
        <v>336</v>
      </c>
      <c r="AD372" s="882"/>
      <c r="AE372" s="882"/>
      <c r="AF372" s="882"/>
      <c r="AG372" s="882"/>
      <c r="AH372" s="883" t="s">
        <v>738</v>
      </c>
      <c r="AI372" s="884"/>
      <c r="AJ372" s="884"/>
      <c r="AK372" s="884"/>
      <c r="AL372" s="867" t="s">
        <v>738</v>
      </c>
      <c r="AM372" s="868"/>
      <c r="AN372" s="868"/>
      <c r="AO372" s="869"/>
      <c r="AP372" s="870" t="s">
        <v>363</v>
      </c>
      <c r="AQ372" s="870"/>
      <c r="AR372" s="870"/>
      <c r="AS372" s="870"/>
      <c r="AT372" s="870"/>
      <c r="AU372" s="870"/>
      <c r="AV372" s="870"/>
      <c r="AW372" s="870"/>
      <c r="AX372" s="870"/>
      <c r="AY372">
        <f>COUNTA($C$372)</f>
        <v>1</v>
      </c>
    </row>
    <row r="373" spans="1:51" ht="30" customHeight="1" x14ac:dyDescent="0.2">
      <c r="A373" s="871">
        <v>8</v>
      </c>
      <c r="B373" s="871">
        <v>1</v>
      </c>
      <c r="C373" s="872" t="s">
        <v>805</v>
      </c>
      <c r="D373" s="873"/>
      <c r="E373" s="873"/>
      <c r="F373" s="873"/>
      <c r="G373" s="873"/>
      <c r="H373" s="873"/>
      <c r="I373" s="873"/>
      <c r="J373" s="874" t="s">
        <v>758</v>
      </c>
      <c r="K373" s="875"/>
      <c r="L373" s="875"/>
      <c r="M373" s="875"/>
      <c r="N373" s="875"/>
      <c r="O373" s="875"/>
      <c r="P373" s="876" t="s">
        <v>733</v>
      </c>
      <c r="Q373" s="877"/>
      <c r="R373" s="877"/>
      <c r="S373" s="877"/>
      <c r="T373" s="877"/>
      <c r="U373" s="877"/>
      <c r="V373" s="877"/>
      <c r="W373" s="877"/>
      <c r="X373" s="877"/>
      <c r="Y373" s="878">
        <v>50</v>
      </c>
      <c r="Z373" s="879"/>
      <c r="AA373" s="879"/>
      <c r="AB373" s="880"/>
      <c r="AC373" s="881" t="s">
        <v>336</v>
      </c>
      <c r="AD373" s="882"/>
      <c r="AE373" s="882"/>
      <c r="AF373" s="882"/>
      <c r="AG373" s="882"/>
      <c r="AH373" s="883" t="s">
        <v>738</v>
      </c>
      <c r="AI373" s="884"/>
      <c r="AJ373" s="884"/>
      <c r="AK373" s="884"/>
      <c r="AL373" s="867" t="s">
        <v>738</v>
      </c>
      <c r="AM373" s="868"/>
      <c r="AN373" s="868"/>
      <c r="AO373" s="869"/>
      <c r="AP373" s="870" t="s">
        <v>363</v>
      </c>
      <c r="AQ373" s="870"/>
      <c r="AR373" s="870"/>
      <c r="AS373" s="870"/>
      <c r="AT373" s="870"/>
      <c r="AU373" s="870"/>
      <c r="AV373" s="870"/>
      <c r="AW373" s="870"/>
      <c r="AX373" s="870"/>
      <c r="AY373">
        <f>COUNTA($C$373)</f>
        <v>1</v>
      </c>
    </row>
    <row r="374" spans="1:51" ht="30" customHeight="1" x14ac:dyDescent="0.2">
      <c r="A374" s="871">
        <v>9</v>
      </c>
      <c r="B374" s="871">
        <v>1</v>
      </c>
      <c r="C374" s="872" t="s">
        <v>806</v>
      </c>
      <c r="D374" s="873"/>
      <c r="E374" s="873"/>
      <c r="F374" s="873"/>
      <c r="G374" s="873"/>
      <c r="H374" s="873"/>
      <c r="I374" s="873"/>
      <c r="J374" s="874" t="s">
        <v>758</v>
      </c>
      <c r="K374" s="875"/>
      <c r="L374" s="875"/>
      <c r="M374" s="875"/>
      <c r="N374" s="875"/>
      <c r="O374" s="875"/>
      <c r="P374" s="876" t="s">
        <v>731</v>
      </c>
      <c r="Q374" s="877"/>
      <c r="R374" s="877"/>
      <c r="S374" s="877"/>
      <c r="T374" s="877"/>
      <c r="U374" s="877"/>
      <c r="V374" s="877"/>
      <c r="W374" s="877"/>
      <c r="X374" s="877"/>
      <c r="Y374" s="878">
        <v>48</v>
      </c>
      <c r="Z374" s="879"/>
      <c r="AA374" s="879"/>
      <c r="AB374" s="880"/>
      <c r="AC374" s="881" t="s">
        <v>336</v>
      </c>
      <c r="AD374" s="882"/>
      <c r="AE374" s="882"/>
      <c r="AF374" s="882"/>
      <c r="AG374" s="882"/>
      <c r="AH374" s="883" t="s">
        <v>759</v>
      </c>
      <c r="AI374" s="884"/>
      <c r="AJ374" s="884"/>
      <c r="AK374" s="884"/>
      <c r="AL374" s="867" t="s">
        <v>759</v>
      </c>
      <c r="AM374" s="868"/>
      <c r="AN374" s="868"/>
      <c r="AO374" s="869"/>
      <c r="AP374" s="870" t="s">
        <v>759</v>
      </c>
      <c r="AQ374" s="870"/>
      <c r="AR374" s="870"/>
      <c r="AS374" s="870"/>
      <c r="AT374" s="870"/>
      <c r="AU374" s="870"/>
      <c r="AV374" s="870"/>
      <c r="AW374" s="870"/>
      <c r="AX374" s="870"/>
      <c r="AY374">
        <f>COUNTA($C$374)</f>
        <v>1</v>
      </c>
    </row>
    <row r="375" spans="1:51" ht="30" customHeight="1" x14ac:dyDescent="0.2">
      <c r="A375" s="871">
        <v>10</v>
      </c>
      <c r="B375" s="871">
        <v>1</v>
      </c>
      <c r="C375" s="872" t="s">
        <v>807</v>
      </c>
      <c r="D375" s="873"/>
      <c r="E375" s="873"/>
      <c r="F375" s="873"/>
      <c r="G375" s="873"/>
      <c r="H375" s="873"/>
      <c r="I375" s="873"/>
      <c r="J375" s="874" t="s">
        <v>758</v>
      </c>
      <c r="K375" s="875"/>
      <c r="L375" s="875"/>
      <c r="M375" s="875"/>
      <c r="N375" s="875"/>
      <c r="O375" s="875"/>
      <c r="P375" s="876" t="s">
        <v>731</v>
      </c>
      <c r="Q375" s="877"/>
      <c r="R375" s="877"/>
      <c r="S375" s="877"/>
      <c r="T375" s="877"/>
      <c r="U375" s="877"/>
      <c r="V375" s="877"/>
      <c r="W375" s="877"/>
      <c r="X375" s="877"/>
      <c r="Y375" s="878">
        <v>47</v>
      </c>
      <c r="Z375" s="879"/>
      <c r="AA375" s="879"/>
      <c r="AB375" s="880"/>
      <c r="AC375" s="881" t="s">
        <v>336</v>
      </c>
      <c r="AD375" s="882"/>
      <c r="AE375" s="882"/>
      <c r="AF375" s="882"/>
      <c r="AG375" s="882"/>
      <c r="AH375" s="883" t="s">
        <v>759</v>
      </c>
      <c r="AI375" s="884"/>
      <c r="AJ375" s="884"/>
      <c r="AK375" s="884"/>
      <c r="AL375" s="867" t="s">
        <v>759</v>
      </c>
      <c r="AM375" s="868"/>
      <c r="AN375" s="868"/>
      <c r="AO375" s="869"/>
      <c r="AP375" s="870" t="s">
        <v>759</v>
      </c>
      <c r="AQ375" s="870"/>
      <c r="AR375" s="870"/>
      <c r="AS375" s="870"/>
      <c r="AT375" s="870"/>
      <c r="AU375" s="870"/>
      <c r="AV375" s="870"/>
      <c r="AW375" s="870"/>
      <c r="AX375" s="870"/>
      <c r="AY375">
        <f>COUNTA($C$375)</f>
        <v>1</v>
      </c>
    </row>
    <row r="376" spans="1:51" ht="30" customHeight="1" x14ac:dyDescent="0.2">
      <c r="A376" s="871">
        <v>11</v>
      </c>
      <c r="B376" s="871">
        <v>1</v>
      </c>
      <c r="C376" s="872" t="s">
        <v>808</v>
      </c>
      <c r="D376" s="873"/>
      <c r="E376" s="873"/>
      <c r="F376" s="873"/>
      <c r="G376" s="873"/>
      <c r="H376" s="873"/>
      <c r="I376" s="873"/>
      <c r="J376" s="874" t="s">
        <v>758</v>
      </c>
      <c r="K376" s="875"/>
      <c r="L376" s="875"/>
      <c r="M376" s="875"/>
      <c r="N376" s="875"/>
      <c r="O376" s="875"/>
      <c r="P376" s="876" t="s">
        <v>731</v>
      </c>
      <c r="Q376" s="877"/>
      <c r="R376" s="877"/>
      <c r="S376" s="877"/>
      <c r="T376" s="877"/>
      <c r="U376" s="877"/>
      <c r="V376" s="877"/>
      <c r="W376" s="877"/>
      <c r="X376" s="877"/>
      <c r="Y376" s="878">
        <v>29</v>
      </c>
      <c r="Z376" s="879"/>
      <c r="AA376" s="879"/>
      <c r="AB376" s="880"/>
      <c r="AC376" s="881" t="s">
        <v>331</v>
      </c>
      <c r="AD376" s="882"/>
      <c r="AE376" s="882"/>
      <c r="AF376" s="882"/>
      <c r="AG376" s="882"/>
      <c r="AH376" s="883">
        <v>2</v>
      </c>
      <c r="AI376" s="884"/>
      <c r="AJ376" s="884"/>
      <c r="AK376" s="884"/>
      <c r="AL376" s="867" t="s">
        <v>759</v>
      </c>
      <c r="AM376" s="868"/>
      <c r="AN376" s="868"/>
      <c r="AO376" s="869"/>
      <c r="AP376" s="870" t="s">
        <v>759</v>
      </c>
      <c r="AQ376" s="870"/>
      <c r="AR376" s="870"/>
      <c r="AS376" s="870"/>
      <c r="AT376" s="870"/>
      <c r="AU376" s="870"/>
      <c r="AV376" s="870"/>
      <c r="AW376" s="870"/>
      <c r="AX376" s="870"/>
      <c r="AY376">
        <f>COUNTA($C$376)</f>
        <v>1</v>
      </c>
    </row>
    <row r="377" spans="1:51" ht="30" customHeight="1" x14ac:dyDescent="0.2">
      <c r="A377" s="871">
        <v>12</v>
      </c>
      <c r="B377" s="871">
        <v>1</v>
      </c>
      <c r="C377" s="872" t="s">
        <v>809</v>
      </c>
      <c r="D377" s="873"/>
      <c r="E377" s="873"/>
      <c r="F377" s="873"/>
      <c r="G377" s="873"/>
      <c r="H377" s="873"/>
      <c r="I377" s="873"/>
      <c r="J377" s="874" t="s">
        <v>758</v>
      </c>
      <c r="K377" s="875"/>
      <c r="L377" s="875"/>
      <c r="M377" s="875"/>
      <c r="N377" s="875"/>
      <c r="O377" s="875"/>
      <c r="P377" s="876" t="s">
        <v>734</v>
      </c>
      <c r="Q377" s="877"/>
      <c r="R377" s="877"/>
      <c r="S377" s="877"/>
      <c r="T377" s="877"/>
      <c r="U377" s="877"/>
      <c r="V377" s="877"/>
      <c r="W377" s="877"/>
      <c r="X377" s="877"/>
      <c r="Y377" s="878">
        <v>5</v>
      </c>
      <c r="Z377" s="879"/>
      <c r="AA377" s="879"/>
      <c r="AB377" s="880"/>
      <c r="AC377" s="881" t="s">
        <v>336</v>
      </c>
      <c r="AD377" s="882"/>
      <c r="AE377" s="882"/>
      <c r="AF377" s="882"/>
      <c r="AG377" s="882"/>
      <c r="AH377" s="883" t="s">
        <v>738</v>
      </c>
      <c r="AI377" s="884"/>
      <c r="AJ377" s="884"/>
      <c r="AK377" s="884"/>
      <c r="AL377" s="867" t="s">
        <v>738</v>
      </c>
      <c r="AM377" s="868"/>
      <c r="AN377" s="868"/>
      <c r="AO377" s="869"/>
      <c r="AP377" s="870" t="s">
        <v>363</v>
      </c>
      <c r="AQ377" s="870"/>
      <c r="AR377" s="870"/>
      <c r="AS377" s="870"/>
      <c r="AT377" s="870"/>
      <c r="AU377" s="870"/>
      <c r="AV377" s="870"/>
      <c r="AW377" s="870"/>
      <c r="AX377" s="870"/>
      <c r="AY377">
        <f>COUNTA($C$377)</f>
        <v>1</v>
      </c>
    </row>
    <row r="378" spans="1:51" ht="30" customHeight="1" x14ac:dyDescent="0.2">
      <c r="A378" s="871">
        <v>13</v>
      </c>
      <c r="B378" s="871">
        <v>1</v>
      </c>
      <c r="C378" s="872" t="s">
        <v>809</v>
      </c>
      <c r="D378" s="873"/>
      <c r="E378" s="873"/>
      <c r="F378" s="873"/>
      <c r="G378" s="873"/>
      <c r="H378" s="873"/>
      <c r="I378" s="873"/>
      <c r="J378" s="874" t="s">
        <v>758</v>
      </c>
      <c r="K378" s="875"/>
      <c r="L378" s="875"/>
      <c r="M378" s="875"/>
      <c r="N378" s="875"/>
      <c r="O378" s="875"/>
      <c r="P378" s="876" t="s">
        <v>729</v>
      </c>
      <c r="Q378" s="877"/>
      <c r="R378" s="877"/>
      <c r="S378" s="877"/>
      <c r="T378" s="877"/>
      <c r="U378" s="877"/>
      <c r="V378" s="877"/>
      <c r="W378" s="877"/>
      <c r="X378" s="877"/>
      <c r="Y378" s="878">
        <v>4</v>
      </c>
      <c r="Z378" s="879"/>
      <c r="AA378" s="879"/>
      <c r="AB378" s="880"/>
      <c r="AC378" s="881" t="s">
        <v>336</v>
      </c>
      <c r="AD378" s="882"/>
      <c r="AE378" s="882"/>
      <c r="AF378" s="882"/>
      <c r="AG378" s="882"/>
      <c r="AH378" s="883" t="s">
        <v>759</v>
      </c>
      <c r="AI378" s="884"/>
      <c r="AJ378" s="884"/>
      <c r="AK378" s="884"/>
      <c r="AL378" s="867" t="s">
        <v>759</v>
      </c>
      <c r="AM378" s="868"/>
      <c r="AN378" s="868"/>
      <c r="AO378" s="869"/>
      <c r="AP378" s="870" t="s">
        <v>759</v>
      </c>
      <c r="AQ378" s="870"/>
      <c r="AR378" s="870"/>
      <c r="AS378" s="870"/>
      <c r="AT378" s="870"/>
      <c r="AU378" s="870"/>
      <c r="AV378" s="870"/>
      <c r="AW378" s="870"/>
      <c r="AX378" s="870"/>
      <c r="AY378">
        <f>COUNTA($C$378)</f>
        <v>1</v>
      </c>
    </row>
    <row r="379" spans="1:51" ht="30" customHeight="1" x14ac:dyDescent="0.2">
      <c r="A379" s="871">
        <v>14</v>
      </c>
      <c r="B379" s="871">
        <v>1</v>
      </c>
      <c r="C379" s="872" t="s">
        <v>809</v>
      </c>
      <c r="D379" s="873"/>
      <c r="E379" s="873"/>
      <c r="F379" s="873"/>
      <c r="G379" s="873"/>
      <c r="H379" s="873"/>
      <c r="I379" s="873"/>
      <c r="J379" s="874" t="s">
        <v>758</v>
      </c>
      <c r="K379" s="875"/>
      <c r="L379" s="875"/>
      <c r="M379" s="875"/>
      <c r="N379" s="875"/>
      <c r="O379" s="875"/>
      <c r="P379" s="876" t="s">
        <v>811</v>
      </c>
      <c r="Q379" s="877"/>
      <c r="R379" s="877"/>
      <c r="S379" s="877"/>
      <c r="T379" s="877"/>
      <c r="U379" s="877"/>
      <c r="V379" s="877"/>
      <c r="W379" s="877"/>
      <c r="X379" s="877"/>
      <c r="Y379" s="878">
        <v>3</v>
      </c>
      <c r="Z379" s="879"/>
      <c r="AA379" s="879"/>
      <c r="AB379" s="880"/>
      <c r="AC379" s="881" t="s">
        <v>76</v>
      </c>
      <c r="AD379" s="882"/>
      <c r="AE379" s="882"/>
      <c r="AF379" s="882"/>
      <c r="AG379" s="882"/>
      <c r="AH379" s="883" t="s">
        <v>363</v>
      </c>
      <c r="AI379" s="884"/>
      <c r="AJ379" s="884"/>
      <c r="AK379" s="884"/>
      <c r="AL379" s="867" t="s">
        <v>735</v>
      </c>
      <c r="AM379" s="868"/>
      <c r="AN379" s="868"/>
      <c r="AO379" s="869"/>
      <c r="AP379" s="870" t="s">
        <v>363</v>
      </c>
      <c r="AQ379" s="870"/>
      <c r="AR379" s="870"/>
      <c r="AS379" s="870"/>
      <c r="AT379" s="870"/>
      <c r="AU379" s="870"/>
      <c r="AV379" s="870"/>
      <c r="AW379" s="870"/>
      <c r="AX379" s="870"/>
      <c r="AY379">
        <f>COUNTA($C$379)</f>
        <v>1</v>
      </c>
    </row>
    <row r="380" spans="1:51" ht="30" customHeight="1" x14ac:dyDescent="0.2">
      <c r="A380" s="871">
        <v>15</v>
      </c>
      <c r="B380" s="871">
        <v>1</v>
      </c>
      <c r="C380" s="872" t="s">
        <v>810</v>
      </c>
      <c r="D380" s="873"/>
      <c r="E380" s="873"/>
      <c r="F380" s="873"/>
      <c r="G380" s="873"/>
      <c r="H380" s="873"/>
      <c r="I380" s="873"/>
      <c r="J380" s="874" t="s">
        <v>363</v>
      </c>
      <c r="K380" s="875"/>
      <c r="L380" s="875"/>
      <c r="M380" s="875"/>
      <c r="N380" s="875"/>
      <c r="O380" s="875"/>
      <c r="P380" s="876" t="s">
        <v>760</v>
      </c>
      <c r="Q380" s="877"/>
      <c r="R380" s="877"/>
      <c r="S380" s="877"/>
      <c r="T380" s="877"/>
      <c r="U380" s="877"/>
      <c r="V380" s="877"/>
      <c r="W380" s="877"/>
      <c r="X380" s="877"/>
      <c r="Y380" s="878">
        <v>8</v>
      </c>
      <c r="Z380" s="879"/>
      <c r="AA380" s="879"/>
      <c r="AB380" s="880"/>
      <c r="AC380" s="881" t="s">
        <v>338</v>
      </c>
      <c r="AD380" s="882"/>
      <c r="AE380" s="882"/>
      <c r="AF380" s="882"/>
      <c r="AG380" s="882"/>
      <c r="AH380" s="883" t="s">
        <v>363</v>
      </c>
      <c r="AI380" s="884"/>
      <c r="AJ380" s="884"/>
      <c r="AK380" s="884"/>
      <c r="AL380" s="867" t="s">
        <v>363</v>
      </c>
      <c r="AM380" s="868"/>
      <c r="AN380" s="868"/>
      <c r="AO380" s="869"/>
      <c r="AP380" s="870" t="s">
        <v>363</v>
      </c>
      <c r="AQ380" s="870"/>
      <c r="AR380" s="870"/>
      <c r="AS380" s="870"/>
      <c r="AT380" s="870"/>
      <c r="AU380" s="870"/>
      <c r="AV380" s="870"/>
      <c r="AW380" s="870"/>
      <c r="AX380" s="870"/>
      <c r="AY380">
        <f>COUNTA($C$380)</f>
        <v>1</v>
      </c>
    </row>
    <row r="381" spans="1:51" ht="30" hidden="1" customHeight="1" x14ac:dyDescent="0.2">
      <c r="A381" s="871">
        <v>16</v>
      </c>
      <c r="B381" s="871">
        <v>1</v>
      </c>
      <c r="C381" s="872"/>
      <c r="D381" s="873"/>
      <c r="E381" s="873"/>
      <c r="F381" s="873"/>
      <c r="G381" s="873"/>
      <c r="H381" s="873"/>
      <c r="I381" s="873"/>
      <c r="J381" s="874"/>
      <c r="K381" s="875"/>
      <c r="L381" s="875"/>
      <c r="M381" s="875"/>
      <c r="N381" s="875"/>
      <c r="O381" s="875"/>
      <c r="P381" s="876"/>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2">
      <c r="A382" s="871">
        <v>17</v>
      </c>
      <c r="B382" s="871">
        <v>1</v>
      </c>
      <c r="C382" s="872"/>
      <c r="D382" s="873"/>
      <c r="E382" s="873"/>
      <c r="F382" s="873"/>
      <c r="G382" s="873"/>
      <c r="H382" s="873"/>
      <c r="I382" s="873"/>
      <c r="J382" s="874"/>
      <c r="K382" s="875"/>
      <c r="L382" s="875"/>
      <c r="M382" s="875"/>
      <c r="N382" s="875"/>
      <c r="O382" s="875"/>
      <c r="P382" s="876"/>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2">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2">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2">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2">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2">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2">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2">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2">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2">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2">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2">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2">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2">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0"/>
      <c r="B398" s="860"/>
      <c r="C398" s="860" t="s">
        <v>24</v>
      </c>
      <c r="D398" s="860"/>
      <c r="E398" s="860"/>
      <c r="F398" s="860"/>
      <c r="G398" s="860"/>
      <c r="H398" s="860"/>
      <c r="I398" s="860"/>
      <c r="J398" s="861" t="s">
        <v>274</v>
      </c>
      <c r="K398" s="151"/>
      <c r="L398" s="151"/>
      <c r="M398" s="151"/>
      <c r="N398" s="151"/>
      <c r="O398" s="151"/>
      <c r="P398" s="430" t="s">
        <v>25</v>
      </c>
      <c r="Q398" s="430"/>
      <c r="R398" s="430"/>
      <c r="S398" s="430"/>
      <c r="T398" s="430"/>
      <c r="U398" s="430"/>
      <c r="V398" s="430"/>
      <c r="W398" s="430"/>
      <c r="X398" s="430"/>
      <c r="Y398" s="862" t="s">
        <v>273</v>
      </c>
      <c r="Z398" s="863"/>
      <c r="AA398" s="863"/>
      <c r="AB398" s="863"/>
      <c r="AC398" s="861" t="s">
        <v>306</v>
      </c>
      <c r="AD398" s="861"/>
      <c r="AE398" s="861"/>
      <c r="AF398" s="861"/>
      <c r="AG398" s="861"/>
      <c r="AH398" s="862" t="s">
        <v>326</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x14ac:dyDescent="0.2">
      <c r="A399" s="871">
        <v>1</v>
      </c>
      <c r="B399" s="871">
        <v>1</v>
      </c>
      <c r="C399" s="872" t="s">
        <v>736</v>
      </c>
      <c r="D399" s="873"/>
      <c r="E399" s="873"/>
      <c r="F399" s="873"/>
      <c r="G399" s="873"/>
      <c r="H399" s="873"/>
      <c r="I399" s="873"/>
      <c r="J399" s="874">
        <v>3010701007950</v>
      </c>
      <c r="K399" s="875"/>
      <c r="L399" s="875"/>
      <c r="M399" s="875"/>
      <c r="N399" s="875"/>
      <c r="O399" s="875"/>
      <c r="P399" s="876" t="s">
        <v>737</v>
      </c>
      <c r="Q399" s="877"/>
      <c r="R399" s="877"/>
      <c r="S399" s="877"/>
      <c r="T399" s="877"/>
      <c r="U399" s="877"/>
      <c r="V399" s="877"/>
      <c r="W399" s="877"/>
      <c r="X399" s="877"/>
      <c r="Y399" s="878">
        <v>251</v>
      </c>
      <c r="Z399" s="879"/>
      <c r="AA399" s="879"/>
      <c r="AB399" s="880"/>
      <c r="AC399" s="881" t="s">
        <v>333</v>
      </c>
      <c r="AD399" s="882"/>
      <c r="AE399" s="882"/>
      <c r="AF399" s="882"/>
      <c r="AG399" s="882"/>
      <c r="AH399" s="865">
        <v>3</v>
      </c>
      <c r="AI399" s="866"/>
      <c r="AJ399" s="866"/>
      <c r="AK399" s="866"/>
      <c r="AL399" s="867" t="s">
        <v>746</v>
      </c>
      <c r="AM399" s="868"/>
      <c r="AN399" s="868"/>
      <c r="AO399" s="869"/>
      <c r="AP399" s="870" t="s">
        <v>746</v>
      </c>
      <c r="AQ399" s="870"/>
      <c r="AR399" s="870"/>
      <c r="AS399" s="870"/>
      <c r="AT399" s="870"/>
      <c r="AU399" s="870"/>
      <c r="AV399" s="870"/>
      <c r="AW399" s="870"/>
      <c r="AX399" s="870"/>
      <c r="AY399">
        <f>$AY$396</f>
        <v>1</v>
      </c>
    </row>
    <row r="400" spans="1:51" ht="30" customHeight="1" x14ac:dyDescent="0.2">
      <c r="A400" s="871">
        <v>2</v>
      </c>
      <c r="B400" s="871">
        <v>1</v>
      </c>
      <c r="C400" s="872" t="s">
        <v>739</v>
      </c>
      <c r="D400" s="873"/>
      <c r="E400" s="873"/>
      <c r="F400" s="873"/>
      <c r="G400" s="873"/>
      <c r="H400" s="873"/>
      <c r="I400" s="873"/>
      <c r="J400" s="874">
        <v>4010601000410</v>
      </c>
      <c r="K400" s="875"/>
      <c r="L400" s="875"/>
      <c r="M400" s="875"/>
      <c r="N400" s="875"/>
      <c r="O400" s="875"/>
      <c r="P400" s="876" t="s">
        <v>740</v>
      </c>
      <c r="Q400" s="877"/>
      <c r="R400" s="877"/>
      <c r="S400" s="877"/>
      <c r="T400" s="877"/>
      <c r="U400" s="877"/>
      <c r="V400" s="877"/>
      <c r="W400" s="877"/>
      <c r="X400" s="877"/>
      <c r="Y400" s="878">
        <v>10</v>
      </c>
      <c r="Z400" s="879"/>
      <c r="AA400" s="879"/>
      <c r="AB400" s="880"/>
      <c r="AC400" s="881" t="s">
        <v>331</v>
      </c>
      <c r="AD400" s="882"/>
      <c r="AE400" s="882"/>
      <c r="AF400" s="882"/>
      <c r="AG400" s="882"/>
      <c r="AH400" s="865">
        <v>8</v>
      </c>
      <c r="AI400" s="866"/>
      <c r="AJ400" s="866"/>
      <c r="AK400" s="866"/>
      <c r="AL400" s="867" t="s">
        <v>741</v>
      </c>
      <c r="AM400" s="868"/>
      <c r="AN400" s="868"/>
      <c r="AO400" s="869"/>
      <c r="AP400" s="870" t="s">
        <v>741</v>
      </c>
      <c r="AQ400" s="870"/>
      <c r="AR400" s="870"/>
      <c r="AS400" s="870"/>
      <c r="AT400" s="870"/>
      <c r="AU400" s="870"/>
      <c r="AV400" s="870"/>
      <c r="AW400" s="870"/>
      <c r="AX400" s="870"/>
      <c r="AY400">
        <f>COUNTA($C$400)</f>
        <v>1</v>
      </c>
    </row>
    <row r="401" spans="1:51" ht="30" customHeight="1" x14ac:dyDescent="0.2">
      <c r="A401" s="871">
        <v>3</v>
      </c>
      <c r="B401" s="871">
        <v>1</v>
      </c>
      <c r="C401" s="872" t="s">
        <v>739</v>
      </c>
      <c r="D401" s="873"/>
      <c r="E401" s="873"/>
      <c r="F401" s="873"/>
      <c r="G401" s="873"/>
      <c r="H401" s="873"/>
      <c r="I401" s="873"/>
      <c r="J401" s="874">
        <v>4010601000410</v>
      </c>
      <c r="K401" s="875"/>
      <c r="L401" s="875"/>
      <c r="M401" s="875"/>
      <c r="N401" s="875"/>
      <c r="O401" s="875"/>
      <c r="P401" s="876" t="s">
        <v>740</v>
      </c>
      <c r="Q401" s="877"/>
      <c r="R401" s="877"/>
      <c r="S401" s="877"/>
      <c r="T401" s="877"/>
      <c r="U401" s="877"/>
      <c r="V401" s="877"/>
      <c r="W401" s="877"/>
      <c r="X401" s="877"/>
      <c r="Y401" s="878">
        <v>5</v>
      </c>
      <c r="Z401" s="879"/>
      <c r="AA401" s="879"/>
      <c r="AB401" s="880"/>
      <c r="AC401" s="881" t="s">
        <v>331</v>
      </c>
      <c r="AD401" s="882"/>
      <c r="AE401" s="882"/>
      <c r="AF401" s="882"/>
      <c r="AG401" s="882"/>
      <c r="AH401" s="883">
        <v>7</v>
      </c>
      <c r="AI401" s="884"/>
      <c r="AJ401" s="884"/>
      <c r="AK401" s="884"/>
      <c r="AL401" s="867" t="s">
        <v>741</v>
      </c>
      <c r="AM401" s="868"/>
      <c r="AN401" s="868"/>
      <c r="AO401" s="869"/>
      <c r="AP401" s="870" t="s">
        <v>741</v>
      </c>
      <c r="AQ401" s="870"/>
      <c r="AR401" s="870"/>
      <c r="AS401" s="870"/>
      <c r="AT401" s="870"/>
      <c r="AU401" s="870"/>
      <c r="AV401" s="870"/>
      <c r="AW401" s="870"/>
      <c r="AX401" s="870"/>
      <c r="AY401">
        <f>COUNTA($C$401)</f>
        <v>1</v>
      </c>
    </row>
    <row r="402" spans="1:51" ht="30" customHeight="1" x14ac:dyDescent="0.2">
      <c r="A402" s="871">
        <v>4</v>
      </c>
      <c r="B402" s="871">
        <v>1</v>
      </c>
      <c r="C402" s="872" t="s">
        <v>739</v>
      </c>
      <c r="D402" s="873"/>
      <c r="E402" s="873"/>
      <c r="F402" s="873"/>
      <c r="G402" s="873"/>
      <c r="H402" s="873"/>
      <c r="I402" s="873"/>
      <c r="J402" s="874">
        <v>4010601000410</v>
      </c>
      <c r="K402" s="875"/>
      <c r="L402" s="875"/>
      <c r="M402" s="875"/>
      <c r="N402" s="875"/>
      <c r="O402" s="875"/>
      <c r="P402" s="876" t="s">
        <v>740</v>
      </c>
      <c r="Q402" s="877"/>
      <c r="R402" s="877"/>
      <c r="S402" s="877"/>
      <c r="T402" s="877"/>
      <c r="U402" s="877"/>
      <c r="V402" s="877"/>
      <c r="W402" s="877"/>
      <c r="X402" s="877"/>
      <c r="Y402" s="878">
        <v>3</v>
      </c>
      <c r="Z402" s="879"/>
      <c r="AA402" s="879"/>
      <c r="AB402" s="880"/>
      <c r="AC402" s="881" t="s">
        <v>76</v>
      </c>
      <c r="AD402" s="882"/>
      <c r="AE402" s="882"/>
      <c r="AF402" s="882"/>
      <c r="AG402" s="882"/>
      <c r="AH402" s="883" t="s">
        <v>363</v>
      </c>
      <c r="AI402" s="884"/>
      <c r="AJ402" s="884"/>
      <c r="AK402" s="884"/>
      <c r="AL402" s="867" t="s">
        <v>741</v>
      </c>
      <c r="AM402" s="868"/>
      <c r="AN402" s="868"/>
      <c r="AO402" s="869"/>
      <c r="AP402" s="870" t="s">
        <v>741</v>
      </c>
      <c r="AQ402" s="870"/>
      <c r="AR402" s="870"/>
      <c r="AS402" s="870"/>
      <c r="AT402" s="870"/>
      <c r="AU402" s="870"/>
      <c r="AV402" s="870"/>
      <c r="AW402" s="870"/>
      <c r="AX402" s="870"/>
      <c r="AY402">
        <f>COUNTA($C$402)</f>
        <v>1</v>
      </c>
    </row>
    <row r="403" spans="1:51" ht="30" customHeight="1" x14ac:dyDescent="0.2">
      <c r="A403" s="871">
        <v>5</v>
      </c>
      <c r="B403" s="871">
        <v>1</v>
      </c>
      <c r="C403" s="872" t="s">
        <v>812</v>
      </c>
      <c r="D403" s="873"/>
      <c r="E403" s="873"/>
      <c r="F403" s="873"/>
      <c r="G403" s="873"/>
      <c r="H403" s="873"/>
      <c r="I403" s="873"/>
      <c r="J403" s="874">
        <v>7011401006099</v>
      </c>
      <c r="K403" s="875"/>
      <c r="L403" s="875"/>
      <c r="M403" s="875"/>
      <c r="N403" s="875"/>
      <c r="O403" s="875"/>
      <c r="P403" s="876" t="s">
        <v>742</v>
      </c>
      <c r="Q403" s="877"/>
      <c r="R403" s="877"/>
      <c r="S403" s="877"/>
      <c r="T403" s="877"/>
      <c r="U403" s="877"/>
      <c r="V403" s="877"/>
      <c r="W403" s="877"/>
      <c r="X403" s="877"/>
      <c r="Y403" s="878">
        <v>2</v>
      </c>
      <c r="Z403" s="879"/>
      <c r="AA403" s="879"/>
      <c r="AB403" s="880"/>
      <c r="AC403" s="881" t="s">
        <v>331</v>
      </c>
      <c r="AD403" s="882"/>
      <c r="AE403" s="882"/>
      <c r="AF403" s="882"/>
      <c r="AG403" s="882"/>
      <c r="AH403" s="883">
        <v>3</v>
      </c>
      <c r="AI403" s="884"/>
      <c r="AJ403" s="884"/>
      <c r="AK403" s="884"/>
      <c r="AL403" s="867" t="s">
        <v>363</v>
      </c>
      <c r="AM403" s="868"/>
      <c r="AN403" s="868"/>
      <c r="AO403" s="869"/>
      <c r="AP403" s="870" t="s">
        <v>363</v>
      </c>
      <c r="AQ403" s="870"/>
      <c r="AR403" s="870"/>
      <c r="AS403" s="870"/>
      <c r="AT403" s="870"/>
      <c r="AU403" s="870"/>
      <c r="AV403" s="870"/>
      <c r="AW403" s="870"/>
      <c r="AX403" s="870"/>
      <c r="AY403">
        <f>COUNTA($C$403)</f>
        <v>1</v>
      </c>
    </row>
    <row r="404" spans="1:51" ht="30" customHeight="1" x14ac:dyDescent="0.2">
      <c r="A404" s="871">
        <v>6</v>
      </c>
      <c r="B404" s="871">
        <v>1</v>
      </c>
      <c r="C404" s="872" t="s">
        <v>812</v>
      </c>
      <c r="D404" s="873"/>
      <c r="E404" s="873"/>
      <c r="F404" s="873"/>
      <c r="G404" s="873"/>
      <c r="H404" s="873"/>
      <c r="I404" s="873"/>
      <c r="J404" s="874">
        <v>7011401006099</v>
      </c>
      <c r="K404" s="875"/>
      <c r="L404" s="875"/>
      <c r="M404" s="875"/>
      <c r="N404" s="875"/>
      <c r="O404" s="875"/>
      <c r="P404" s="876" t="s">
        <v>743</v>
      </c>
      <c r="Q404" s="877"/>
      <c r="R404" s="877"/>
      <c r="S404" s="877"/>
      <c r="T404" s="877"/>
      <c r="U404" s="877"/>
      <c r="V404" s="877"/>
      <c r="W404" s="877"/>
      <c r="X404" s="877"/>
      <c r="Y404" s="878">
        <v>0.6</v>
      </c>
      <c r="Z404" s="879"/>
      <c r="AA404" s="879"/>
      <c r="AB404" s="880"/>
      <c r="AC404" s="881" t="s">
        <v>337</v>
      </c>
      <c r="AD404" s="882"/>
      <c r="AE404" s="882"/>
      <c r="AF404" s="882"/>
      <c r="AG404" s="882"/>
      <c r="AH404" s="883" t="s">
        <v>363</v>
      </c>
      <c r="AI404" s="884"/>
      <c r="AJ404" s="884"/>
      <c r="AK404" s="884"/>
      <c r="AL404" s="867" t="s">
        <v>363</v>
      </c>
      <c r="AM404" s="868"/>
      <c r="AN404" s="868"/>
      <c r="AO404" s="869"/>
      <c r="AP404" s="870" t="s">
        <v>363</v>
      </c>
      <c r="AQ404" s="870"/>
      <c r="AR404" s="870"/>
      <c r="AS404" s="870"/>
      <c r="AT404" s="870"/>
      <c r="AU404" s="870"/>
      <c r="AV404" s="870"/>
      <c r="AW404" s="870"/>
      <c r="AX404" s="870"/>
      <c r="AY404">
        <f>COUNTA($C$404)</f>
        <v>1</v>
      </c>
    </row>
    <row r="405" spans="1:51" ht="30" customHeight="1" x14ac:dyDescent="0.2">
      <c r="A405" s="871">
        <v>7</v>
      </c>
      <c r="B405" s="871">
        <v>1</v>
      </c>
      <c r="C405" s="872" t="s">
        <v>744</v>
      </c>
      <c r="D405" s="873"/>
      <c r="E405" s="873"/>
      <c r="F405" s="873"/>
      <c r="G405" s="873"/>
      <c r="H405" s="873"/>
      <c r="I405" s="873"/>
      <c r="J405" s="874">
        <v>2010001013865</v>
      </c>
      <c r="K405" s="875"/>
      <c r="L405" s="875"/>
      <c r="M405" s="875"/>
      <c r="N405" s="875"/>
      <c r="O405" s="875"/>
      <c r="P405" s="876" t="s">
        <v>745</v>
      </c>
      <c r="Q405" s="877"/>
      <c r="R405" s="877"/>
      <c r="S405" s="877"/>
      <c r="T405" s="877"/>
      <c r="U405" s="877"/>
      <c r="V405" s="877"/>
      <c r="W405" s="877"/>
      <c r="X405" s="877"/>
      <c r="Y405" s="878">
        <v>0.8</v>
      </c>
      <c r="Z405" s="879"/>
      <c r="AA405" s="879"/>
      <c r="AB405" s="880"/>
      <c r="AC405" s="881" t="s">
        <v>337</v>
      </c>
      <c r="AD405" s="882"/>
      <c r="AE405" s="882"/>
      <c r="AF405" s="882"/>
      <c r="AG405" s="882"/>
      <c r="AH405" s="883" t="s">
        <v>363</v>
      </c>
      <c r="AI405" s="884"/>
      <c r="AJ405" s="884"/>
      <c r="AK405" s="884"/>
      <c r="AL405" s="867" t="s">
        <v>363</v>
      </c>
      <c r="AM405" s="868"/>
      <c r="AN405" s="868"/>
      <c r="AO405" s="869"/>
      <c r="AP405" s="870" t="s">
        <v>363</v>
      </c>
      <c r="AQ405" s="870"/>
      <c r="AR405" s="870"/>
      <c r="AS405" s="870"/>
      <c r="AT405" s="870"/>
      <c r="AU405" s="870"/>
      <c r="AV405" s="870"/>
      <c r="AW405" s="870"/>
      <c r="AX405" s="870"/>
      <c r="AY405">
        <f>COUNTA($C$405)</f>
        <v>1</v>
      </c>
    </row>
    <row r="406" spans="1:51" ht="30" customHeight="1" x14ac:dyDescent="0.2">
      <c r="A406" s="871">
        <v>8</v>
      </c>
      <c r="B406" s="871">
        <v>1</v>
      </c>
      <c r="C406" s="872" t="s">
        <v>747</v>
      </c>
      <c r="D406" s="873"/>
      <c r="E406" s="873"/>
      <c r="F406" s="873"/>
      <c r="G406" s="873"/>
      <c r="H406" s="873"/>
      <c r="I406" s="873"/>
      <c r="J406" s="874">
        <v>8010701009868</v>
      </c>
      <c r="K406" s="875"/>
      <c r="L406" s="875"/>
      <c r="M406" s="875"/>
      <c r="N406" s="875"/>
      <c r="O406" s="875"/>
      <c r="P406" s="876" t="s">
        <v>748</v>
      </c>
      <c r="Q406" s="877"/>
      <c r="R406" s="877"/>
      <c r="S406" s="877"/>
      <c r="T406" s="877"/>
      <c r="U406" s="877"/>
      <c r="V406" s="877"/>
      <c r="W406" s="877"/>
      <c r="X406" s="877"/>
      <c r="Y406" s="878">
        <v>0.6</v>
      </c>
      <c r="Z406" s="879"/>
      <c r="AA406" s="879"/>
      <c r="AB406" s="880"/>
      <c r="AC406" s="881" t="s">
        <v>337</v>
      </c>
      <c r="AD406" s="882"/>
      <c r="AE406" s="882"/>
      <c r="AF406" s="882"/>
      <c r="AG406" s="882"/>
      <c r="AH406" s="883" t="s">
        <v>363</v>
      </c>
      <c r="AI406" s="884"/>
      <c r="AJ406" s="884"/>
      <c r="AK406" s="884"/>
      <c r="AL406" s="867" t="s">
        <v>363</v>
      </c>
      <c r="AM406" s="868"/>
      <c r="AN406" s="868"/>
      <c r="AO406" s="869"/>
      <c r="AP406" s="870" t="s">
        <v>363</v>
      </c>
      <c r="AQ406" s="870"/>
      <c r="AR406" s="870"/>
      <c r="AS406" s="870"/>
      <c r="AT406" s="870"/>
      <c r="AU406" s="870"/>
      <c r="AV406" s="870"/>
      <c r="AW406" s="870"/>
      <c r="AX406" s="870"/>
      <c r="AY406">
        <f>COUNTA($C$406)</f>
        <v>1</v>
      </c>
    </row>
    <row r="407" spans="1:51" ht="30" customHeight="1" x14ac:dyDescent="0.2">
      <c r="A407" s="871">
        <v>9</v>
      </c>
      <c r="B407" s="871">
        <v>1</v>
      </c>
      <c r="C407" s="872" t="s">
        <v>749</v>
      </c>
      <c r="D407" s="873"/>
      <c r="E407" s="873"/>
      <c r="F407" s="873"/>
      <c r="G407" s="873"/>
      <c r="H407" s="873"/>
      <c r="I407" s="873"/>
      <c r="J407" s="874">
        <v>2011001013590</v>
      </c>
      <c r="K407" s="875"/>
      <c r="L407" s="875"/>
      <c r="M407" s="875"/>
      <c r="N407" s="875"/>
      <c r="O407" s="875"/>
      <c r="P407" s="876" t="s">
        <v>750</v>
      </c>
      <c r="Q407" s="877"/>
      <c r="R407" s="877"/>
      <c r="S407" s="877"/>
      <c r="T407" s="877"/>
      <c r="U407" s="877"/>
      <c r="V407" s="877"/>
      <c r="W407" s="877"/>
      <c r="X407" s="877"/>
      <c r="Y407" s="878">
        <v>0.4</v>
      </c>
      <c r="Z407" s="879"/>
      <c r="AA407" s="879"/>
      <c r="AB407" s="880"/>
      <c r="AC407" s="881" t="s">
        <v>337</v>
      </c>
      <c r="AD407" s="882"/>
      <c r="AE407" s="882"/>
      <c r="AF407" s="882"/>
      <c r="AG407" s="882"/>
      <c r="AH407" s="883" t="s">
        <v>363</v>
      </c>
      <c r="AI407" s="884"/>
      <c r="AJ407" s="884"/>
      <c r="AK407" s="884"/>
      <c r="AL407" s="867" t="s">
        <v>363</v>
      </c>
      <c r="AM407" s="868"/>
      <c r="AN407" s="868"/>
      <c r="AO407" s="869"/>
      <c r="AP407" s="870" t="s">
        <v>363</v>
      </c>
      <c r="AQ407" s="870"/>
      <c r="AR407" s="870"/>
      <c r="AS407" s="870"/>
      <c r="AT407" s="870"/>
      <c r="AU407" s="870"/>
      <c r="AV407" s="870"/>
      <c r="AW407" s="870"/>
      <c r="AX407" s="870"/>
      <c r="AY407">
        <f>COUNTA($C$407)</f>
        <v>1</v>
      </c>
    </row>
    <row r="408" spans="1:51" ht="30" customHeight="1" x14ac:dyDescent="0.2">
      <c r="A408" s="871">
        <v>10</v>
      </c>
      <c r="B408" s="871">
        <v>1</v>
      </c>
      <c r="C408" s="872" t="s">
        <v>751</v>
      </c>
      <c r="D408" s="873"/>
      <c r="E408" s="873"/>
      <c r="F408" s="873"/>
      <c r="G408" s="873"/>
      <c r="H408" s="873"/>
      <c r="I408" s="873"/>
      <c r="J408" s="874">
        <v>3010501003118</v>
      </c>
      <c r="K408" s="875"/>
      <c r="L408" s="875"/>
      <c r="M408" s="875"/>
      <c r="N408" s="875"/>
      <c r="O408" s="875"/>
      <c r="P408" s="876" t="s">
        <v>745</v>
      </c>
      <c r="Q408" s="877"/>
      <c r="R408" s="877"/>
      <c r="S408" s="877"/>
      <c r="T408" s="877"/>
      <c r="U408" s="877"/>
      <c r="V408" s="877"/>
      <c r="W408" s="877"/>
      <c r="X408" s="877"/>
      <c r="Y408" s="878">
        <v>0.2</v>
      </c>
      <c r="Z408" s="879"/>
      <c r="AA408" s="879"/>
      <c r="AB408" s="880"/>
      <c r="AC408" s="881" t="s">
        <v>337</v>
      </c>
      <c r="AD408" s="882"/>
      <c r="AE408" s="882"/>
      <c r="AF408" s="882"/>
      <c r="AG408" s="882"/>
      <c r="AH408" s="883" t="s">
        <v>363</v>
      </c>
      <c r="AI408" s="884"/>
      <c r="AJ408" s="884"/>
      <c r="AK408" s="884"/>
      <c r="AL408" s="867" t="s">
        <v>363</v>
      </c>
      <c r="AM408" s="868"/>
      <c r="AN408" s="868"/>
      <c r="AO408" s="869"/>
      <c r="AP408" s="870" t="s">
        <v>363</v>
      </c>
      <c r="AQ408" s="870"/>
      <c r="AR408" s="870"/>
      <c r="AS408" s="870"/>
      <c r="AT408" s="870"/>
      <c r="AU408" s="870"/>
      <c r="AV408" s="870"/>
      <c r="AW408" s="870"/>
      <c r="AX408" s="870"/>
      <c r="AY408">
        <f>COUNTA($C$408)</f>
        <v>1</v>
      </c>
    </row>
    <row r="409" spans="1:51" ht="30" hidden="1" customHeight="1" x14ac:dyDescent="0.2">
      <c r="A409" s="871">
        <v>11</v>
      </c>
      <c r="B409" s="871">
        <v>1</v>
      </c>
      <c r="C409" s="872"/>
      <c r="D409" s="873"/>
      <c r="E409" s="873"/>
      <c r="F409" s="873"/>
      <c r="G409" s="873"/>
      <c r="H409" s="873"/>
      <c r="I409" s="873"/>
      <c r="J409" s="874"/>
      <c r="K409" s="875"/>
      <c r="L409" s="875"/>
      <c r="M409" s="875"/>
      <c r="N409" s="875"/>
      <c r="O409" s="875"/>
      <c r="P409" s="876"/>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2">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2">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2">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2">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2">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2">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2">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2">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2">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2">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2">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2">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2">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2">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2">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2">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2">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2">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2">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0"/>
      <c r="B431" s="860"/>
      <c r="C431" s="860" t="s">
        <v>24</v>
      </c>
      <c r="D431" s="860"/>
      <c r="E431" s="860"/>
      <c r="F431" s="860"/>
      <c r="G431" s="860"/>
      <c r="H431" s="860"/>
      <c r="I431" s="860"/>
      <c r="J431" s="861" t="s">
        <v>274</v>
      </c>
      <c r="K431" s="151"/>
      <c r="L431" s="151"/>
      <c r="M431" s="151"/>
      <c r="N431" s="151"/>
      <c r="O431" s="151"/>
      <c r="P431" s="430" t="s">
        <v>25</v>
      </c>
      <c r="Q431" s="430"/>
      <c r="R431" s="430"/>
      <c r="S431" s="430"/>
      <c r="T431" s="430"/>
      <c r="U431" s="430"/>
      <c r="V431" s="430"/>
      <c r="W431" s="430"/>
      <c r="X431" s="430"/>
      <c r="Y431" s="862" t="s">
        <v>273</v>
      </c>
      <c r="Z431" s="863"/>
      <c r="AA431" s="863"/>
      <c r="AB431" s="863"/>
      <c r="AC431" s="861" t="s">
        <v>306</v>
      </c>
      <c r="AD431" s="861"/>
      <c r="AE431" s="861"/>
      <c r="AF431" s="861"/>
      <c r="AG431" s="861"/>
      <c r="AH431" s="862" t="s">
        <v>326</v>
      </c>
      <c r="AI431" s="860"/>
      <c r="AJ431" s="860"/>
      <c r="AK431" s="860"/>
      <c r="AL431" s="860" t="s">
        <v>19</v>
      </c>
      <c r="AM431" s="860"/>
      <c r="AN431" s="860"/>
      <c r="AO431" s="864"/>
      <c r="AP431" s="885" t="s">
        <v>275</v>
      </c>
      <c r="AQ431" s="885"/>
      <c r="AR431" s="885"/>
      <c r="AS431" s="885"/>
      <c r="AT431" s="885"/>
      <c r="AU431" s="885"/>
      <c r="AV431" s="885"/>
      <c r="AW431" s="885"/>
      <c r="AX431" s="885"/>
      <c r="AY431">
        <f>$AY$429</f>
        <v>1</v>
      </c>
    </row>
    <row r="432" spans="1:51" ht="30" customHeight="1" x14ac:dyDescent="0.2">
      <c r="A432" s="871">
        <v>1</v>
      </c>
      <c r="B432" s="871">
        <v>1</v>
      </c>
      <c r="C432" s="872" t="s">
        <v>776</v>
      </c>
      <c r="D432" s="873"/>
      <c r="E432" s="873"/>
      <c r="F432" s="873"/>
      <c r="G432" s="873"/>
      <c r="H432" s="873"/>
      <c r="I432" s="873"/>
      <c r="J432" s="874">
        <v>8000012130001</v>
      </c>
      <c r="K432" s="875"/>
      <c r="L432" s="875"/>
      <c r="M432" s="875"/>
      <c r="N432" s="875"/>
      <c r="O432" s="875"/>
      <c r="P432" s="876" t="s">
        <v>727</v>
      </c>
      <c r="Q432" s="877"/>
      <c r="R432" s="877"/>
      <c r="S432" s="877"/>
      <c r="T432" s="877"/>
      <c r="U432" s="877"/>
      <c r="V432" s="877"/>
      <c r="W432" s="877"/>
      <c r="X432" s="877"/>
      <c r="Y432" s="878">
        <v>0.1</v>
      </c>
      <c r="Z432" s="879"/>
      <c r="AA432" s="879"/>
      <c r="AB432" s="880"/>
      <c r="AC432" s="881" t="s">
        <v>76</v>
      </c>
      <c r="AD432" s="882"/>
      <c r="AE432" s="882"/>
      <c r="AF432" s="882"/>
      <c r="AG432" s="882"/>
      <c r="AH432" s="865" t="s">
        <v>746</v>
      </c>
      <c r="AI432" s="866"/>
      <c r="AJ432" s="866"/>
      <c r="AK432" s="866"/>
      <c r="AL432" s="867" t="s">
        <v>746</v>
      </c>
      <c r="AM432" s="868"/>
      <c r="AN432" s="868"/>
      <c r="AO432" s="869"/>
      <c r="AP432" s="870" t="s">
        <v>746</v>
      </c>
      <c r="AQ432" s="870"/>
      <c r="AR432" s="870"/>
      <c r="AS432" s="870"/>
      <c r="AT432" s="870"/>
      <c r="AU432" s="870"/>
      <c r="AV432" s="870"/>
      <c r="AW432" s="870"/>
      <c r="AX432" s="870"/>
      <c r="AY432">
        <f>$AY$429</f>
        <v>1</v>
      </c>
    </row>
    <row r="433" spans="1:51" ht="30" customHeight="1" x14ac:dyDescent="0.2">
      <c r="A433" s="871">
        <v>2</v>
      </c>
      <c r="B433" s="871">
        <v>1</v>
      </c>
      <c r="C433" s="872" t="s">
        <v>777</v>
      </c>
      <c r="D433" s="873"/>
      <c r="E433" s="873"/>
      <c r="F433" s="873"/>
      <c r="G433" s="873"/>
      <c r="H433" s="873"/>
      <c r="I433" s="873"/>
      <c r="J433" s="874">
        <v>8000012130001</v>
      </c>
      <c r="K433" s="875"/>
      <c r="L433" s="875"/>
      <c r="M433" s="875"/>
      <c r="N433" s="875"/>
      <c r="O433" s="875"/>
      <c r="P433" s="876" t="s">
        <v>727</v>
      </c>
      <c r="Q433" s="877"/>
      <c r="R433" s="877"/>
      <c r="S433" s="877"/>
      <c r="T433" s="877"/>
      <c r="U433" s="877"/>
      <c r="V433" s="877"/>
      <c r="W433" s="877"/>
      <c r="X433" s="877"/>
      <c r="Y433" s="878">
        <v>0.1</v>
      </c>
      <c r="Z433" s="879"/>
      <c r="AA433" s="879"/>
      <c r="AB433" s="880"/>
      <c r="AC433" s="881" t="s">
        <v>76</v>
      </c>
      <c r="AD433" s="882"/>
      <c r="AE433" s="882"/>
      <c r="AF433" s="882"/>
      <c r="AG433" s="882"/>
      <c r="AH433" s="865" t="s">
        <v>746</v>
      </c>
      <c r="AI433" s="866"/>
      <c r="AJ433" s="866"/>
      <c r="AK433" s="866"/>
      <c r="AL433" s="867" t="s">
        <v>746</v>
      </c>
      <c r="AM433" s="868"/>
      <c r="AN433" s="868"/>
      <c r="AO433" s="869"/>
      <c r="AP433" s="870" t="s">
        <v>746</v>
      </c>
      <c r="AQ433" s="870"/>
      <c r="AR433" s="870"/>
      <c r="AS433" s="870"/>
      <c r="AT433" s="870"/>
      <c r="AU433" s="870"/>
      <c r="AV433" s="870"/>
      <c r="AW433" s="870"/>
      <c r="AX433" s="870"/>
      <c r="AY433">
        <f>COUNTA($C$433)</f>
        <v>1</v>
      </c>
    </row>
    <row r="434" spans="1:51" ht="30" hidden="1" customHeight="1" x14ac:dyDescent="0.2">
      <c r="A434" s="871">
        <v>3</v>
      </c>
      <c r="B434" s="871">
        <v>1</v>
      </c>
      <c r="C434" s="872"/>
      <c r="D434" s="873"/>
      <c r="E434" s="873"/>
      <c r="F434" s="873"/>
      <c r="G434" s="873"/>
      <c r="H434" s="873"/>
      <c r="I434" s="873"/>
      <c r="J434" s="874"/>
      <c r="K434" s="875"/>
      <c r="L434" s="875"/>
      <c r="M434" s="875"/>
      <c r="N434" s="875"/>
      <c r="O434" s="875"/>
      <c r="P434" s="876" t="s">
        <v>727</v>
      </c>
      <c r="Q434" s="877"/>
      <c r="R434" s="877"/>
      <c r="S434" s="877"/>
      <c r="T434" s="877"/>
      <c r="U434" s="877"/>
      <c r="V434" s="877"/>
      <c r="W434" s="877"/>
      <c r="X434" s="877"/>
      <c r="Y434" s="878"/>
      <c r="Z434" s="879"/>
      <c r="AA434" s="879"/>
      <c r="AB434" s="880"/>
      <c r="AC434" s="881" t="s">
        <v>76</v>
      </c>
      <c r="AD434" s="882"/>
      <c r="AE434" s="882"/>
      <c r="AF434" s="882"/>
      <c r="AG434" s="882"/>
      <c r="AH434" s="883" t="s">
        <v>746</v>
      </c>
      <c r="AI434" s="884"/>
      <c r="AJ434" s="884"/>
      <c r="AK434" s="884"/>
      <c r="AL434" s="867" t="s">
        <v>746</v>
      </c>
      <c r="AM434" s="868"/>
      <c r="AN434" s="868"/>
      <c r="AO434" s="869"/>
      <c r="AP434" s="870" t="s">
        <v>746</v>
      </c>
      <c r="AQ434" s="870"/>
      <c r="AR434" s="870"/>
      <c r="AS434" s="870"/>
      <c r="AT434" s="870"/>
      <c r="AU434" s="870"/>
      <c r="AV434" s="870"/>
      <c r="AW434" s="870"/>
      <c r="AX434" s="870"/>
      <c r="AY434">
        <f>COUNTA($C$434)</f>
        <v>0</v>
      </c>
    </row>
    <row r="435" spans="1:51" ht="30" hidden="1" customHeight="1" x14ac:dyDescent="0.2">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2">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2">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2">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2">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2">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2">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2">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2">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2">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2">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2">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2">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2">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2">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2">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2">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2">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2">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2">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2">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2">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2">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2">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2">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2">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2">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0"/>
      <c r="B464" s="860"/>
      <c r="C464" s="860" t="s">
        <v>24</v>
      </c>
      <c r="D464" s="860"/>
      <c r="E464" s="860"/>
      <c r="F464" s="860"/>
      <c r="G464" s="860"/>
      <c r="H464" s="860"/>
      <c r="I464" s="860"/>
      <c r="J464" s="861" t="s">
        <v>274</v>
      </c>
      <c r="K464" s="151"/>
      <c r="L464" s="151"/>
      <c r="M464" s="151"/>
      <c r="N464" s="151"/>
      <c r="O464" s="151"/>
      <c r="P464" s="430" t="s">
        <v>25</v>
      </c>
      <c r="Q464" s="430"/>
      <c r="R464" s="430"/>
      <c r="S464" s="430"/>
      <c r="T464" s="430"/>
      <c r="U464" s="430"/>
      <c r="V464" s="430"/>
      <c r="W464" s="430"/>
      <c r="X464" s="430"/>
      <c r="Y464" s="862" t="s">
        <v>273</v>
      </c>
      <c r="Z464" s="863"/>
      <c r="AA464" s="863"/>
      <c r="AB464" s="863"/>
      <c r="AC464" s="861" t="s">
        <v>306</v>
      </c>
      <c r="AD464" s="861"/>
      <c r="AE464" s="861"/>
      <c r="AF464" s="861"/>
      <c r="AG464" s="861"/>
      <c r="AH464" s="862" t="s">
        <v>326</v>
      </c>
      <c r="AI464" s="860"/>
      <c r="AJ464" s="860"/>
      <c r="AK464" s="860"/>
      <c r="AL464" s="860" t="s">
        <v>19</v>
      </c>
      <c r="AM464" s="860"/>
      <c r="AN464" s="860"/>
      <c r="AO464" s="864"/>
      <c r="AP464" s="885" t="s">
        <v>275</v>
      </c>
      <c r="AQ464" s="885"/>
      <c r="AR464" s="885"/>
      <c r="AS464" s="885"/>
      <c r="AT464" s="885"/>
      <c r="AU464" s="885"/>
      <c r="AV464" s="885"/>
      <c r="AW464" s="885"/>
      <c r="AX464" s="885"/>
      <c r="AY464">
        <f>$AY$462</f>
        <v>1</v>
      </c>
    </row>
    <row r="465" spans="1:51" ht="30" customHeight="1" x14ac:dyDescent="0.2">
      <c r="A465" s="871">
        <v>1</v>
      </c>
      <c r="B465" s="871">
        <v>1</v>
      </c>
      <c r="C465" s="872" t="s">
        <v>778</v>
      </c>
      <c r="D465" s="873"/>
      <c r="E465" s="873"/>
      <c r="F465" s="873"/>
      <c r="G465" s="873"/>
      <c r="H465" s="873"/>
      <c r="I465" s="873"/>
      <c r="J465" s="874">
        <v>1000020470007</v>
      </c>
      <c r="K465" s="875"/>
      <c r="L465" s="875"/>
      <c r="M465" s="875"/>
      <c r="N465" s="875"/>
      <c r="O465" s="875"/>
      <c r="P465" s="876" t="s">
        <v>727</v>
      </c>
      <c r="Q465" s="877"/>
      <c r="R465" s="877"/>
      <c r="S465" s="877"/>
      <c r="T465" s="877"/>
      <c r="U465" s="877"/>
      <c r="V465" s="877"/>
      <c r="W465" s="877"/>
      <c r="X465" s="877"/>
      <c r="Y465" s="878">
        <v>3</v>
      </c>
      <c r="Z465" s="879"/>
      <c r="AA465" s="879"/>
      <c r="AB465" s="880"/>
      <c r="AC465" s="881" t="s">
        <v>76</v>
      </c>
      <c r="AD465" s="882"/>
      <c r="AE465" s="882"/>
      <c r="AF465" s="882"/>
      <c r="AG465" s="882"/>
      <c r="AH465" s="865" t="s">
        <v>746</v>
      </c>
      <c r="AI465" s="866"/>
      <c r="AJ465" s="866"/>
      <c r="AK465" s="866"/>
      <c r="AL465" s="867" t="s">
        <v>746</v>
      </c>
      <c r="AM465" s="868"/>
      <c r="AN465" s="868"/>
      <c r="AO465" s="869"/>
      <c r="AP465" s="870" t="s">
        <v>746</v>
      </c>
      <c r="AQ465" s="870"/>
      <c r="AR465" s="870"/>
      <c r="AS465" s="870"/>
      <c r="AT465" s="870"/>
      <c r="AU465" s="870"/>
      <c r="AV465" s="870"/>
      <c r="AW465" s="870"/>
      <c r="AX465" s="870"/>
      <c r="AY465">
        <f>$AY$462</f>
        <v>1</v>
      </c>
    </row>
    <row r="466" spans="1:51" ht="30" customHeight="1" x14ac:dyDescent="0.2">
      <c r="A466" s="871">
        <v>2</v>
      </c>
      <c r="B466" s="871">
        <v>1</v>
      </c>
      <c r="C466" s="872" t="s">
        <v>779</v>
      </c>
      <c r="D466" s="873"/>
      <c r="E466" s="873"/>
      <c r="F466" s="873"/>
      <c r="G466" s="873"/>
      <c r="H466" s="873"/>
      <c r="I466" s="873"/>
      <c r="J466" s="874">
        <v>7000020010006</v>
      </c>
      <c r="K466" s="875"/>
      <c r="L466" s="875"/>
      <c r="M466" s="875"/>
      <c r="N466" s="875"/>
      <c r="O466" s="875"/>
      <c r="P466" s="876" t="s">
        <v>727</v>
      </c>
      <c r="Q466" s="877"/>
      <c r="R466" s="877"/>
      <c r="S466" s="877"/>
      <c r="T466" s="877"/>
      <c r="U466" s="877"/>
      <c r="V466" s="877"/>
      <c r="W466" s="877"/>
      <c r="X466" s="877"/>
      <c r="Y466" s="878">
        <v>2</v>
      </c>
      <c r="Z466" s="879"/>
      <c r="AA466" s="879"/>
      <c r="AB466" s="880"/>
      <c r="AC466" s="881" t="s">
        <v>76</v>
      </c>
      <c r="AD466" s="882"/>
      <c r="AE466" s="882"/>
      <c r="AF466" s="882"/>
      <c r="AG466" s="882"/>
      <c r="AH466" s="865" t="s">
        <v>746</v>
      </c>
      <c r="AI466" s="866"/>
      <c r="AJ466" s="866"/>
      <c r="AK466" s="866"/>
      <c r="AL466" s="867" t="s">
        <v>746</v>
      </c>
      <c r="AM466" s="868"/>
      <c r="AN466" s="868"/>
      <c r="AO466" s="869"/>
      <c r="AP466" s="870" t="s">
        <v>746</v>
      </c>
      <c r="AQ466" s="870"/>
      <c r="AR466" s="870"/>
      <c r="AS466" s="870"/>
      <c r="AT466" s="870"/>
      <c r="AU466" s="870"/>
      <c r="AV466" s="870"/>
      <c r="AW466" s="870"/>
      <c r="AX466" s="870"/>
      <c r="AY466">
        <f>COUNTA($C$466)</f>
        <v>1</v>
      </c>
    </row>
    <row r="467" spans="1:51" ht="30" customHeight="1" x14ac:dyDescent="0.2">
      <c r="A467" s="871">
        <v>3</v>
      </c>
      <c r="B467" s="871">
        <v>1</v>
      </c>
      <c r="C467" s="872" t="s">
        <v>780</v>
      </c>
      <c r="D467" s="873"/>
      <c r="E467" s="873"/>
      <c r="F467" s="873"/>
      <c r="G467" s="873"/>
      <c r="H467" s="873"/>
      <c r="I467" s="873"/>
      <c r="J467" s="874">
        <v>8000020130001</v>
      </c>
      <c r="K467" s="875"/>
      <c r="L467" s="875"/>
      <c r="M467" s="875"/>
      <c r="N467" s="875"/>
      <c r="O467" s="875"/>
      <c r="P467" s="876" t="s">
        <v>727</v>
      </c>
      <c r="Q467" s="877"/>
      <c r="R467" s="877"/>
      <c r="S467" s="877"/>
      <c r="T467" s="877"/>
      <c r="U467" s="877"/>
      <c r="V467" s="877"/>
      <c r="W467" s="877"/>
      <c r="X467" s="877"/>
      <c r="Y467" s="878">
        <v>1</v>
      </c>
      <c r="Z467" s="879"/>
      <c r="AA467" s="879"/>
      <c r="AB467" s="880"/>
      <c r="AC467" s="881" t="s">
        <v>76</v>
      </c>
      <c r="AD467" s="882"/>
      <c r="AE467" s="882"/>
      <c r="AF467" s="882"/>
      <c r="AG467" s="882"/>
      <c r="AH467" s="883" t="s">
        <v>746</v>
      </c>
      <c r="AI467" s="884"/>
      <c r="AJ467" s="884"/>
      <c r="AK467" s="884"/>
      <c r="AL467" s="867" t="s">
        <v>746</v>
      </c>
      <c r="AM467" s="868"/>
      <c r="AN467" s="868"/>
      <c r="AO467" s="869"/>
      <c r="AP467" s="870" t="s">
        <v>746</v>
      </c>
      <c r="AQ467" s="870"/>
      <c r="AR467" s="870"/>
      <c r="AS467" s="870"/>
      <c r="AT467" s="870"/>
      <c r="AU467" s="870"/>
      <c r="AV467" s="870"/>
      <c r="AW467" s="870"/>
      <c r="AX467" s="870"/>
      <c r="AY467">
        <f>COUNTA($C$467)</f>
        <v>1</v>
      </c>
    </row>
    <row r="468" spans="1:51" ht="30" customHeight="1" x14ac:dyDescent="0.2">
      <c r="A468" s="871">
        <v>4</v>
      </c>
      <c r="B468" s="871">
        <v>1</v>
      </c>
      <c r="C468" s="872" t="s">
        <v>781</v>
      </c>
      <c r="D468" s="873"/>
      <c r="E468" s="873"/>
      <c r="F468" s="873"/>
      <c r="G468" s="873"/>
      <c r="H468" s="873"/>
      <c r="I468" s="873"/>
      <c r="J468" s="874">
        <v>4000020270008</v>
      </c>
      <c r="K468" s="875"/>
      <c r="L468" s="875"/>
      <c r="M468" s="875"/>
      <c r="N468" s="875"/>
      <c r="O468" s="875"/>
      <c r="P468" s="876" t="s">
        <v>727</v>
      </c>
      <c r="Q468" s="877"/>
      <c r="R468" s="877"/>
      <c r="S468" s="877"/>
      <c r="T468" s="877"/>
      <c r="U468" s="877"/>
      <c r="V468" s="877"/>
      <c r="W468" s="877"/>
      <c r="X468" s="877"/>
      <c r="Y468" s="878">
        <v>0.6</v>
      </c>
      <c r="Z468" s="879"/>
      <c r="AA468" s="879"/>
      <c r="AB468" s="880"/>
      <c r="AC468" s="881" t="s">
        <v>76</v>
      </c>
      <c r="AD468" s="882"/>
      <c r="AE468" s="882"/>
      <c r="AF468" s="882"/>
      <c r="AG468" s="882"/>
      <c r="AH468" s="883" t="s">
        <v>746</v>
      </c>
      <c r="AI468" s="884"/>
      <c r="AJ468" s="884"/>
      <c r="AK468" s="884"/>
      <c r="AL468" s="867" t="s">
        <v>746</v>
      </c>
      <c r="AM468" s="868"/>
      <c r="AN468" s="868"/>
      <c r="AO468" s="869"/>
      <c r="AP468" s="870" t="s">
        <v>746</v>
      </c>
      <c r="AQ468" s="870"/>
      <c r="AR468" s="870"/>
      <c r="AS468" s="870"/>
      <c r="AT468" s="870"/>
      <c r="AU468" s="870"/>
      <c r="AV468" s="870"/>
      <c r="AW468" s="870"/>
      <c r="AX468" s="870"/>
      <c r="AY468">
        <f>COUNTA($C$468)</f>
        <v>1</v>
      </c>
    </row>
    <row r="469" spans="1:51" ht="30" customHeight="1" x14ac:dyDescent="0.2">
      <c r="A469" s="871">
        <v>5</v>
      </c>
      <c r="B469" s="871">
        <v>1</v>
      </c>
      <c r="C469" s="872" t="s">
        <v>782</v>
      </c>
      <c r="D469" s="873"/>
      <c r="E469" s="873"/>
      <c r="F469" s="873"/>
      <c r="G469" s="873"/>
      <c r="H469" s="873"/>
      <c r="I469" s="873"/>
      <c r="J469" s="874">
        <v>4000020120006</v>
      </c>
      <c r="K469" s="875"/>
      <c r="L469" s="875"/>
      <c r="M469" s="875"/>
      <c r="N469" s="875"/>
      <c r="O469" s="875"/>
      <c r="P469" s="876" t="s">
        <v>727</v>
      </c>
      <c r="Q469" s="877"/>
      <c r="R469" s="877"/>
      <c r="S469" s="877"/>
      <c r="T469" s="877"/>
      <c r="U469" s="877"/>
      <c r="V469" s="877"/>
      <c r="W469" s="877"/>
      <c r="X469" s="877"/>
      <c r="Y469" s="878">
        <v>0.5</v>
      </c>
      <c r="Z469" s="879"/>
      <c r="AA469" s="879"/>
      <c r="AB469" s="880"/>
      <c r="AC469" s="881" t="s">
        <v>76</v>
      </c>
      <c r="AD469" s="882"/>
      <c r="AE469" s="882"/>
      <c r="AF469" s="882"/>
      <c r="AG469" s="882"/>
      <c r="AH469" s="883" t="s">
        <v>746</v>
      </c>
      <c r="AI469" s="884"/>
      <c r="AJ469" s="884"/>
      <c r="AK469" s="884"/>
      <c r="AL469" s="867" t="s">
        <v>746</v>
      </c>
      <c r="AM469" s="868"/>
      <c r="AN469" s="868"/>
      <c r="AO469" s="869"/>
      <c r="AP469" s="870" t="s">
        <v>746</v>
      </c>
      <c r="AQ469" s="870"/>
      <c r="AR469" s="870"/>
      <c r="AS469" s="870"/>
      <c r="AT469" s="870"/>
      <c r="AU469" s="870"/>
      <c r="AV469" s="870"/>
      <c r="AW469" s="870"/>
      <c r="AX469" s="870"/>
      <c r="AY469">
        <f>COUNTA($C$469)</f>
        <v>1</v>
      </c>
    </row>
    <row r="470" spans="1:51" ht="30" customHeight="1" x14ac:dyDescent="0.2">
      <c r="A470" s="871">
        <v>6</v>
      </c>
      <c r="B470" s="871">
        <v>1</v>
      </c>
      <c r="C470" s="872" t="s">
        <v>783</v>
      </c>
      <c r="D470" s="873"/>
      <c r="E470" s="873"/>
      <c r="F470" s="873"/>
      <c r="G470" s="873"/>
      <c r="H470" s="873"/>
      <c r="I470" s="873"/>
      <c r="J470" s="874">
        <v>4000020180009</v>
      </c>
      <c r="K470" s="875"/>
      <c r="L470" s="875"/>
      <c r="M470" s="875"/>
      <c r="N470" s="875"/>
      <c r="O470" s="875"/>
      <c r="P470" s="876" t="s">
        <v>727</v>
      </c>
      <c r="Q470" s="877"/>
      <c r="R470" s="877"/>
      <c r="S470" s="877"/>
      <c r="T470" s="877"/>
      <c r="U470" s="877"/>
      <c r="V470" s="877"/>
      <c r="W470" s="877"/>
      <c r="X470" s="877"/>
      <c r="Y470" s="878">
        <v>0.4</v>
      </c>
      <c r="Z470" s="879"/>
      <c r="AA470" s="879"/>
      <c r="AB470" s="880"/>
      <c r="AC470" s="881" t="s">
        <v>76</v>
      </c>
      <c r="AD470" s="882"/>
      <c r="AE470" s="882"/>
      <c r="AF470" s="882"/>
      <c r="AG470" s="882"/>
      <c r="AH470" s="883" t="s">
        <v>746</v>
      </c>
      <c r="AI470" s="884"/>
      <c r="AJ470" s="884"/>
      <c r="AK470" s="884"/>
      <c r="AL470" s="867" t="s">
        <v>746</v>
      </c>
      <c r="AM470" s="868"/>
      <c r="AN470" s="868"/>
      <c r="AO470" s="869"/>
      <c r="AP470" s="870" t="s">
        <v>746</v>
      </c>
      <c r="AQ470" s="870"/>
      <c r="AR470" s="870"/>
      <c r="AS470" s="870"/>
      <c r="AT470" s="870"/>
      <c r="AU470" s="870"/>
      <c r="AV470" s="870"/>
      <c r="AW470" s="870"/>
      <c r="AX470" s="870"/>
      <c r="AY470">
        <f>COUNTA($C$470)</f>
        <v>1</v>
      </c>
    </row>
    <row r="471" spans="1:51" ht="30" customHeight="1" x14ac:dyDescent="0.2">
      <c r="A471" s="871">
        <v>7</v>
      </c>
      <c r="B471" s="871">
        <v>1</v>
      </c>
      <c r="C471" s="872" t="s">
        <v>784</v>
      </c>
      <c r="D471" s="873"/>
      <c r="E471" s="873"/>
      <c r="F471" s="873"/>
      <c r="G471" s="873"/>
      <c r="H471" s="873"/>
      <c r="I471" s="873"/>
      <c r="J471" s="874">
        <v>1000020140007</v>
      </c>
      <c r="K471" s="875"/>
      <c r="L471" s="875"/>
      <c r="M471" s="875"/>
      <c r="N471" s="875"/>
      <c r="O471" s="875"/>
      <c r="P471" s="876" t="s">
        <v>727</v>
      </c>
      <c r="Q471" s="877"/>
      <c r="R471" s="877"/>
      <c r="S471" s="877"/>
      <c r="T471" s="877"/>
      <c r="U471" s="877"/>
      <c r="V471" s="877"/>
      <c r="W471" s="877"/>
      <c r="X471" s="877"/>
      <c r="Y471" s="878">
        <v>0.4</v>
      </c>
      <c r="Z471" s="879"/>
      <c r="AA471" s="879"/>
      <c r="AB471" s="880"/>
      <c r="AC471" s="881" t="s">
        <v>76</v>
      </c>
      <c r="AD471" s="882"/>
      <c r="AE471" s="882"/>
      <c r="AF471" s="882"/>
      <c r="AG471" s="882"/>
      <c r="AH471" s="883" t="s">
        <v>746</v>
      </c>
      <c r="AI471" s="884"/>
      <c r="AJ471" s="884"/>
      <c r="AK471" s="884"/>
      <c r="AL471" s="867" t="s">
        <v>746</v>
      </c>
      <c r="AM471" s="868"/>
      <c r="AN471" s="868"/>
      <c r="AO471" s="869"/>
      <c r="AP471" s="870" t="s">
        <v>746</v>
      </c>
      <c r="AQ471" s="870"/>
      <c r="AR471" s="870"/>
      <c r="AS471" s="870"/>
      <c r="AT471" s="870"/>
      <c r="AU471" s="870"/>
      <c r="AV471" s="870"/>
      <c r="AW471" s="870"/>
      <c r="AX471" s="870"/>
      <c r="AY471">
        <f>COUNTA($C$471)</f>
        <v>1</v>
      </c>
    </row>
    <row r="472" spans="1:51" ht="30" customHeight="1" x14ac:dyDescent="0.2">
      <c r="A472" s="871">
        <v>8</v>
      </c>
      <c r="B472" s="871">
        <v>1</v>
      </c>
      <c r="C472" s="872" t="s">
        <v>785</v>
      </c>
      <c r="D472" s="873"/>
      <c r="E472" s="873"/>
      <c r="F472" s="873"/>
      <c r="G472" s="873"/>
      <c r="H472" s="873"/>
      <c r="I472" s="873"/>
      <c r="J472" s="874">
        <v>1000020230006</v>
      </c>
      <c r="K472" s="875"/>
      <c r="L472" s="875"/>
      <c r="M472" s="875"/>
      <c r="N472" s="875"/>
      <c r="O472" s="875"/>
      <c r="P472" s="876" t="s">
        <v>727</v>
      </c>
      <c r="Q472" s="877"/>
      <c r="R472" s="877"/>
      <c r="S472" s="877"/>
      <c r="T472" s="877"/>
      <c r="U472" s="877"/>
      <c r="V472" s="877"/>
      <c r="W472" s="877"/>
      <c r="X472" s="877"/>
      <c r="Y472" s="878">
        <v>0.4</v>
      </c>
      <c r="Z472" s="879"/>
      <c r="AA472" s="879"/>
      <c r="AB472" s="880"/>
      <c r="AC472" s="881" t="s">
        <v>76</v>
      </c>
      <c r="AD472" s="882"/>
      <c r="AE472" s="882"/>
      <c r="AF472" s="882"/>
      <c r="AG472" s="882"/>
      <c r="AH472" s="883" t="s">
        <v>746</v>
      </c>
      <c r="AI472" s="884"/>
      <c r="AJ472" s="884"/>
      <c r="AK472" s="884"/>
      <c r="AL472" s="867" t="s">
        <v>746</v>
      </c>
      <c r="AM472" s="868"/>
      <c r="AN472" s="868"/>
      <c r="AO472" s="869"/>
      <c r="AP472" s="870" t="s">
        <v>746</v>
      </c>
      <c r="AQ472" s="870"/>
      <c r="AR472" s="870"/>
      <c r="AS472" s="870"/>
      <c r="AT472" s="870"/>
      <c r="AU472" s="870"/>
      <c r="AV472" s="870"/>
      <c r="AW472" s="870"/>
      <c r="AX472" s="870"/>
      <c r="AY472">
        <f>COUNTA($C$472)</f>
        <v>1</v>
      </c>
    </row>
    <row r="473" spans="1:51" ht="30" customHeight="1" x14ac:dyDescent="0.2">
      <c r="A473" s="871">
        <v>9</v>
      </c>
      <c r="B473" s="871">
        <v>1</v>
      </c>
      <c r="C473" s="872" t="s">
        <v>786</v>
      </c>
      <c r="D473" s="873"/>
      <c r="E473" s="873"/>
      <c r="F473" s="873"/>
      <c r="G473" s="873"/>
      <c r="H473" s="873"/>
      <c r="I473" s="873"/>
      <c r="J473" s="874">
        <v>2000020080004</v>
      </c>
      <c r="K473" s="875"/>
      <c r="L473" s="875"/>
      <c r="M473" s="875"/>
      <c r="N473" s="875"/>
      <c r="O473" s="875"/>
      <c r="P473" s="876" t="s">
        <v>727</v>
      </c>
      <c r="Q473" s="877"/>
      <c r="R473" s="877"/>
      <c r="S473" s="877"/>
      <c r="T473" s="877"/>
      <c r="U473" s="877"/>
      <c r="V473" s="877"/>
      <c r="W473" s="877"/>
      <c r="X473" s="877"/>
      <c r="Y473" s="878">
        <v>0.2</v>
      </c>
      <c r="Z473" s="879"/>
      <c r="AA473" s="879"/>
      <c r="AB473" s="880"/>
      <c r="AC473" s="881" t="s">
        <v>76</v>
      </c>
      <c r="AD473" s="882"/>
      <c r="AE473" s="882"/>
      <c r="AF473" s="882"/>
      <c r="AG473" s="882"/>
      <c r="AH473" s="883" t="s">
        <v>746</v>
      </c>
      <c r="AI473" s="884"/>
      <c r="AJ473" s="884"/>
      <c r="AK473" s="884"/>
      <c r="AL473" s="867" t="s">
        <v>746</v>
      </c>
      <c r="AM473" s="868"/>
      <c r="AN473" s="868"/>
      <c r="AO473" s="869"/>
      <c r="AP473" s="870" t="s">
        <v>746</v>
      </c>
      <c r="AQ473" s="870"/>
      <c r="AR473" s="870"/>
      <c r="AS473" s="870"/>
      <c r="AT473" s="870"/>
      <c r="AU473" s="870"/>
      <c r="AV473" s="870"/>
      <c r="AW473" s="870"/>
      <c r="AX473" s="870"/>
      <c r="AY473">
        <f>COUNTA($C$473)</f>
        <v>1</v>
      </c>
    </row>
    <row r="474" spans="1:51" ht="30" customHeight="1" x14ac:dyDescent="0.2">
      <c r="A474" s="871">
        <v>10</v>
      </c>
      <c r="B474" s="871">
        <v>1</v>
      </c>
      <c r="C474" s="872" t="s">
        <v>787</v>
      </c>
      <c r="D474" s="873"/>
      <c r="E474" s="873"/>
      <c r="F474" s="873"/>
      <c r="G474" s="873"/>
      <c r="H474" s="873"/>
      <c r="I474" s="873"/>
      <c r="J474" s="874">
        <v>8000020040002</v>
      </c>
      <c r="K474" s="875"/>
      <c r="L474" s="875"/>
      <c r="M474" s="875"/>
      <c r="N474" s="875"/>
      <c r="O474" s="875"/>
      <c r="P474" s="876" t="s">
        <v>727</v>
      </c>
      <c r="Q474" s="877"/>
      <c r="R474" s="877"/>
      <c r="S474" s="877"/>
      <c r="T474" s="877"/>
      <c r="U474" s="877"/>
      <c r="V474" s="877"/>
      <c r="W474" s="877"/>
      <c r="X474" s="877"/>
      <c r="Y474" s="878">
        <v>0.2</v>
      </c>
      <c r="Z474" s="879"/>
      <c r="AA474" s="879"/>
      <c r="AB474" s="880"/>
      <c r="AC474" s="881" t="s">
        <v>76</v>
      </c>
      <c r="AD474" s="882"/>
      <c r="AE474" s="882"/>
      <c r="AF474" s="882"/>
      <c r="AG474" s="882"/>
      <c r="AH474" s="883" t="s">
        <v>746</v>
      </c>
      <c r="AI474" s="884"/>
      <c r="AJ474" s="884"/>
      <c r="AK474" s="884"/>
      <c r="AL474" s="867" t="s">
        <v>746</v>
      </c>
      <c r="AM474" s="868"/>
      <c r="AN474" s="868"/>
      <c r="AO474" s="869"/>
      <c r="AP474" s="870" t="s">
        <v>746</v>
      </c>
      <c r="AQ474" s="870"/>
      <c r="AR474" s="870"/>
      <c r="AS474" s="870"/>
      <c r="AT474" s="870"/>
      <c r="AU474" s="870"/>
      <c r="AV474" s="870"/>
      <c r="AW474" s="870"/>
      <c r="AX474" s="870"/>
      <c r="AY474">
        <f>COUNTA($C$474)</f>
        <v>1</v>
      </c>
    </row>
    <row r="475" spans="1:51" ht="30" hidden="1" customHeight="1" x14ac:dyDescent="0.2">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2">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2">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2">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2">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2">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2">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2">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2">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2">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2">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2">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2">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2">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2">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2">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2">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2">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2">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2">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0"/>
      <c r="B497" s="860"/>
      <c r="C497" s="860" t="s">
        <v>24</v>
      </c>
      <c r="D497" s="860"/>
      <c r="E497" s="860"/>
      <c r="F497" s="860"/>
      <c r="G497" s="860"/>
      <c r="H497" s="860"/>
      <c r="I497" s="860"/>
      <c r="J497" s="861" t="s">
        <v>274</v>
      </c>
      <c r="K497" s="151"/>
      <c r="L497" s="151"/>
      <c r="M497" s="151"/>
      <c r="N497" s="151"/>
      <c r="O497" s="151"/>
      <c r="P497" s="430" t="s">
        <v>25</v>
      </c>
      <c r="Q497" s="430"/>
      <c r="R497" s="430"/>
      <c r="S497" s="430"/>
      <c r="T497" s="430"/>
      <c r="U497" s="430"/>
      <c r="V497" s="430"/>
      <c r="W497" s="430"/>
      <c r="X497" s="430"/>
      <c r="Y497" s="862" t="s">
        <v>273</v>
      </c>
      <c r="Z497" s="863"/>
      <c r="AA497" s="863"/>
      <c r="AB497" s="863"/>
      <c r="AC497" s="861" t="s">
        <v>306</v>
      </c>
      <c r="AD497" s="861"/>
      <c r="AE497" s="861"/>
      <c r="AF497" s="861"/>
      <c r="AG497" s="861"/>
      <c r="AH497" s="862" t="s">
        <v>326</v>
      </c>
      <c r="AI497" s="860"/>
      <c r="AJ497" s="860"/>
      <c r="AK497" s="860"/>
      <c r="AL497" s="860" t="s">
        <v>19</v>
      </c>
      <c r="AM497" s="860"/>
      <c r="AN497" s="860"/>
      <c r="AO497" s="864"/>
      <c r="AP497" s="885" t="s">
        <v>275</v>
      </c>
      <c r="AQ497" s="885"/>
      <c r="AR497" s="885"/>
      <c r="AS497" s="885"/>
      <c r="AT497" s="885"/>
      <c r="AU497" s="885"/>
      <c r="AV497" s="885"/>
      <c r="AW497" s="885"/>
      <c r="AX497" s="885"/>
      <c r="AY497">
        <f>$AY$495</f>
        <v>1</v>
      </c>
    </row>
    <row r="498" spans="1:51" ht="30" customHeight="1" x14ac:dyDescent="0.2">
      <c r="A498" s="871">
        <v>1</v>
      </c>
      <c r="B498" s="871">
        <v>1</v>
      </c>
      <c r="C498" s="872" t="s">
        <v>791</v>
      </c>
      <c r="D498" s="873"/>
      <c r="E498" s="873"/>
      <c r="F498" s="873"/>
      <c r="G498" s="873"/>
      <c r="H498" s="873"/>
      <c r="I498" s="873"/>
      <c r="J498" s="874">
        <v>6290801001451</v>
      </c>
      <c r="K498" s="875"/>
      <c r="L498" s="875"/>
      <c r="M498" s="875"/>
      <c r="N498" s="875"/>
      <c r="O498" s="875"/>
      <c r="P498" s="876" t="s">
        <v>773</v>
      </c>
      <c r="Q498" s="877"/>
      <c r="R498" s="877"/>
      <c r="S498" s="877"/>
      <c r="T498" s="877"/>
      <c r="U498" s="877"/>
      <c r="V498" s="877"/>
      <c r="W498" s="877"/>
      <c r="X498" s="877"/>
      <c r="Y498" s="878">
        <v>0.1</v>
      </c>
      <c r="Z498" s="879"/>
      <c r="AA498" s="879"/>
      <c r="AB498" s="880"/>
      <c r="AC498" s="881" t="s">
        <v>337</v>
      </c>
      <c r="AD498" s="882"/>
      <c r="AE498" s="882"/>
      <c r="AF498" s="882"/>
      <c r="AG498" s="882"/>
      <c r="AH498" s="865" t="s">
        <v>792</v>
      </c>
      <c r="AI498" s="866"/>
      <c r="AJ498" s="866"/>
      <c r="AK498" s="866"/>
      <c r="AL498" s="867" t="s">
        <v>774</v>
      </c>
      <c r="AM498" s="868"/>
      <c r="AN498" s="868"/>
      <c r="AO498" s="869"/>
      <c r="AP498" s="870" t="s">
        <v>774</v>
      </c>
      <c r="AQ498" s="870"/>
      <c r="AR498" s="870"/>
      <c r="AS498" s="870"/>
      <c r="AT498" s="870"/>
      <c r="AU498" s="870"/>
      <c r="AV498" s="870"/>
      <c r="AW498" s="870"/>
      <c r="AX498" s="870"/>
      <c r="AY498">
        <f>$AY$495</f>
        <v>1</v>
      </c>
    </row>
    <row r="499" spans="1:51" ht="30" hidden="1" customHeight="1" x14ac:dyDescent="0.2">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2">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2">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2">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2">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2">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2">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2">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2">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2">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2">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2">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2">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2">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2">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2">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2">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2">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2">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2">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2">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2">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2">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2">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2">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2">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2">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2">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2">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0"/>
      <c r="B530" s="860"/>
      <c r="C530" s="860" t="s">
        <v>24</v>
      </c>
      <c r="D530" s="860"/>
      <c r="E530" s="860"/>
      <c r="F530" s="860"/>
      <c r="G530" s="860"/>
      <c r="H530" s="860"/>
      <c r="I530" s="860"/>
      <c r="J530" s="861" t="s">
        <v>274</v>
      </c>
      <c r="K530" s="151"/>
      <c r="L530" s="151"/>
      <c r="M530" s="151"/>
      <c r="N530" s="151"/>
      <c r="O530" s="151"/>
      <c r="P530" s="430" t="s">
        <v>25</v>
      </c>
      <c r="Q530" s="430"/>
      <c r="R530" s="430"/>
      <c r="S530" s="430"/>
      <c r="T530" s="430"/>
      <c r="U530" s="430"/>
      <c r="V530" s="430"/>
      <c r="W530" s="430"/>
      <c r="X530" s="430"/>
      <c r="Y530" s="862" t="s">
        <v>273</v>
      </c>
      <c r="Z530" s="863"/>
      <c r="AA530" s="863"/>
      <c r="AB530" s="863"/>
      <c r="AC530" s="861" t="s">
        <v>306</v>
      </c>
      <c r="AD530" s="861"/>
      <c r="AE530" s="861"/>
      <c r="AF530" s="861"/>
      <c r="AG530" s="861"/>
      <c r="AH530" s="862" t="s">
        <v>326</v>
      </c>
      <c r="AI530" s="860"/>
      <c r="AJ530" s="860"/>
      <c r="AK530" s="860"/>
      <c r="AL530" s="860" t="s">
        <v>19</v>
      </c>
      <c r="AM530" s="860"/>
      <c r="AN530" s="860"/>
      <c r="AO530" s="864"/>
      <c r="AP530" s="885" t="s">
        <v>275</v>
      </c>
      <c r="AQ530" s="885"/>
      <c r="AR530" s="885"/>
      <c r="AS530" s="885"/>
      <c r="AT530" s="885"/>
      <c r="AU530" s="885"/>
      <c r="AV530" s="885"/>
      <c r="AW530" s="885"/>
      <c r="AX530" s="885"/>
      <c r="AY530">
        <f>$AY$528</f>
        <v>1</v>
      </c>
    </row>
    <row r="531" spans="1:51" ht="30" customHeight="1" x14ac:dyDescent="0.2">
      <c r="A531" s="871">
        <v>1</v>
      </c>
      <c r="B531" s="871">
        <v>1</v>
      </c>
      <c r="C531" s="872" t="s">
        <v>793</v>
      </c>
      <c r="D531" s="873"/>
      <c r="E531" s="873"/>
      <c r="F531" s="873"/>
      <c r="G531" s="873"/>
      <c r="H531" s="873"/>
      <c r="I531" s="873"/>
      <c r="J531" s="874">
        <v>3011001008986</v>
      </c>
      <c r="K531" s="875"/>
      <c r="L531" s="875"/>
      <c r="M531" s="875"/>
      <c r="N531" s="875"/>
      <c r="O531" s="875"/>
      <c r="P531" s="876" t="s">
        <v>772</v>
      </c>
      <c r="Q531" s="877"/>
      <c r="R531" s="877"/>
      <c r="S531" s="877"/>
      <c r="T531" s="877"/>
      <c r="U531" s="877"/>
      <c r="V531" s="877"/>
      <c r="W531" s="877"/>
      <c r="X531" s="877"/>
      <c r="Y531" s="878">
        <v>2</v>
      </c>
      <c r="Z531" s="879"/>
      <c r="AA531" s="879"/>
      <c r="AB531" s="880"/>
      <c r="AC531" s="881" t="s">
        <v>337</v>
      </c>
      <c r="AD531" s="882"/>
      <c r="AE531" s="882"/>
      <c r="AF531" s="882"/>
      <c r="AG531" s="882"/>
      <c r="AH531" s="865" t="s">
        <v>792</v>
      </c>
      <c r="AI531" s="866"/>
      <c r="AJ531" s="866"/>
      <c r="AK531" s="866"/>
      <c r="AL531" s="867" t="s">
        <v>774</v>
      </c>
      <c r="AM531" s="868"/>
      <c r="AN531" s="868"/>
      <c r="AO531" s="869"/>
      <c r="AP531" s="870" t="s">
        <v>774</v>
      </c>
      <c r="AQ531" s="870"/>
      <c r="AR531" s="870"/>
      <c r="AS531" s="870"/>
      <c r="AT531" s="870"/>
      <c r="AU531" s="870"/>
      <c r="AV531" s="870"/>
      <c r="AW531" s="870"/>
      <c r="AX531" s="870"/>
      <c r="AY531">
        <f>$AY$528</f>
        <v>1</v>
      </c>
    </row>
    <row r="532" spans="1:51" ht="30" customHeight="1" x14ac:dyDescent="0.2">
      <c r="A532" s="871">
        <v>2</v>
      </c>
      <c r="B532" s="871">
        <v>1</v>
      </c>
      <c r="C532" s="872" t="s">
        <v>794</v>
      </c>
      <c r="D532" s="873"/>
      <c r="E532" s="873"/>
      <c r="F532" s="873"/>
      <c r="G532" s="873"/>
      <c r="H532" s="873"/>
      <c r="I532" s="873"/>
      <c r="J532" s="874">
        <v>1010001041116</v>
      </c>
      <c r="K532" s="875"/>
      <c r="L532" s="875"/>
      <c r="M532" s="875"/>
      <c r="N532" s="875"/>
      <c r="O532" s="875"/>
      <c r="P532" s="876" t="s">
        <v>772</v>
      </c>
      <c r="Q532" s="877"/>
      <c r="R532" s="877"/>
      <c r="S532" s="877"/>
      <c r="T532" s="877"/>
      <c r="U532" s="877"/>
      <c r="V532" s="877"/>
      <c r="W532" s="877"/>
      <c r="X532" s="877"/>
      <c r="Y532" s="878">
        <v>0.9</v>
      </c>
      <c r="Z532" s="879"/>
      <c r="AA532" s="879"/>
      <c r="AB532" s="880"/>
      <c r="AC532" s="881" t="s">
        <v>338</v>
      </c>
      <c r="AD532" s="882"/>
      <c r="AE532" s="882"/>
      <c r="AF532" s="882"/>
      <c r="AG532" s="882"/>
      <c r="AH532" s="865" t="s">
        <v>792</v>
      </c>
      <c r="AI532" s="866"/>
      <c r="AJ532" s="866"/>
      <c r="AK532" s="866"/>
      <c r="AL532" s="867" t="s">
        <v>792</v>
      </c>
      <c r="AM532" s="868"/>
      <c r="AN532" s="868"/>
      <c r="AO532" s="869"/>
      <c r="AP532" s="870" t="s">
        <v>792</v>
      </c>
      <c r="AQ532" s="870"/>
      <c r="AR532" s="870"/>
      <c r="AS532" s="870"/>
      <c r="AT532" s="870"/>
      <c r="AU532" s="870"/>
      <c r="AV532" s="870"/>
      <c r="AW532" s="870"/>
      <c r="AX532" s="870"/>
      <c r="AY532">
        <f>COUNTA($C$532)</f>
        <v>1</v>
      </c>
    </row>
    <row r="533" spans="1:51" ht="30" hidden="1" customHeight="1" x14ac:dyDescent="0.2">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2">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2">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2">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2">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2">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2">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2">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2">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2">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2">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2">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2">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2">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2">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2">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2">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2">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2">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2">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2">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2">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2">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2">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2">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2">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2">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2">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0"/>
      <c r="B563" s="860"/>
      <c r="C563" s="860" t="s">
        <v>24</v>
      </c>
      <c r="D563" s="860"/>
      <c r="E563" s="860"/>
      <c r="F563" s="860"/>
      <c r="G563" s="860"/>
      <c r="H563" s="860"/>
      <c r="I563" s="860"/>
      <c r="J563" s="861" t="s">
        <v>274</v>
      </c>
      <c r="K563" s="151"/>
      <c r="L563" s="151"/>
      <c r="M563" s="151"/>
      <c r="N563" s="151"/>
      <c r="O563" s="151"/>
      <c r="P563" s="430" t="s">
        <v>25</v>
      </c>
      <c r="Q563" s="430"/>
      <c r="R563" s="430"/>
      <c r="S563" s="430"/>
      <c r="T563" s="430"/>
      <c r="U563" s="430"/>
      <c r="V563" s="430"/>
      <c r="W563" s="430"/>
      <c r="X563" s="430"/>
      <c r="Y563" s="862" t="s">
        <v>273</v>
      </c>
      <c r="Z563" s="863"/>
      <c r="AA563" s="863"/>
      <c r="AB563" s="863"/>
      <c r="AC563" s="861" t="s">
        <v>306</v>
      </c>
      <c r="AD563" s="861"/>
      <c r="AE563" s="861"/>
      <c r="AF563" s="861"/>
      <c r="AG563" s="861"/>
      <c r="AH563" s="862" t="s">
        <v>326</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2">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2">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2">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2">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2">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2">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2">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2">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2">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2">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2">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2">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2">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2">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2">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2">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2">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2">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2">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2">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2">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2">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2">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2">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2">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2">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2">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2">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2">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2">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0"/>
      <c r="B596" s="860"/>
      <c r="C596" s="860" t="s">
        <v>24</v>
      </c>
      <c r="D596" s="860"/>
      <c r="E596" s="860"/>
      <c r="F596" s="860"/>
      <c r="G596" s="860"/>
      <c r="H596" s="860"/>
      <c r="I596" s="860"/>
      <c r="J596" s="861" t="s">
        <v>274</v>
      </c>
      <c r="K596" s="151"/>
      <c r="L596" s="151"/>
      <c r="M596" s="151"/>
      <c r="N596" s="151"/>
      <c r="O596" s="151"/>
      <c r="P596" s="430" t="s">
        <v>25</v>
      </c>
      <c r="Q596" s="430"/>
      <c r="R596" s="430"/>
      <c r="S596" s="430"/>
      <c r="T596" s="430"/>
      <c r="U596" s="430"/>
      <c r="V596" s="430"/>
      <c r="W596" s="430"/>
      <c r="X596" s="430"/>
      <c r="Y596" s="862" t="s">
        <v>273</v>
      </c>
      <c r="Z596" s="863"/>
      <c r="AA596" s="863"/>
      <c r="AB596" s="863"/>
      <c r="AC596" s="861" t="s">
        <v>306</v>
      </c>
      <c r="AD596" s="861"/>
      <c r="AE596" s="861"/>
      <c r="AF596" s="861"/>
      <c r="AG596" s="861"/>
      <c r="AH596" s="862" t="s">
        <v>326</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2">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2">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2">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2">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2">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2">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2">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2">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2">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2">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2">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2">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2">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2">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2">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2">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2">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2">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2">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2">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2">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2">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2">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2">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2">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2">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2">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2">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2">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2">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2">
      <c r="A627" s="886" t="s">
        <v>658</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308</v>
      </c>
      <c r="AM627" s="890"/>
      <c r="AN627" s="890"/>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302</v>
      </c>
      <c r="AQ630" s="885"/>
      <c r="AR630" s="885"/>
      <c r="AS630" s="885"/>
      <c r="AT630" s="885"/>
      <c r="AU630" s="885"/>
      <c r="AV630" s="885"/>
      <c r="AW630" s="885"/>
      <c r="AX630" s="885"/>
    </row>
    <row r="631" spans="1:51" ht="30" hidden="1" customHeight="1" x14ac:dyDescent="0.2">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2">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2">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2">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2">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2">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2">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2">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2">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2">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2">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2">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2">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2">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2">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2">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2">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2">
      <c r="A648" s="871">
        <v>18</v>
      </c>
      <c r="B648" s="871">
        <v>1</v>
      </c>
      <c r="C648" s="893"/>
      <c r="D648" s="893"/>
      <c r="E648" s="664"/>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2">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2">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2">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2">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2">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2">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2">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2">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2">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2">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2">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2">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row r="663" spans="1:51" ht="29.4" customHeight="1" x14ac:dyDescent="0.2"/>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7" priority="949">
      <formula>IF(RIGHT(TEXT(P14,"0.#"),1)=".",FALSE,TRUE)</formula>
    </cfRule>
    <cfRule type="expression" dxfId="1546" priority="950">
      <formula>IF(RIGHT(TEXT(P14,"0.#"),1)=".",TRUE,FALSE)</formula>
    </cfRule>
  </conditionalFormatting>
  <conditionalFormatting sqref="P18:AX18">
    <cfRule type="expression" dxfId="1545" priority="947">
      <formula>IF(RIGHT(TEXT(P18,"0.#"),1)=".",FALSE,TRUE)</formula>
    </cfRule>
    <cfRule type="expression" dxfId="1544" priority="948">
      <formula>IF(RIGHT(TEXT(P18,"0.#"),1)=".",TRUE,FALSE)</formula>
    </cfRule>
  </conditionalFormatting>
  <conditionalFormatting sqref="Y311">
    <cfRule type="expression" dxfId="1543" priority="945">
      <formula>IF(RIGHT(TEXT(Y311,"0.#"),1)=".",FALSE,TRUE)</formula>
    </cfRule>
    <cfRule type="expression" dxfId="1542" priority="946">
      <formula>IF(RIGHT(TEXT(Y311,"0.#"),1)=".",TRUE,FALSE)</formula>
    </cfRule>
  </conditionalFormatting>
  <conditionalFormatting sqref="Y320">
    <cfRule type="expression" dxfId="1541" priority="943">
      <formula>IF(RIGHT(TEXT(Y320,"0.#"),1)=".",FALSE,TRUE)</formula>
    </cfRule>
    <cfRule type="expression" dxfId="1540" priority="944">
      <formula>IF(RIGHT(TEXT(Y320,"0.#"),1)=".",TRUE,FALSE)</formula>
    </cfRule>
  </conditionalFormatting>
  <conditionalFormatting sqref="Y351:Y358 Y349 Y338:Y345 Y336 Y325:Y332 Y323">
    <cfRule type="expression" dxfId="1539" priority="923">
      <formula>IF(RIGHT(TEXT(Y323,"0.#"),1)=".",FALSE,TRUE)</formula>
    </cfRule>
    <cfRule type="expression" dxfId="1538" priority="924">
      <formula>IF(RIGHT(TEXT(Y323,"0.#"),1)=".",TRUE,FALSE)</formula>
    </cfRule>
  </conditionalFormatting>
  <conditionalFormatting sqref="P16:AQ17 P15:AX15 P13:AX13">
    <cfRule type="expression" dxfId="1537" priority="941">
      <formula>IF(RIGHT(TEXT(P13,"0.#"),1)=".",FALSE,TRUE)</formula>
    </cfRule>
    <cfRule type="expression" dxfId="1536" priority="942">
      <formula>IF(RIGHT(TEXT(P13,"0.#"),1)=".",TRUE,FALSE)</formula>
    </cfRule>
  </conditionalFormatting>
  <conditionalFormatting sqref="P19:AJ19">
    <cfRule type="expression" dxfId="1535" priority="939">
      <formula>IF(RIGHT(TEXT(P19,"0.#"),1)=".",FALSE,TRUE)</formula>
    </cfRule>
    <cfRule type="expression" dxfId="1534" priority="940">
      <formula>IF(RIGHT(TEXT(P19,"0.#"),1)=".",TRUE,FALSE)</formula>
    </cfRule>
  </conditionalFormatting>
  <conditionalFormatting sqref="AE32 AQ32">
    <cfRule type="expression" dxfId="1533" priority="937">
      <formula>IF(RIGHT(TEXT(AE32,"0.#"),1)=".",FALSE,TRUE)</formula>
    </cfRule>
    <cfRule type="expression" dxfId="1532" priority="938">
      <formula>IF(RIGHT(TEXT(AE32,"0.#"),1)=".",TRUE,FALSE)</formula>
    </cfRule>
  </conditionalFormatting>
  <conditionalFormatting sqref="Y312:Y319 Y310">
    <cfRule type="expression" dxfId="1531" priority="935">
      <formula>IF(RIGHT(TEXT(Y310,"0.#"),1)=".",FALSE,TRUE)</formula>
    </cfRule>
    <cfRule type="expression" dxfId="1530" priority="936">
      <formula>IF(RIGHT(TEXT(Y310,"0.#"),1)=".",TRUE,FALSE)</formula>
    </cfRule>
  </conditionalFormatting>
  <conditionalFormatting sqref="AU311">
    <cfRule type="expression" dxfId="1529" priority="933">
      <formula>IF(RIGHT(TEXT(AU311,"0.#"),1)=".",FALSE,TRUE)</formula>
    </cfRule>
    <cfRule type="expression" dxfId="1528" priority="934">
      <formula>IF(RIGHT(TEXT(AU311,"0.#"),1)=".",TRUE,FALSE)</formula>
    </cfRule>
  </conditionalFormatting>
  <conditionalFormatting sqref="AU320">
    <cfRule type="expression" dxfId="1527" priority="931">
      <formula>IF(RIGHT(TEXT(AU320,"0.#"),1)=".",FALSE,TRUE)</formula>
    </cfRule>
    <cfRule type="expression" dxfId="1526" priority="932">
      <formula>IF(RIGHT(TEXT(AU320,"0.#"),1)=".",TRUE,FALSE)</formula>
    </cfRule>
  </conditionalFormatting>
  <conditionalFormatting sqref="AU312:AU319 AU310">
    <cfRule type="expression" dxfId="1525" priority="929">
      <formula>IF(RIGHT(TEXT(AU310,"0.#"),1)=".",FALSE,TRUE)</formula>
    </cfRule>
    <cfRule type="expression" dxfId="1524" priority="930">
      <formula>IF(RIGHT(TEXT(AU310,"0.#"),1)=".",TRUE,FALSE)</formula>
    </cfRule>
  </conditionalFormatting>
  <conditionalFormatting sqref="Y350 Y337 Y324">
    <cfRule type="expression" dxfId="1523" priority="927">
      <formula>IF(RIGHT(TEXT(Y324,"0.#"),1)=".",FALSE,TRUE)</formula>
    </cfRule>
    <cfRule type="expression" dxfId="1522" priority="928">
      <formula>IF(RIGHT(TEXT(Y324,"0.#"),1)=".",TRUE,FALSE)</formula>
    </cfRule>
  </conditionalFormatting>
  <conditionalFormatting sqref="Y359 Y346 Y333">
    <cfRule type="expression" dxfId="1521" priority="925">
      <formula>IF(RIGHT(TEXT(Y333,"0.#"),1)=".",FALSE,TRUE)</formula>
    </cfRule>
    <cfRule type="expression" dxfId="1520" priority="926">
      <formula>IF(RIGHT(TEXT(Y333,"0.#"),1)=".",TRUE,FALSE)</formula>
    </cfRule>
  </conditionalFormatting>
  <conditionalFormatting sqref="AU350 AU337 AU324">
    <cfRule type="expression" dxfId="1519" priority="921">
      <formula>IF(RIGHT(TEXT(AU324,"0.#"),1)=".",FALSE,TRUE)</formula>
    </cfRule>
    <cfRule type="expression" dxfId="1518" priority="922">
      <formula>IF(RIGHT(TEXT(AU324,"0.#"),1)=".",TRUE,FALSE)</formula>
    </cfRule>
  </conditionalFormatting>
  <conditionalFormatting sqref="AU359 AU346 AU333">
    <cfRule type="expression" dxfId="1517" priority="919">
      <formula>IF(RIGHT(TEXT(AU333,"0.#"),1)=".",FALSE,TRUE)</formula>
    </cfRule>
    <cfRule type="expression" dxfId="1516" priority="920">
      <formula>IF(RIGHT(TEXT(AU333,"0.#"),1)=".",TRUE,FALSE)</formula>
    </cfRule>
  </conditionalFormatting>
  <conditionalFormatting sqref="AU351:AU358 AU349 AU338:AU345 AU336 AU325:AU332 AU323">
    <cfRule type="expression" dxfId="1515" priority="917">
      <formula>IF(RIGHT(TEXT(AU323,"0.#"),1)=".",FALSE,TRUE)</formula>
    </cfRule>
    <cfRule type="expression" dxfId="1514" priority="918">
      <formula>IF(RIGHT(TEXT(AU323,"0.#"),1)=".",TRUE,FALSE)</formula>
    </cfRule>
  </conditionalFormatting>
  <conditionalFormatting sqref="AI32">
    <cfRule type="expression" dxfId="1513" priority="915">
      <formula>IF(RIGHT(TEXT(AI32,"0.#"),1)=".",FALSE,TRUE)</formula>
    </cfRule>
    <cfRule type="expression" dxfId="1512" priority="916">
      <formula>IF(RIGHT(TEXT(AI32,"0.#"),1)=".",TRUE,FALSE)</formula>
    </cfRule>
  </conditionalFormatting>
  <conditionalFormatting sqref="AM32">
    <cfRule type="expression" dxfId="1511" priority="913">
      <formula>IF(RIGHT(TEXT(AM32,"0.#"),1)=".",FALSE,TRUE)</formula>
    </cfRule>
    <cfRule type="expression" dxfId="1510" priority="914">
      <formula>IF(RIGHT(TEXT(AM32,"0.#"),1)=".",TRUE,FALSE)</formula>
    </cfRule>
  </conditionalFormatting>
  <conditionalFormatting sqref="AE33">
    <cfRule type="expression" dxfId="1509" priority="911">
      <formula>IF(RIGHT(TEXT(AE33,"0.#"),1)=".",FALSE,TRUE)</formula>
    </cfRule>
    <cfRule type="expression" dxfId="1508" priority="912">
      <formula>IF(RIGHT(TEXT(AE33,"0.#"),1)=".",TRUE,FALSE)</formula>
    </cfRule>
  </conditionalFormatting>
  <conditionalFormatting sqref="AI33">
    <cfRule type="expression" dxfId="1507" priority="909">
      <formula>IF(RIGHT(TEXT(AI33,"0.#"),1)=".",FALSE,TRUE)</formula>
    </cfRule>
    <cfRule type="expression" dxfId="1506" priority="910">
      <formula>IF(RIGHT(TEXT(AI33,"0.#"),1)=".",TRUE,FALSE)</formula>
    </cfRule>
  </conditionalFormatting>
  <conditionalFormatting sqref="AM33">
    <cfRule type="expression" dxfId="1505" priority="907">
      <formula>IF(RIGHT(TEXT(AM33,"0.#"),1)=".",FALSE,TRUE)</formula>
    </cfRule>
    <cfRule type="expression" dxfId="1504" priority="908">
      <formula>IF(RIGHT(TEXT(AM33,"0.#"),1)=".",TRUE,FALSE)</formula>
    </cfRule>
  </conditionalFormatting>
  <conditionalFormatting sqref="AQ33">
    <cfRule type="expression" dxfId="1503" priority="905">
      <formula>IF(RIGHT(TEXT(AQ33,"0.#"),1)=".",FALSE,TRUE)</formula>
    </cfRule>
    <cfRule type="expression" dxfId="1502" priority="906">
      <formula>IF(RIGHT(TEXT(AQ33,"0.#"),1)=".",TRUE,FALSE)</formula>
    </cfRule>
  </conditionalFormatting>
  <conditionalFormatting sqref="AE210">
    <cfRule type="expression" dxfId="1501" priority="903">
      <formula>IF(RIGHT(TEXT(AE210,"0.#"),1)=".",FALSE,TRUE)</formula>
    </cfRule>
    <cfRule type="expression" dxfId="1500" priority="904">
      <formula>IF(RIGHT(TEXT(AE210,"0.#"),1)=".",TRUE,FALSE)</formula>
    </cfRule>
  </conditionalFormatting>
  <conditionalFormatting sqref="AE211">
    <cfRule type="expression" dxfId="1499" priority="901">
      <formula>IF(RIGHT(TEXT(AE211,"0.#"),1)=".",FALSE,TRUE)</formula>
    </cfRule>
    <cfRule type="expression" dxfId="1498" priority="902">
      <formula>IF(RIGHT(TEXT(AE211,"0.#"),1)=".",TRUE,FALSE)</formula>
    </cfRule>
  </conditionalFormatting>
  <conditionalFormatting sqref="AE212">
    <cfRule type="expression" dxfId="1497" priority="899">
      <formula>IF(RIGHT(TEXT(AE212,"0.#"),1)=".",FALSE,TRUE)</formula>
    </cfRule>
    <cfRule type="expression" dxfId="1496" priority="900">
      <formula>IF(RIGHT(TEXT(AE212,"0.#"),1)=".",TRUE,FALSE)</formula>
    </cfRule>
  </conditionalFormatting>
  <conditionalFormatting sqref="AI212">
    <cfRule type="expression" dxfId="1495" priority="897">
      <formula>IF(RIGHT(TEXT(AI212,"0.#"),1)=".",FALSE,TRUE)</formula>
    </cfRule>
    <cfRule type="expression" dxfId="1494" priority="898">
      <formula>IF(RIGHT(TEXT(AI212,"0.#"),1)=".",TRUE,FALSE)</formula>
    </cfRule>
  </conditionalFormatting>
  <conditionalFormatting sqref="AI211">
    <cfRule type="expression" dxfId="1493" priority="895">
      <formula>IF(RIGHT(TEXT(AI211,"0.#"),1)=".",FALSE,TRUE)</formula>
    </cfRule>
    <cfRule type="expression" dxfId="1492" priority="896">
      <formula>IF(RIGHT(TEXT(AI211,"0.#"),1)=".",TRUE,FALSE)</formula>
    </cfRule>
  </conditionalFormatting>
  <conditionalFormatting sqref="AI210">
    <cfRule type="expression" dxfId="1491" priority="893">
      <formula>IF(RIGHT(TEXT(AI210,"0.#"),1)=".",FALSE,TRUE)</formula>
    </cfRule>
    <cfRule type="expression" dxfId="1490" priority="894">
      <formula>IF(RIGHT(TEXT(AI210,"0.#"),1)=".",TRUE,FALSE)</formula>
    </cfRule>
  </conditionalFormatting>
  <conditionalFormatting sqref="AM210">
    <cfRule type="expression" dxfId="1489" priority="891">
      <formula>IF(RIGHT(TEXT(AM210,"0.#"),1)=".",FALSE,TRUE)</formula>
    </cfRule>
    <cfRule type="expression" dxfId="1488" priority="892">
      <formula>IF(RIGHT(TEXT(AM210,"0.#"),1)=".",TRUE,FALSE)</formula>
    </cfRule>
  </conditionalFormatting>
  <conditionalFormatting sqref="AM211">
    <cfRule type="expression" dxfId="1487" priority="889">
      <formula>IF(RIGHT(TEXT(AM211,"0.#"),1)=".",FALSE,TRUE)</formula>
    </cfRule>
    <cfRule type="expression" dxfId="1486" priority="890">
      <formula>IF(RIGHT(TEXT(AM211,"0.#"),1)=".",TRUE,FALSE)</formula>
    </cfRule>
  </conditionalFormatting>
  <conditionalFormatting sqref="AM212">
    <cfRule type="expression" dxfId="1485" priority="887">
      <formula>IF(RIGHT(TEXT(AM212,"0.#"),1)=".",FALSE,TRUE)</formula>
    </cfRule>
    <cfRule type="expression" dxfId="1484" priority="888">
      <formula>IF(RIGHT(TEXT(AM212,"0.#"),1)=".",TRUE,FALSE)</formula>
    </cfRule>
  </conditionalFormatting>
  <conditionalFormatting sqref="AL368:AO379 AL381:AO395">
    <cfRule type="expression" dxfId="1483" priority="883">
      <formula>IF(AND(AL368&gt;=0, RIGHT(TEXT(AL368,"0.#"),1)&lt;&gt;"."),TRUE,FALSE)</formula>
    </cfRule>
    <cfRule type="expression" dxfId="1482" priority="884">
      <formula>IF(AND(AL368&gt;=0, RIGHT(TEXT(AL368,"0.#"),1)="."),TRUE,FALSE)</formula>
    </cfRule>
    <cfRule type="expression" dxfId="1481" priority="885">
      <formula>IF(AND(AL368&lt;0, RIGHT(TEXT(AL368,"0.#"),1)&lt;&gt;"."),TRUE,FALSE)</formula>
    </cfRule>
    <cfRule type="expression" dxfId="1480" priority="886">
      <formula>IF(AND(AL368&lt;0, RIGHT(TEXT(AL368,"0.#"),1)="."),TRUE,FALSE)</formula>
    </cfRule>
  </conditionalFormatting>
  <conditionalFormatting sqref="AQ210:AQ212">
    <cfRule type="expression" dxfId="1479" priority="881">
      <formula>IF(RIGHT(TEXT(AQ210,"0.#"),1)=".",FALSE,TRUE)</formula>
    </cfRule>
    <cfRule type="expression" dxfId="1478" priority="882">
      <formula>IF(RIGHT(TEXT(AQ210,"0.#"),1)=".",TRUE,FALSE)</formula>
    </cfRule>
  </conditionalFormatting>
  <conditionalFormatting sqref="AU210:AU212">
    <cfRule type="expression" dxfId="1477" priority="879">
      <formula>IF(RIGHT(TEXT(AU210,"0.#"),1)=".",FALSE,TRUE)</formula>
    </cfRule>
    <cfRule type="expression" dxfId="1476" priority="880">
      <formula>IF(RIGHT(TEXT(AU210,"0.#"),1)=".",TRUE,FALSE)</formula>
    </cfRule>
  </conditionalFormatting>
  <conditionalFormatting sqref="Y368:Y379 Y383:Y395">
    <cfRule type="expression" dxfId="1475" priority="877">
      <formula>IF(RIGHT(TEXT(Y368,"0.#"),1)=".",FALSE,TRUE)</formula>
    </cfRule>
    <cfRule type="expression" dxfId="1474" priority="878">
      <formula>IF(RIGHT(TEXT(Y368,"0.#"),1)=".",TRUE,FALSE)</formula>
    </cfRule>
  </conditionalFormatting>
  <conditionalFormatting sqref="AL631:AO660">
    <cfRule type="expression" dxfId="1473" priority="873">
      <formula>IF(AND(AL631&gt;=0, RIGHT(TEXT(AL631,"0.#"),1)&lt;&gt;"."),TRUE,FALSE)</formula>
    </cfRule>
    <cfRule type="expression" dxfId="1472" priority="874">
      <formula>IF(AND(AL631&gt;=0, RIGHT(TEXT(AL631,"0.#"),1)="."),TRUE,FALSE)</formula>
    </cfRule>
    <cfRule type="expression" dxfId="1471" priority="875">
      <formula>IF(AND(AL631&lt;0, RIGHT(TEXT(AL631,"0.#"),1)&lt;&gt;"."),TRUE,FALSE)</formula>
    </cfRule>
    <cfRule type="expression" dxfId="1470" priority="876">
      <formula>IF(AND(AL631&lt;0, RIGHT(TEXT(AL631,"0.#"),1)="."),TRUE,FALSE)</formula>
    </cfRule>
  </conditionalFormatting>
  <conditionalFormatting sqref="Y631:Y660">
    <cfRule type="expression" dxfId="1469" priority="871">
      <formula>IF(RIGHT(TEXT(Y631,"0.#"),1)=".",FALSE,TRUE)</formula>
    </cfRule>
    <cfRule type="expression" dxfId="1468" priority="872">
      <formula>IF(RIGHT(TEXT(Y631,"0.#"),1)=".",TRUE,FALSE)</formula>
    </cfRule>
  </conditionalFormatting>
  <conditionalFormatting sqref="AL366:AO367">
    <cfRule type="expression" dxfId="1467" priority="867">
      <formula>IF(AND(AL366&gt;=0, RIGHT(TEXT(AL366,"0.#"),1)&lt;&gt;"."),TRUE,FALSE)</formula>
    </cfRule>
    <cfRule type="expression" dxfId="1466" priority="868">
      <formula>IF(AND(AL366&gt;=0, RIGHT(TEXT(AL366,"0.#"),1)="."),TRUE,FALSE)</formula>
    </cfRule>
    <cfRule type="expression" dxfId="1465" priority="869">
      <formula>IF(AND(AL366&lt;0, RIGHT(TEXT(AL366,"0.#"),1)&lt;&gt;"."),TRUE,FALSE)</formula>
    </cfRule>
    <cfRule type="expression" dxfId="1464" priority="870">
      <formula>IF(AND(AL366&lt;0, RIGHT(TEXT(AL366,"0.#"),1)="."),TRUE,FALSE)</formula>
    </cfRule>
  </conditionalFormatting>
  <conditionalFormatting sqref="Y366:Y367">
    <cfRule type="expression" dxfId="1463" priority="865">
      <formula>IF(RIGHT(TEXT(Y366,"0.#"),1)=".",FALSE,TRUE)</formula>
    </cfRule>
    <cfRule type="expression" dxfId="1462" priority="866">
      <formula>IF(RIGHT(TEXT(Y366,"0.#"),1)=".",TRUE,FALSE)</formula>
    </cfRule>
  </conditionalFormatting>
  <conditionalFormatting sqref="Y401:Y402 Y409:Y428">
    <cfRule type="expression" dxfId="1461" priority="803">
      <formula>IF(RIGHT(TEXT(Y401,"0.#"),1)=".",FALSE,TRUE)</formula>
    </cfRule>
    <cfRule type="expression" dxfId="1460" priority="804">
      <formula>IF(RIGHT(TEXT(Y401,"0.#"),1)=".",TRUE,FALSE)</formula>
    </cfRule>
  </conditionalFormatting>
  <conditionalFormatting sqref="Y399:Y400">
    <cfRule type="expression" dxfId="1459" priority="797">
      <formula>IF(RIGHT(TEXT(Y399,"0.#"),1)=".",FALSE,TRUE)</formula>
    </cfRule>
    <cfRule type="expression" dxfId="1458" priority="798">
      <formula>IF(RIGHT(TEXT(Y399,"0.#"),1)=".",TRUE,FALSE)</formula>
    </cfRule>
  </conditionalFormatting>
  <conditionalFormatting sqref="Y434:Y461">
    <cfRule type="expression" dxfId="1457" priority="791">
      <formula>IF(RIGHT(TEXT(Y434,"0.#"),1)=".",FALSE,TRUE)</formula>
    </cfRule>
    <cfRule type="expression" dxfId="1456" priority="792">
      <formula>IF(RIGHT(TEXT(Y434,"0.#"),1)=".",TRUE,FALSE)</formula>
    </cfRule>
  </conditionalFormatting>
  <conditionalFormatting sqref="Y432:Y433">
    <cfRule type="expression" dxfId="1455" priority="785">
      <formula>IF(RIGHT(TEXT(Y432,"0.#"),1)=".",FALSE,TRUE)</formula>
    </cfRule>
    <cfRule type="expression" dxfId="1454" priority="786">
      <formula>IF(RIGHT(TEXT(Y432,"0.#"),1)=".",TRUE,FALSE)</formula>
    </cfRule>
  </conditionalFormatting>
  <conditionalFormatting sqref="Y467:Y494">
    <cfRule type="expression" dxfId="1453" priority="779">
      <formula>IF(RIGHT(TEXT(Y467,"0.#"),1)=".",FALSE,TRUE)</formula>
    </cfRule>
    <cfRule type="expression" dxfId="1452" priority="780">
      <formula>IF(RIGHT(TEXT(Y467,"0.#"),1)=".",TRUE,FALSE)</formula>
    </cfRule>
  </conditionalFormatting>
  <conditionalFormatting sqref="Y465:Y466">
    <cfRule type="expression" dxfId="1451" priority="773">
      <formula>IF(RIGHT(TEXT(Y465,"0.#"),1)=".",FALSE,TRUE)</formula>
    </cfRule>
    <cfRule type="expression" dxfId="1450" priority="774">
      <formula>IF(RIGHT(TEXT(Y465,"0.#"),1)=".",TRUE,FALSE)</formula>
    </cfRule>
  </conditionalFormatting>
  <conditionalFormatting sqref="Y500:Y527">
    <cfRule type="expression" dxfId="1449" priority="767">
      <formula>IF(RIGHT(TEXT(Y500,"0.#"),1)=".",FALSE,TRUE)</formula>
    </cfRule>
    <cfRule type="expression" dxfId="1448" priority="768">
      <formula>IF(RIGHT(TEXT(Y500,"0.#"),1)=".",TRUE,FALSE)</formula>
    </cfRule>
  </conditionalFormatting>
  <conditionalFormatting sqref="Y498:Y499">
    <cfRule type="expression" dxfId="1447" priority="761">
      <formula>IF(RIGHT(TEXT(Y498,"0.#"),1)=".",FALSE,TRUE)</formula>
    </cfRule>
    <cfRule type="expression" dxfId="1446" priority="762">
      <formula>IF(RIGHT(TEXT(Y498,"0.#"),1)=".",TRUE,FALSE)</formula>
    </cfRule>
  </conditionalFormatting>
  <conditionalFormatting sqref="Y533:Y560">
    <cfRule type="expression" dxfId="1445" priority="755">
      <formula>IF(RIGHT(TEXT(Y533,"0.#"),1)=".",FALSE,TRUE)</formula>
    </cfRule>
    <cfRule type="expression" dxfId="1444" priority="756">
      <formula>IF(RIGHT(TEXT(Y533,"0.#"),1)=".",TRUE,FALSE)</formula>
    </cfRule>
  </conditionalFormatting>
  <conditionalFormatting sqref="W23">
    <cfRule type="expression" dxfId="1443" priority="863">
      <formula>IF(RIGHT(TEXT(W23,"0.#"),1)=".",FALSE,TRUE)</formula>
    </cfRule>
    <cfRule type="expression" dxfId="1442" priority="864">
      <formula>IF(RIGHT(TEXT(W23,"0.#"),1)=".",TRUE,FALSE)</formula>
    </cfRule>
  </conditionalFormatting>
  <conditionalFormatting sqref="W24:W27">
    <cfRule type="expression" dxfId="1441" priority="861">
      <formula>IF(RIGHT(TEXT(W24,"0.#"),1)=".",FALSE,TRUE)</formula>
    </cfRule>
    <cfRule type="expression" dxfId="1440" priority="862">
      <formula>IF(RIGHT(TEXT(W24,"0.#"),1)=".",TRUE,FALSE)</formula>
    </cfRule>
  </conditionalFormatting>
  <conditionalFormatting sqref="W28">
    <cfRule type="expression" dxfId="1439" priority="859">
      <formula>IF(RIGHT(TEXT(W28,"0.#"),1)=".",FALSE,TRUE)</formula>
    </cfRule>
    <cfRule type="expression" dxfId="1438" priority="860">
      <formula>IF(RIGHT(TEXT(W28,"0.#"),1)=".",TRUE,FALSE)</formula>
    </cfRule>
  </conditionalFormatting>
  <conditionalFormatting sqref="P23">
    <cfRule type="expression" dxfId="1437" priority="857">
      <formula>IF(RIGHT(TEXT(P23,"0.#"),1)=".",FALSE,TRUE)</formula>
    </cfRule>
    <cfRule type="expression" dxfId="1436" priority="858">
      <formula>IF(RIGHT(TEXT(P23,"0.#"),1)=".",TRUE,FALSE)</formula>
    </cfRule>
  </conditionalFormatting>
  <conditionalFormatting sqref="P24:P27">
    <cfRule type="expression" dxfId="1435" priority="855">
      <formula>IF(RIGHT(TEXT(P24,"0.#"),1)=".",FALSE,TRUE)</formula>
    </cfRule>
    <cfRule type="expression" dxfId="1434" priority="856">
      <formula>IF(RIGHT(TEXT(P24,"0.#"),1)=".",TRUE,FALSE)</formula>
    </cfRule>
  </conditionalFormatting>
  <conditionalFormatting sqref="P28">
    <cfRule type="expression" dxfId="1433" priority="853">
      <formula>IF(RIGHT(TEXT(P28,"0.#"),1)=".",FALSE,TRUE)</formula>
    </cfRule>
    <cfRule type="expression" dxfId="1432" priority="854">
      <formula>IF(RIGHT(TEXT(P28,"0.#"),1)=".",TRUE,FALSE)</formula>
    </cfRule>
  </conditionalFormatting>
  <conditionalFormatting sqref="AE202">
    <cfRule type="expression" dxfId="1431" priority="851">
      <formula>IF(RIGHT(TEXT(AE202,"0.#"),1)=".",FALSE,TRUE)</formula>
    </cfRule>
    <cfRule type="expression" dxfId="1430" priority="852">
      <formula>IF(RIGHT(TEXT(AE202,"0.#"),1)=".",TRUE,FALSE)</formula>
    </cfRule>
  </conditionalFormatting>
  <conditionalFormatting sqref="AE203">
    <cfRule type="expression" dxfId="1429" priority="849">
      <formula>IF(RIGHT(TEXT(AE203,"0.#"),1)=".",FALSE,TRUE)</formula>
    </cfRule>
    <cfRule type="expression" dxfId="1428" priority="850">
      <formula>IF(RIGHT(TEXT(AE203,"0.#"),1)=".",TRUE,FALSE)</formula>
    </cfRule>
  </conditionalFormatting>
  <conditionalFormatting sqref="AE204">
    <cfRule type="expression" dxfId="1427" priority="847">
      <formula>IF(RIGHT(TEXT(AE204,"0.#"),1)=".",FALSE,TRUE)</formula>
    </cfRule>
    <cfRule type="expression" dxfId="1426" priority="848">
      <formula>IF(RIGHT(TEXT(AE204,"0.#"),1)=".",TRUE,FALSE)</formula>
    </cfRule>
  </conditionalFormatting>
  <conditionalFormatting sqref="AI204">
    <cfRule type="expression" dxfId="1425" priority="845">
      <formula>IF(RIGHT(TEXT(AI204,"0.#"),1)=".",FALSE,TRUE)</formula>
    </cfRule>
    <cfRule type="expression" dxfId="1424" priority="846">
      <formula>IF(RIGHT(TEXT(AI204,"0.#"),1)=".",TRUE,FALSE)</formula>
    </cfRule>
  </conditionalFormatting>
  <conditionalFormatting sqref="AI203">
    <cfRule type="expression" dxfId="1423" priority="843">
      <formula>IF(RIGHT(TEXT(AI203,"0.#"),1)=".",FALSE,TRUE)</formula>
    </cfRule>
    <cfRule type="expression" dxfId="1422" priority="844">
      <formula>IF(RIGHT(TEXT(AI203,"0.#"),1)=".",TRUE,FALSE)</formula>
    </cfRule>
  </conditionalFormatting>
  <conditionalFormatting sqref="AI202">
    <cfRule type="expression" dxfId="1421" priority="841">
      <formula>IF(RIGHT(TEXT(AI202,"0.#"),1)=".",FALSE,TRUE)</formula>
    </cfRule>
    <cfRule type="expression" dxfId="1420" priority="842">
      <formula>IF(RIGHT(TEXT(AI202,"0.#"),1)=".",TRUE,FALSE)</formula>
    </cfRule>
  </conditionalFormatting>
  <conditionalFormatting sqref="AM202">
    <cfRule type="expression" dxfId="1419" priority="839">
      <formula>IF(RIGHT(TEXT(AM202,"0.#"),1)=".",FALSE,TRUE)</formula>
    </cfRule>
    <cfRule type="expression" dxfId="1418" priority="840">
      <formula>IF(RIGHT(TEXT(AM202,"0.#"),1)=".",TRUE,FALSE)</formula>
    </cfRule>
  </conditionalFormatting>
  <conditionalFormatting sqref="AM203">
    <cfRule type="expression" dxfId="1417" priority="837">
      <formula>IF(RIGHT(TEXT(AM203,"0.#"),1)=".",FALSE,TRUE)</formula>
    </cfRule>
    <cfRule type="expression" dxfId="1416" priority="838">
      <formula>IF(RIGHT(TEXT(AM203,"0.#"),1)=".",TRUE,FALSE)</formula>
    </cfRule>
  </conditionalFormatting>
  <conditionalFormatting sqref="AM204">
    <cfRule type="expression" dxfId="1415" priority="835">
      <formula>IF(RIGHT(TEXT(AM204,"0.#"),1)=".",FALSE,TRUE)</formula>
    </cfRule>
    <cfRule type="expression" dxfId="1414" priority="836">
      <formula>IF(RIGHT(TEXT(AM204,"0.#"),1)=".",TRUE,FALSE)</formula>
    </cfRule>
  </conditionalFormatting>
  <conditionalFormatting sqref="AQ202:AQ204">
    <cfRule type="expression" dxfId="1413" priority="833">
      <formula>IF(RIGHT(TEXT(AQ202,"0.#"),1)=".",FALSE,TRUE)</formula>
    </cfRule>
    <cfRule type="expression" dxfId="1412" priority="834">
      <formula>IF(RIGHT(TEXT(AQ202,"0.#"),1)=".",TRUE,FALSE)</formula>
    </cfRule>
  </conditionalFormatting>
  <conditionalFormatting sqref="AU202:AU204">
    <cfRule type="expression" dxfId="1411" priority="831">
      <formula>IF(RIGHT(TEXT(AU202,"0.#"),1)=".",FALSE,TRUE)</formula>
    </cfRule>
    <cfRule type="expression" dxfId="1410" priority="832">
      <formula>IF(RIGHT(TEXT(AU202,"0.#"),1)=".",TRUE,FALSE)</formula>
    </cfRule>
  </conditionalFormatting>
  <conditionalFormatting sqref="AE205">
    <cfRule type="expression" dxfId="1409" priority="829">
      <formula>IF(RIGHT(TEXT(AE205,"0.#"),1)=".",FALSE,TRUE)</formula>
    </cfRule>
    <cfRule type="expression" dxfId="1408" priority="830">
      <formula>IF(RIGHT(TEXT(AE205,"0.#"),1)=".",TRUE,FALSE)</formula>
    </cfRule>
  </conditionalFormatting>
  <conditionalFormatting sqref="AE206">
    <cfRule type="expression" dxfId="1407" priority="827">
      <formula>IF(RIGHT(TEXT(AE206,"0.#"),1)=".",FALSE,TRUE)</formula>
    </cfRule>
    <cfRule type="expression" dxfId="1406" priority="828">
      <formula>IF(RIGHT(TEXT(AE206,"0.#"),1)=".",TRUE,FALSE)</formula>
    </cfRule>
  </conditionalFormatting>
  <conditionalFormatting sqref="AE207">
    <cfRule type="expression" dxfId="1405" priority="825">
      <formula>IF(RIGHT(TEXT(AE207,"0.#"),1)=".",FALSE,TRUE)</formula>
    </cfRule>
    <cfRule type="expression" dxfId="1404" priority="826">
      <formula>IF(RIGHT(TEXT(AE207,"0.#"),1)=".",TRUE,FALSE)</formula>
    </cfRule>
  </conditionalFormatting>
  <conditionalFormatting sqref="AI207">
    <cfRule type="expression" dxfId="1403" priority="823">
      <formula>IF(RIGHT(TEXT(AI207,"0.#"),1)=".",FALSE,TRUE)</formula>
    </cfRule>
    <cfRule type="expression" dxfId="1402" priority="824">
      <formula>IF(RIGHT(TEXT(AI207,"0.#"),1)=".",TRUE,FALSE)</formula>
    </cfRule>
  </conditionalFormatting>
  <conditionalFormatting sqref="AI206">
    <cfRule type="expression" dxfId="1401" priority="821">
      <formula>IF(RIGHT(TEXT(AI206,"0.#"),1)=".",FALSE,TRUE)</formula>
    </cfRule>
    <cfRule type="expression" dxfId="1400" priority="822">
      <formula>IF(RIGHT(TEXT(AI206,"0.#"),1)=".",TRUE,FALSE)</formula>
    </cfRule>
  </conditionalFormatting>
  <conditionalFormatting sqref="AI205">
    <cfRule type="expression" dxfId="1399" priority="819">
      <formula>IF(RIGHT(TEXT(AI205,"0.#"),1)=".",FALSE,TRUE)</formula>
    </cfRule>
    <cfRule type="expression" dxfId="1398" priority="820">
      <formula>IF(RIGHT(TEXT(AI205,"0.#"),1)=".",TRUE,FALSE)</formula>
    </cfRule>
  </conditionalFormatting>
  <conditionalFormatting sqref="AM205">
    <cfRule type="expression" dxfId="1397" priority="817">
      <formula>IF(RIGHT(TEXT(AM205,"0.#"),1)=".",FALSE,TRUE)</formula>
    </cfRule>
    <cfRule type="expression" dxfId="1396" priority="818">
      <formula>IF(RIGHT(TEXT(AM205,"0.#"),1)=".",TRUE,FALSE)</formula>
    </cfRule>
  </conditionalFormatting>
  <conditionalFormatting sqref="AM206">
    <cfRule type="expression" dxfId="1395" priority="815">
      <formula>IF(RIGHT(TEXT(AM206,"0.#"),1)=".",FALSE,TRUE)</formula>
    </cfRule>
    <cfRule type="expression" dxfId="1394" priority="816">
      <formula>IF(RIGHT(TEXT(AM206,"0.#"),1)=".",TRUE,FALSE)</formula>
    </cfRule>
  </conditionalFormatting>
  <conditionalFormatting sqref="AM207">
    <cfRule type="expression" dxfId="1393" priority="813">
      <formula>IF(RIGHT(TEXT(AM207,"0.#"),1)=".",FALSE,TRUE)</formula>
    </cfRule>
    <cfRule type="expression" dxfId="1392" priority="814">
      <formula>IF(RIGHT(TEXT(AM207,"0.#"),1)=".",TRUE,FALSE)</formula>
    </cfRule>
  </conditionalFormatting>
  <conditionalFormatting sqref="AQ205:AQ207">
    <cfRule type="expression" dxfId="1391" priority="811">
      <formula>IF(RIGHT(TEXT(AQ205,"0.#"),1)=".",FALSE,TRUE)</formula>
    </cfRule>
    <cfRule type="expression" dxfId="1390" priority="812">
      <formula>IF(RIGHT(TEXT(AQ205,"0.#"),1)=".",TRUE,FALSE)</formula>
    </cfRule>
  </conditionalFormatting>
  <conditionalFormatting sqref="AU205:AU207">
    <cfRule type="expression" dxfId="1389" priority="809">
      <formula>IF(RIGHT(TEXT(AU205,"0.#"),1)=".",FALSE,TRUE)</formula>
    </cfRule>
    <cfRule type="expression" dxfId="1388" priority="810">
      <formula>IF(RIGHT(TEXT(AU205,"0.#"),1)=".",TRUE,FALSE)</formula>
    </cfRule>
  </conditionalFormatting>
  <conditionalFormatting sqref="AL401:AO402 AL409:AO428">
    <cfRule type="expression" dxfId="1387" priority="805">
      <formula>IF(AND(AL401&gt;=0, RIGHT(TEXT(AL401,"0.#"),1)&lt;&gt;"."),TRUE,FALSE)</formula>
    </cfRule>
    <cfRule type="expression" dxfId="1386" priority="806">
      <formula>IF(AND(AL401&gt;=0, RIGHT(TEXT(AL401,"0.#"),1)="."),TRUE,FALSE)</formula>
    </cfRule>
    <cfRule type="expression" dxfId="1385" priority="807">
      <formula>IF(AND(AL401&lt;0, RIGHT(TEXT(AL401,"0.#"),1)&lt;&gt;"."),TRUE,FALSE)</formula>
    </cfRule>
    <cfRule type="expression" dxfId="1384" priority="808">
      <formula>IF(AND(AL401&lt;0, RIGHT(TEXT(AL401,"0.#"),1)="."),TRUE,FALSE)</formula>
    </cfRule>
  </conditionalFormatting>
  <conditionalFormatting sqref="AL399:AO400">
    <cfRule type="expression" dxfId="1383" priority="799">
      <formula>IF(AND(AL399&gt;=0, RIGHT(TEXT(AL399,"0.#"),1)&lt;&gt;"."),TRUE,FALSE)</formula>
    </cfRule>
    <cfRule type="expression" dxfId="1382" priority="800">
      <formula>IF(AND(AL399&gt;=0, RIGHT(TEXT(AL399,"0.#"),1)="."),TRUE,FALSE)</formula>
    </cfRule>
    <cfRule type="expression" dxfId="1381" priority="801">
      <formula>IF(AND(AL399&lt;0, RIGHT(TEXT(AL399,"0.#"),1)&lt;&gt;"."),TRUE,FALSE)</formula>
    </cfRule>
    <cfRule type="expression" dxfId="1380" priority="802">
      <formula>IF(AND(AL399&lt;0, RIGHT(TEXT(AL399,"0.#"),1)="."),TRUE,FALSE)</formula>
    </cfRule>
  </conditionalFormatting>
  <conditionalFormatting sqref="AL434:AO461">
    <cfRule type="expression" dxfId="1379" priority="793">
      <formula>IF(AND(AL434&gt;=0, RIGHT(TEXT(AL434,"0.#"),1)&lt;&gt;"."),TRUE,FALSE)</formula>
    </cfRule>
    <cfRule type="expression" dxfId="1378" priority="794">
      <formula>IF(AND(AL434&gt;=0, RIGHT(TEXT(AL434,"0.#"),1)="."),TRUE,FALSE)</formula>
    </cfRule>
    <cfRule type="expression" dxfId="1377" priority="795">
      <formula>IF(AND(AL434&lt;0, RIGHT(TEXT(AL434,"0.#"),1)&lt;&gt;"."),TRUE,FALSE)</formula>
    </cfRule>
    <cfRule type="expression" dxfId="1376" priority="796">
      <formula>IF(AND(AL434&lt;0, RIGHT(TEXT(AL434,"0.#"),1)="."),TRUE,FALSE)</formula>
    </cfRule>
  </conditionalFormatting>
  <conditionalFormatting sqref="AL432:AO433">
    <cfRule type="expression" dxfId="1375" priority="787">
      <formula>IF(AND(AL432&gt;=0, RIGHT(TEXT(AL432,"0.#"),1)&lt;&gt;"."),TRUE,FALSE)</formula>
    </cfRule>
    <cfRule type="expression" dxfId="1374" priority="788">
      <formula>IF(AND(AL432&gt;=0, RIGHT(TEXT(AL432,"0.#"),1)="."),TRUE,FALSE)</formula>
    </cfRule>
    <cfRule type="expression" dxfId="1373" priority="789">
      <formula>IF(AND(AL432&lt;0, RIGHT(TEXT(AL432,"0.#"),1)&lt;&gt;"."),TRUE,FALSE)</formula>
    </cfRule>
    <cfRule type="expression" dxfId="1372" priority="790">
      <formula>IF(AND(AL432&lt;0, RIGHT(TEXT(AL432,"0.#"),1)="."),TRUE,FALSE)</formula>
    </cfRule>
  </conditionalFormatting>
  <conditionalFormatting sqref="AL467:AO494">
    <cfRule type="expression" dxfId="1371" priority="781">
      <formula>IF(AND(AL467&gt;=0, RIGHT(TEXT(AL467,"0.#"),1)&lt;&gt;"."),TRUE,FALSE)</formula>
    </cfRule>
    <cfRule type="expression" dxfId="1370" priority="782">
      <formula>IF(AND(AL467&gt;=0, RIGHT(TEXT(AL467,"0.#"),1)="."),TRUE,FALSE)</formula>
    </cfRule>
    <cfRule type="expression" dxfId="1369" priority="783">
      <formula>IF(AND(AL467&lt;0, RIGHT(TEXT(AL467,"0.#"),1)&lt;&gt;"."),TRUE,FALSE)</formula>
    </cfRule>
    <cfRule type="expression" dxfId="1368" priority="784">
      <formula>IF(AND(AL467&lt;0, RIGHT(TEXT(AL467,"0.#"),1)="."),TRUE,FALSE)</formula>
    </cfRule>
  </conditionalFormatting>
  <conditionalFormatting sqref="AL465:AO466">
    <cfRule type="expression" dxfId="1367" priority="775">
      <formula>IF(AND(AL465&gt;=0, RIGHT(TEXT(AL465,"0.#"),1)&lt;&gt;"."),TRUE,FALSE)</formula>
    </cfRule>
    <cfRule type="expression" dxfId="1366" priority="776">
      <formula>IF(AND(AL465&gt;=0, RIGHT(TEXT(AL465,"0.#"),1)="."),TRUE,FALSE)</formula>
    </cfRule>
    <cfRule type="expression" dxfId="1365" priority="777">
      <formula>IF(AND(AL465&lt;0, RIGHT(TEXT(AL465,"0.#"),1)&lt;&gt;"."),TRUE,FALSE)</formula>
    </cfRule>
    <cfRule type="expression" dxfId="1364" priority="778">
      <formula>IF(AND(AL465&lt;0, RIGHT(TEXT(AL465,"0.#"),1)="."),TRUE,FALSE)</formula>
    </cfRule>
  </conditionalFormatting>
  <conditionalFormatting sqref="AL500:AO527">
    <cfRule type="expression" dxfId="1363" priority="769">
      <formula>IF(AND(AL500&gt;=0, RIGHT(TEXT(AL500,"0.#"),1)&lt;&gt;"."),TRUE,FALSE)</formula>
    </cfRule>
    <cfRule type="expression" dxfId="1362" priority="770">
      <formula>IF(AND(AL500&gt;=0, RIGHT(TEXT(AL500,"0.#"),1)="."),TRUE,FALSE)</formula>
    </cfRule>
    <cfRule type="expression" dxfId="1361" priority="771">
      <formula>IF(AND(AL500&lt;0, RIGHT(TEXT(AL500,"0.#"),1)&lt;&gt;"."),TRUE,FALSE)</formula>
    </cfRule>
    <cfRule type="expression" dxfId="1360" priority="772">
      <formula>IF(AND(AL500&lt;0, RIGHT(TEXT(AL500,"0.#"),1)="."),TRUE,FALSE)</formula>
    </cfRule>
  </conditionalFormatting>
  <conditionalFormatting sqref="AL498:AO499">
    <cfRule type="expression" dxfId="1359" priority="763">
      <formula>IF(AND(AL498&gt;=0, RIGHT(TEXT(AL498,"0.#"),1)&lt;&gt;"."),TRUE,FALSE)</formula>
    </cfRule>
    <cfRule type="expression" dxfId="1358" priority="764">
      <formula>IF(AND(AL498&gt;=0, RIGHT(TEXT(AL498,"0.#"),1)="."),TRUE,FALSE)</formula>
    </cfRule>
    <cfRule type="expression" dxfId="1357" priority="765">
      <formula>IF(AND(AL498&lt;0, RIGHT(TEXT(AL498,"0.#"),1)&lt;&gt;"."),TRUE,FALSE)</formula>
    </cfRule>
    <cfRule type="expression" dxfId="1356" priority="766">
      <formula>IF(AND(AL498&lt;0, RIGHT(TEXT(AL498,"0.#"),1)="."),TRUE,FALSE)</formula>
    </cfRule>
  </conditionalFormatting>
  <conditionalFormatting sqref="AL533:AO560">
    <cfRule type="expression" dxfId="1355" priority="757">
      <formula>IF(AND(AL533&gt;=0, RIGHT(TEXT(AL533,"0.#"),1)&lt;&gt;"."),TRUE,FALSE)</formula>
    </cfRule>
    <cfRule type="expression" dxfId="1354" priority="758">
      <formula>IF(AND(AL533&gt;=0, RIGHT(TEXT(AL533,"0.#"),1)="."),TRUE,FALSE)</formula>
    </cfRule>
    <cfRule type="expression" dxfId="1353" priority="759">
      <formula>IF(AND(AL533&lt;0, RIGHT(TEXT(AL533,"0.#"),1)&lt;&gt;"."),TRUE,FALSE)</formula>
    </cfRule>
    <cfRule type="expression" dxfId="1352" priority="760">
      <formula>IF(AND(AL533&lt;0, RIGHT(TEXT(AL533,"0.#"),1)="."),TRUE,FALSE)</formula>
    </cfRule>
  </conditionalFormatting>
  <conditionalFormatting sqref="AL531:AO532">
    <cfRule type="expression" dxfId="1351" priority="751">
      <formula>IF(AND(AL531&gt;=0, RIGHT(TEXT(AL531,"0.#"),1)&lt;&gt;"."),TRUE,FALSE)</formula>
    </cfRule>
    <cfRule type="expression" dxfId="1350" priority="752">
      <formula>IF(AND(AL531&gt;=0, RIGHT(TEXT(AL531,"0.#"),1)="."),TRUE,FALSE)</formula>
    </cfRule>
    <cfRule type="expression" dxfId="1349" priority="753">
      <formula>IF(AND(AL531&lt;0, RIGHT(TEXT(AL531,"0.#"),1)&lt;&gt;"."),TRUE,FALSE)</formula>
    </cfRule>
    <cfRule type="expression" dxfId="1348" priority="754">
      <formula>IF(AND(AL531&lt;0, RIGHT(TEXT(AL531,"0.#"),1)="."),TRUE,FALSE)</formula>
    </cfRule>
  </conditionalFormatting>
  <conditionalFormatting sqref="Y531:Y532">
    <cfRule type="expression" dxfId="1347" priority="749">
      <formula>IF(RIGHT(TEXT(Y531,"0.#"),1)=".",FALSE,TRUE)</formula>
    </cfRule>
    <cfRule type="expression" dxfId="1346" priority="750">
      <formula>IF(RIGHT(TEXT(Y531,"0.#"),1)=".",TRUE,FALSE)</formula>
    </cfRule>
  </conditionalFormatting>
  <conditionalFormatting sqref="AL566:AO593">
    <cfRule type="expression" dxfId="1345" priority="745">
      <formula>IF(AND(AL566&gt;=0, RIGHT(TEXT(AL566,"0.#"),1)&lt;&gt;"."),TRUE,FALSE)</formula>
    </cfRule>
    <cfRule type="expression" dxfId="1344" priority="746">
      <formula>IF(AND(AL566&gt;=0, RIGHT(TEXT(AL566,"0.#"),1)="."),TRUE,FALSE)</formula>
    </cfRule>
    <cfRule type="expression" dxfId="1343" priority="747">
      <formula>IF(AND(AL566&lt;0, RIGHT(TEXT(AL566,"0.#"),1)&lt;&gt;"."),TRUE,FALSE)</formula>
    </cfRule>
    <cfRule type="expression" dxfId="1342" priority="748">
      <formula>IF(AND(AL566&lt;0, RIGHT(TEXT(AL566,"0.#"),1)="."),TRUE,FALSE)</formula>
    </cfRule>
  </conditionalFormatting>
  <conditionalFormatting sqref="Y566:Y593">
    <cfRule type="expression" dxfId="1341" priority="743">
      <formula>IF(RIGHT(TEXT(Y566,"0.#"),1)=".",FALSE,TRUE)</formula>
    </cfRule>
    <cfRule type="expression" dxfId="1340" priority="744">
      <formula>IF(RIGHT(TEXT(Y566,"0.#"),1)=".",TRUE,FALSE)</formula>
    </cfRule>
  </conditionalFormatting>
  <conditionalFormatting sqref="AL564:AO565">
    <cfRule type="expression" dxfId="1339" priority="739">
      <formula>IF(AND(AL564&gt;=0, RIGHT(TEXT(AL564,"0.#"),1)&lt;&gt;"."),TRUE,FALSE)</formula>
    </cfRule>
    <cfRule type="expression" dxfId="1338" priority="740">
      <formula>IF(AND(AL564&gt;=0, RIGHT(TEXT(AL564,"0.#"),1)="."),TRUE,FALSE)</formula>
    </cfRule>
    <cfRule type="expression" dxfId="1337" priority="741">
      <formula>IF(AND(AL564&lt;0, RIGHT(TEXT(AL564,"0.#"),1)&lt;&gt;"."),TRUE,FALSE)</formula>
    </cfRule>
    <cfRule type="expression" dxfId="1336" priority="742">
      <formula>IF(AND(AL564&lt;0, RIGHT(TEXT(AL564,"0.#"),1)="."),TRUE,FALSE)</formula>
    </cfRule>
  </conditionalFormatting>
  <conditionalFormatting sqref="Y564:Y565">
    <cfRule type="expression" dxfId="1335" priority="737">
      <formula>IF(RIGHT(TEXT(Y564,"0.#"),1)=".",FALSE,TRUE)</formula>
    </cfRule>
    <cfRule type="expression" dxfId="1334" priority="738">
      <formula>IF(RIGHT(TEXT(Y564,"0.#"),1)=".",TRUE,FALSE)</formula>
    </cfRule>
  </conditionalFormatting>
  <conditionalFormatting sqref="AL599:AO626">
    <cfRule type="expression" dxfId="1333" priority="733">
      <formula>IF(AND(AL599&gt;=0, RIGHT(TEXT(AL599,"0.#"),1)&lt;&gt;"."),TRUE,FALSE)</formula>
    </cfRule>
    <cfRule type="expression" dxfId="1332" priority="734">
      <formula>IF(AND(AL599&gt;=0, RIGHT(TEXT(AL599,"0.#"),1)="."),TRUE,FALSE)</formula>
    </cfRule>
    <cfRule type="expression" dxfId="1331" priority="735">
      <formula>IF(AND(AL599&lt;0, RIGHT(TEXT(AL599,"0.#"),1)&lt;&gt;"."),TRUE,FALSE)</formula>
    </cfRule>
    <cfRule type="expression" dxfId="1330" priority="736">
      <formula>IF(AND(AL599&lt;0, RIGHT(TEXT(AL599,"0.#"),1)="."),TRUE,FALSE)</formula>
    </cfRule>
  </conditionalFormatting>
  <conditionalFormatting sqref="Y599:Y626">
    <cfRule type="expression" dxfId="1329" priority="731">
      <formula>IF(RIGHT(TEXT(Y599,"0.#"),1)=".",FALSE,TRUE)</formula>
    </cfRule>
    <cfRule type="expression" dxfId="1328" priority="732">
      <formula>IF(RIGHT(TEXT(Y599,"0.#"),1)=".",TRUE,FALSE)</formula>
    </cfRule>
  </conditionalFormatting>
  <conditionalFormatting sqref="AL597:AO598">
    <cfRule type="expression" dxfId="1327" priority="727">
      <formula>IF(AND(AL597&gt;=0, RIGHT(TEXT(AL597,"0.#"),1)&lt;&gt;"."),TRUE,FALSE)</formula>
    </cfRule>
    <cfRule type="expression" dxfId="1326" priority="728">
      <formula>IF(AND(AL597&gt;=0, RIGHT(TEXT(AL597,"0.#"),1)="."),TRUE,FALSE)</formula>
    </cfRule>
    <cfRule type="expression" dxfId="1325" priority="729">
      <formula>IF(AND(AL597&lt;0, RIGHT(TEXT(AL597,"0.#"),1)&lt;&gt;"."),TRUE,FALSE)</formula>
    </cfRule>
    <cfRule type="expression" dxfId="1324" priority="730">
      <formula>IF(AND(AL597&lt;0, RIGHT(TEXT(AL597,"0.#"),1)="."),TRUE,FALSE)</formula>
    </cfRule>
  </conditionalFormatting>
  <conditionalFormatting sqref="Y597:Y598">
    <cfRule type="expression" dxfId="1323" priority="725">
      <formula>IF(RIGHT(TEXT(Y597,"0.#"),1)=".",FALSE,TRUE)</formula>
    </cfRule>
    <cfRule type="expression" dxfId="1322" priority="726">
      <formula>IF(RIGHT(TEXT(Y597,"0.#"),1)=".",TRUE,FALSE)</formula>
    </cfRule>
  </conditionalFormatting>
  <conditionalFormatting sqref="AU33">
    <cfRule type="expression" dxfId="1321" priority="721">
      <formula>IF(RIGHT(TEXT(AU33,"0.#"),1)=".",FALSE,TRUE)</formula>
    </cfRule>
    <cfRule type="expression" dxfId="1320" priority="722">
      <formula>IF(RIGHT(TEXT(AU33,"0.#"),1)=".",TRUE,FALSE)</formula>
    </cfRule>
  </conditionalFormatting>
  <conditionalFormatting sqref="AU32">
    <cfRule type="expression" dxfId="1319" priority="723">
      <formula>IF(RIGHT(TEXT(AU32,"0.#"),1)=".",FALSE,TRUE)</formula>
    </cfRule>
    <cfRule type="expression" dxfId="1318" priority="724">
      <formula>IF(RIGHT(TEXT(AU32,"0.#"),1)=".",TRUE,FALSE)</formula>
    </cfRule>
  </conditionalFormatting>
  <conditionalFormatting sqref="P29:AC29">
    <cfRule type="expression" dxfId="1317" priority="719">
      <formula>IF(RIGHT(TEXT(P29,"0.#"),1)=".",FALSE,TRUE)</formula>
    </cfRule>
    <cfRule type="expression" dxfId="1316" priority="720">
      <formula>IF(RIGHT(TEXT(P29,"0.#"),1)=".",TRUE,FALSE)</formula>
    </cfRule>
  </conditionalFormatting>
  <conditionalFormatting sqref="AM41">
    <cfRule type="expression" dxfId="1315" priority="701">
      <formula>IF(RIGHT(TEXT(AM41,"0.#"),1)=".",FALSE,TRUE)</formula>
    </cfRule>
    <cfRule type="expression" dxfId="1314" priority="702">
      <formula>IF(RIGHT(TEXT(AM41,"0.#"),1)=".",TRUE,FALSE)</formula>
    </cfRule>
  </conditionalFormatting>
  <conditionalFormatting sqref="AM40">
    <cfRule type="expression" dxfId="1313" priority="703">
      <formula>IF(RIGHT(TEXT(AM40,"0.#"),1)=".",FALSE,TRUE)</formula>
    </cfRule>
    <cfRule type="expression" dxfId="1312" priority="704">
      <formula>IF(RIGHT(TEXT(AM40,"0.#"),1)=".",TRUE,FALSE)</formula>
    </cfRule>
  </conditionalFormatting>
  <conditionalFormatting sqref="AE39">
    <cfRule type="expression" dxfId="1311" priority="717">
      <formula>IF(RIGHT(TEXT(AE39,"0.#"),1)=".",FALSE,TRUE)</formula>
    </cfRule>
    <cfRule type="expression" dxfId="1310" priority="718">
      <formula>IF(RIGHT(TEXT(AE39,"0.#"),1)=".",TRUE,FALSE)</formula>
    </cfRule>
  </conditionalFormatting>
  <conditionalFormatting sqref="AQ39:AQ41">
    <cfRule type="expression" dxfId="1309" priority="699">
      <formula>IF(RIGHT(TEXT(AQ39,"0.#"),1)=".",FALSE,TRUE)</formula>
    </cfRule>
    <cfRule type="expression" dxfId="1308" priority="700">
      <formula>IF(RIGHT(TEXT(AQ39,"0.#"),1)=".",TRUE,FALSE)</formula>
    </cfRule>
  </conditionalFormatting>
  <conditionalFormatting sqref="AU39:AU41">
    <cfRule type="expression" dxfId="1307" priority="697">
      <formula>IF(RIGHT(TEXT(AU39,"0.#"),1)=".",FALSE,TRUE)</formula>
    </cfRule>
    <cfRule type="expression" dxfId="1306" priority="698">
      <formula>IF(RIGHT(TEXT(AU39,"0.#"),1)=".",TRUE,FALSE)</formula>
    </cfRule>
  </conditionalFormatting>
  <conditionalFormatting sqref="AI41">
    <cfRule type="expression" dxfId="1305" priority="711">
      <formula>IF(RIGHT(TEXT(AI41,"0.#"),1)=".",FALSE,TRUE)</formula>
    </cfRule>
    <cfRule type="expression" dxfId="1304" priority="712">
      <formula>IF(RIGHT(TEXT(AI41,"0.#"),1)=".",TRUE,FALSE)</formula>
    </cfRule>
  </conditionalFormatting>
  <conditionalFormatting sqref="AE40">
    <cfRule type="expression" dxfId="1303" priority="715">
      <formula>IF(RIGHT(TEXT(AE40,"0.#"),1)=".",FALSE,TRUE)</formula>
    </cfRule>
    <cfRule type="expression" dxfId="1302" priority="716">
      <formula>IF(RIGHT(TEXT(AE40,"0.#"),1)=".",TRUE,FALSE)</formula>
    </cfRule>
  </conditionalFormatting>
  <conditionalFormatting sqref="AE41">
    <cfRule type="expression" dxfId="1301" priority="713">
      <formula>IF(RIGHT(TEXT(AE41,"0.#"),1)=".",FALSE,TRUE)</formula>
    </cfRule>
    <cfRule type="expression" dxfId="1300" priority="714">
      <formula>IF(RIGHT(TEXT(AE41,"0.#"),1)=".",TRUE,FALSE)</formula>
    </cfRule>
  </conditionalFormatting>
  <conditionalFormatting sqref="AM39">
    <cfRule type="expression" dxfId="1299" priority="705">
      <formula>IF(RIGHT(TEXT(AM39,"0.#"),1)=".",FALSE,TRUE)</formula>
    </cfRule>
    <cfRule type="expression" dxfId="1298" priority="706">
      <formula>IF(RIGHT(TEXT(AM39,"0.#"),1)=".",TRUE,FALSE)</formula>
    </cfRule>
  </conditionalFormatting>
  <conditionalFormatting sqref="AI39">
    <cfRule type="expression" dxfId="1297" priority="707">
      <formula>IF(RIGHT(TEXT(AI39,"0.#"),1)=".",FALSE,TRUE)</formula>
    </cfRule>
    <cfRule type="expression" dxfId="1296" priority="708">
      <formula>IF(RIGHT(TEXT(AI39,"0.#"),1)=".",TRUE,FALSE)</formula>
    </cfRule>
  </conditionalFormatting>
  <conditionalFormatting sqref="AI40">
    <cfRule type="expression" dxfId="1295" priority="709">
      <formula>IF(RIGHT(TEXT(AI40,"0.#"),1)=".",FALSE,TRUE)</formula>
    </cfRule>
    <cfRule type="expression" dxfId="1294" priority="710">
      <formula>IF(RIGHT(TEXT(AI40,"0.#"),1)=".",TRUE,FALSE)</formula>
    </cfRule>
  </conditionalFormatting>
  <conditionalFormatting sqref="AM69">
    <cfRule type="expression" dxfId="1293" priority="669">
      <formula>IF(RIGHT(TEXT(AM69,"0.#"),1)=".",FALSE,TRUE)</formula>
    </cfRule>
    <cfRule type="expression" dxfId="1292" priority="670">
      <formula>IF(RIGHT(TEXT(AM69,"0.#"),1)=".",TRUE,FALSE)</formula>
    </cfRule>
  </conditionalFormatting>
  <conditionalFormatting sqref="AE70 AM70">
    <cfRule type="expression" dxfId="1291" priority="667">
      <formula>IF(RIGHT(TEXT(AE70,"0.#"),1)=".",FALSE,TRUE)</formula>
    </cfRule>
    <cfRule type="expression" dxfId="1290" priority="668">
      <formula>IF(RIGHT(TEXT(AE70,"0.#"),1)=".",TRUE,FALSE)</formula>
    </cfRule>
  </conditionalFormatting>
  <conditionalFormatting sqref="AI70">
    <cfRule type="expression" dxfId="1289" priority="665">
      <formula>IF(RIGHT(TEXT(AI70,"0.#"),1)=".",FALSE,TRUE)</formula>
    </cfRule>
    <cfRule type="expression" dxfId="1288" priority="666">
      <formula>IF(RIGHT(TEXT(AI70,"0.#"),1)=".",TRUE,FALSE)</formula>
    </cfRule>
  </conditionalFormatting>
  <conditionalFormatting sqref="AQ70">
    <cfRule type="expression" dxfId="1287" priority="663">
      <formula>IF(RIGHT(TEXT(AQ70,"0.#"),1)=".",FALSE,TRUE)</formula>
    </cfRule>
    <cfRule type="expression" dxfId="1286" priority="664">
      <formula>IF(RIGHT(TEXT(AQ70,"0.#"),1)=".",TRUE,FALSE)</formula>
    </cfRule>
  </conditionalFormatting>
  <conditionalFormatting sqref="AE69 AQ69">
    <cfRule type="expression" dxfId="1285" priority="673">
      <formula>IF(RIGHT(TEXT(AE69,"0.#"),1)=".",FALSE,TRUE)</formula>
    </cfRule>
    <cfRule type="expression" dxfId="1284" priority="674">
      <formula>IF(RIGHT(TEXT(AE69,"0.#"),1)=".",TRUE,FALSE)</formula>
    </cfRule>
  </conditionalFormatting>
  <conditionalFormatting sqref="AI69">
    <cfRule type="expression" dxfId="1283" priority="671">
      <formula>IF(RIGHT(TEXT(AI69,"0.#"),1)=".",FALSE,TRUE)</formula>
    </cfRule>
    <cfRule type="expression" dxfId="1282" priority="672">
      <formula>IF(RIGHT(TEXT(AI69,"0.#"),1)=".",TRUE,FALSE)</formula>
    </cfRule>
  </conditionalFormatting>
  <conditionalFormatting sqref="AE66 AQ66">
    <cfRule type="expression" dxfId="1281" priority="661">
      <formula>IF(RIGHT(TEXT(AE66,"0.#"),1)=".",FALSE,TRUE)</formula>
    </cfRule>
    <cfRule type="expression" dxfId="1280" priority="662">
      <formula>IF(RIGHT(TEXT(AE66,"0.#"),1)=".",TRUE,FALSE)</formula>
    </cfRule>
  </conditionalFormatting>
  <conditionalFormatting sqref="AI66">
    <cfRule type="expression" dxfId="1279" priority="659">
      <formula>IF(RIGHT(TEXT(AI66,"0.#"),1)=".",FALSE,TRUE)</formula>
    </cfRule>
    <cfRule type="expression" dxfId="1278" priority="660">
      <formula>IF(RIGHT(TEXT(AI66,"0.#"),1)=".",TRUE,FALSE)</formula>
    </cfRule>
  </conditionalFormatting>
  <conditionalFormatting sqref="AM66">
    <cfRule type="expression" dxfId="1277" priority="657">
      <formula>IF(RIGHT(TEXT(AM66,"0.#"),1)=".",FALSE,TRUE)</formula>
    </cfRule>
    <cfRule type="expression" dxfId="1276" priority="658">
      <formula>IF(RIGHT(TEXT(AM66,"0.#"),1)=".",TRUE,FALSE)</formula>
    </cfRule>
  </conditionalFormatting>
  <conditionalFormatting sqref="AE67">
    <cfRule type="expression" dxfId="1275" priority="655">
      <formula>IF(RIGHT(TEXT(AE67,"0.#"),1)=".",FALSE,TRUE)</formula>
    </cfRule>
    <cfRule type="expression" dxfId="1274" priority="656">
      <formula>IF(RIGHT(TEXT(AE67,"0.#"),1)=".",TRUE,FALSE)</formula>
    </cfRule>
  </conditionalFormatting>
  <conditionalFormatting sqref="AI67">
    <cfRule type="expression" dxfId="1273" priority="653">
      <formula>IF(RIGHT(TEXT(AI67,"0.#"),1)=".",FALSE,TRUE)</formula>
    </cfRule>
    <cfRule type="expression" dxfId="1272" priority="654">
      <formula>IF(RIGHT(TEXT(AI67,"0.#"),1)=".",TRUE,FALSE)</formula>
    </cfRule>
  </conditionalFormatting>
  <conditionalFormatting sqref="AM67">
    <cfRule type="expression" dxfId="1271" priority="651">
      <formula>IF(RIGHT(TEXT(AM67,"0.#"),1)=".",FALSE,TRUE)</formula>
    </cfRule>
    <cfRule type="expression" dxfId="1270" priority="652">
      <formula>IF(RIGHT(TEXT(AM67,"0.#"),1)=".",TRUE,FALSE)</formula>
    </cfRule>
  </conditionalFormatting>
  <conditionalFormatting sqref="AQ67">
    <cfRule type="expression" dxfId="1269" priority="649">
      <formula>IF(RIGHT(TEXT(AQ67,"0.#"),1)=".",FALSE,TRUE)</formula>
    </cfRule>
    <cfRule type="expression" dxfId="1268" priority="650">
      <formula>IF(RIGHT(TEXT(AQ67,"0.#"),1)=".",TRUE,FALSE)</formula>
    </cfRule>
  </conditionalFormatting>
  <conditionalFormatting sqref="AU66">
    <cfRule type="expression" dxfId="1267" priority="647">
      <formula>IF(RIGHT(TEXT(AU66,"0.#"),1)=".",FALSE,TRUE)</formula>
    </cfRule>
    <cfRule type="expression" dxfId="1266" priority="648">
      <formula>IF(RIGHT(TEXT(AU66,"0.#"),1)=".",TRUE,FALSE)</formula>
    </cfRule>
  </conditionalFormatting>
  <conditionalFormatting sqref="AU67">
    <cfRule type="expression" dxfId="1265" priority="645">
      <formula>IF(RIGHT(TEXT(AU67,"0.#"),1)=".",FALSE,TRUE)</formula>
    </cfRule>
    <cfRule type="expression" dxfId="1264" priority="646">
      <formula>IF(RIGHT(TEXT(AU67,"0.#"),1)=".",TRUE,FALSE)</formula>
    </cfRule>
  </conditionalFormatting>
  <conditionalFormatting sqref="AE100 AQ100">
    <cfRule type="expression" dxfId="1263" priority="607">
      <formula>IF(RIGHT(TEXT(AE100,"0.#"),1)=".",FALSE,TRUE)</formula>
    </cfRule>
    <cfRule type="expression" dxfId="1262" priority="608">
      <formula>IF(RIGHT(TEXT(AE100,"0.#"),1)=".",TRUE,FALSE)</formula>
    </cfRule>
  </conditionalFormatting>
  <conditionalFormatting sqref="AI100">
    <cfRule type="expression" dxfId="1261" priority="605">
      <formula>IF(RIGHT(TEXT(AI100,"0.#"),1)=".",FALSE,TRUE)</formula>
    </cfRule>
    <cfRule type="expression" dxfId="1260" priority="606">
      <formula>IF(RIGHT(TEXT(AI100,"0.#"),1)=".",TRUE,FALSE)</formula>
    </cfRule>
  </conditionalFormatting>
  <conditionalFormatting sqref="AM100">
    <cfRule type="expression" dxfId="1259" priority="603">
      <formula>IF(RIGHT(TEXT(AM100,"0.#"),1)=".",FALSE,TRUE)</formula>
    </cfRule>
    <cfRule type="expression" dxfId="1258" priority="604">
      <formula>IF(RIGHT(TEXT(AM100,"0.#"),1)=".",TRUE,FALSE)</formula>
    </cfRule>
  </conditionalFormatting>
  <conditionalFormatting sqref="AE101">
    <cfRule type="expression" dxfId="1257" priority="601">
      <formula>IF(RIGHT(TEXT(AE101,"0.#"),1)=".",FALSE,TRUE)</formula>
    </cfRule>
    <cfRule type="expression" dxfId="1256" priority="602">
      <formula>IF(RIGHT(TEXT(AE101,"0.#"),1)=".",TRUE,FALSE)</formula>
    </cfRule>
  </conditionalFormatting>
  <conditionalFormatting sqref="AI101">
    <cfRule type="expression" dxfId="1255" priority="599">
      <formula>IF(RIGHT(TEXT(AI101,"0.#"),1)=".",FALSE,TRUE)</formula>
    </cfRule>
    <cfRule type="expression" dxfId="1254" priority="600">
      <formula>IF(RIGHT(TEXT(AI101,"0.#"),1)=".",TRUE,FALSE)</formula>
    </cfRule>
  </conditionalFormatting>
  <conditionalFormatting sqref="AM101">
    <cfRule type="expression" dxfId="1253" priority="597">
      <formula>IF(RIGHT(TEXT(AM101,"0.#"),1)=".",FALSE,TRUE)</formula>
    </cfRule>
    <cfRule type="expression" dxfId="1252" priority="598">
      <formula>IF(RIGHT(TEXT(AM101,"0.#"),1)=".",TRUE,FALSE)</formula>
    </cfRule>
  </conditionalFormatting>
  <conditionalFormatting sqref="AQ101">
    <cfRule type="expression" dxfId="1251" priority="595">
      <formula>IF(RIGHT(TEXT(AQ101,"0.#"),1)=".",FALSE,TRUE)</formula>
    </cfRule>
    <cfRule type="expression" dxfId="1250" priority="596">
      <formula>IF(RIGHT(TEXT(AQ101,"0.#"),1)=".",TRUE,FALSE)</formula>
    </cfRule>
  </conditionalFormatting>
  <conditionalFormatting sqref="AU100">
    <cfRule type="expression" dxfId="1249" priority="593">
      <formula>IF(RIGHT(TEXT(AU100,"0.#"),1)=".",FALSE,TRUE)</formula>
    </cfRule>
    <cfRule type="expression" dxfId="1248" priority="594">
      <formula>IF(RIGHT(TEXT(AU100,"0.#"),1)=".",TRUE,FALSE)</formula>
    </cfRule>
  </conditionalFormatting>
  <conditionalFormatting sqref="AU101">
    <cfRule type="expression" dxfId="1247" priority="591">
      <formula>IF(RIGHT(TEXT(AU101,"0.#"),1)=".",FALSE,TRUE)</formula>
    </cfRule>
    <cfRule type="expression" dxfId="1246" priority="592">
      <formula>IF(RIGHT(TEXT(AU101,"0.#"),1)=".",TRUE,FALSE)</formula>
    </cfRule>
  </conditionalFormatting>
  <conditionalFormatting sqref="AM35">
    <cfRule type="expression" dxfId="1245" priority="585">
      <formula>IF(RIGHT(TEXT(AM35,"0.#"),1)=".",FALSE,TRUE)</formula>
    </cfRule>
    <cfRule type="expression" dxfId="1244" priority="586">
      <formula>IF(RIGHT(TEXT(AM35,"0.#"),1)=".",TRUE,FALSE)</formula>
    </cfRule>
  </conditionalFormatting>
  <conditionalFormatting sqref="AE36 AM36">
    <cfRule type="expression" dxfId="1243" priority="583">
      <formula>IF(RIGHT(TEXT(AE36,"0.#"),1)=".",FALSE,TRUE)</formula>
    </cfRule>
    <cfRule type="expression" dxfId="1242" priority="584">
      <formula>IF(RIGHT(TEXT(AE36,"0.#"),1)=".",TRUE,FALSE)</formula>
    </cfRule>
  </conditionalFormatting>
  <conditionalFormatting sqref="AI36">
    <cfRule type="expression" dxfId="1241" priority="581">
      <formula>IF(RIGHT(TEXT(AI36,"0.#"),1)=".",FALSE,TRUE)</formula>
    </cfRule>
    <cfRule type="expression" dxfId="1240" priority="582">
      <formula>IF(RIGHT(TEXT(AI36,"0.#"),1)=".",TRUE,FALSE)</formula>
    </cfRule>
  </conditionalFormatting>
  <conditionalFormatting sqref="AQ36">
    <cfRule type="expression" dxfId="1239" priority="579">
      <formula>IF(RIGHT(TEXT(AQ36,"0.#"),1)=".",FALSE,TRUE)</formula>
    </cfRule>
    <cfRule type="expression" dxfId="1238" priority="580">
      <formula>IF(RIGHT(TEXT(AQ36,"0.#"),1)=".",TRUE,FALSE)</formula>
    </cfRule>
  </conditionalFormatting>
  <conditionalFormatting sqref="AE35 AQ35">
    <cfRule type="expression" dxfId="1237" priority="589">
      <formula>IF(RIGHT(TEXT(AE35,"0.#"),1)=".",FALSE,TRUE)</formula>
    </cfRule>
    <cfRule type="expression" dxfId="1236" priority="590">
      <formula>IF(RIGHT(TEXT(AE35,"0.#"),1)=".",TRUE,FALSE)</formula>
    </cfRule>
  </conditionalFormatting>
  <conditionalFormatting sqref="AI35">
    <cfRule type="expression" dxfId="1235" priority="587">
      <formula>IF(RIGHT(TEXT(AI35,"0.#"),1)=".",FALSE,TRUE)</formula>
    </cfRule>
    <cfRule type="expression" dxfId="1234" priority="588">
      <formula>IF(RIGHT(TEXT(AI35,"0.#"),1)=".",TRUE,FALSE)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Y381:Y382">
    <cfRule type="expression" dxfId="743" priority="43">
      <formula>IF(RIGHT(TEXT(Y381,"0.#"),1)=".",FALSE,TRUE)</formula>
    </cfRule>
    <cfRule type="expression" dxfId="742" priority="44">
      <formula>IF(RIGHT(TEXT(Y381,"0.#"),1)=".",TRUE,FALSE)</formula>
    </cfRule>
  </conditionalFormatting>
  <conditionalFormatting sqref="AL380:AO380">
    <cfRule type="expression" dxfId="741" priority="39">
      <formula>IF(AND(AL380&gt;=0, RIGHT(TEXT(AL380,"0.#"),1)&lt;&gt;"."),TRUE,FALSE)</formula>
    </cfRule>
    <cfRule type="expression" dxfId="740" priority="40">
      <formula>IF(AND(AL380&gt;=0, RIGHT(TEXT(AL380,"0.#"),1)="."),TRUE,FALSE)</formula>
    </cfRule>
    <cfRule type="expression" dxfId="739" priority="41">
      <formula>IF(AND(AL380&lt;0, RIGHT(TEXT(AL380,"0.#"),1)&lt;&gt;"."),TRUE,FALSE)</formula>
    </cfRule>
    <cfRule type="expression" dxfId="738" priority="42">
      <formula>IF(AND(AL380&lt;0, RIGHT(TEXT(AL380,"0.#"),1)="."),TRUE,FALSE)</formula>
    </cfRule>
  </conditionalFormatting>
  <conditionalFormatting sqref="Y380">
    <cfRule type="expression" dxfId="737" priority="37">
      <formula>IF(RIGHT(TEXT(Y380,"0.#"),1)=".",FALSE,TRUE)</formula>
    </cfRule>
    <cfRule type="expression" dxfId="736" priority="38">
      <formula>IF(RIGHT(TEXT(Y380,"0.#"),1)=".",TRUE,FALSE)</formula>
    </cfRule>
  </conditionalFormatting>
  <conditionalFormatting sqref="Y403">
    <cfRule type="expression" dxfId="735" priority="31">
      <formula>IF(RIGHT(TEXT(Y403,"0.#"),1)=".",FALSE,TRUE)</formula>
    </cfRule>
    <cfRule type="expression" dxfId="734" priority="32">
      <formula>IF(RIGHT(TEXT(Y403,"0.#"),1)=".",TRUE,FALSE)</formula>
    </cfRule>
  </conditionalFormatting>
  <conditionalFormatting sqref="AL403:AO403">
    <cfRule type="expression" dxfId="733" priority="33">
      <formula>IF(AND(AL403&gt;=0, RIGHT(TEXT(AL403,"0.#"),1)&lt;&gt;"."),TRUE,FALSE)</formula>
    </cfRule>
    <cfRule type="expression" dxfId="732" priority="34">
      <formula>IF(AND(AL403&gt;=0, RIGHT(TEXT(AL403,"0.#"),1)="."),TRUE,FALSE)</formula>
    </cfRule>
    <cfRule type="expression" dxfId="731" priority="35">
      <formula>IF(AND(AL403&lt;0, RIGHT(TEXT(AL403,"0.#"),1)&lt;&gt;"."),TRUE,FALSE)</formula>
    </cfRule>
    <cfRule type="expression" dxfId="730" priority="36">
      <formula>IF(AND(AL403&lt;0, RIGHT(TEXT(AL403,"0.#"),1)="."),TRUE,FALSE)</formula>
    </cfRule>
  </conditionalFormatting>
  <conditionalFormatting sqref="Y404">
    <cfRule type="expression" dxfId="729" priority="25">
      <formula>IF(RIGHT(TEXT(Y404,"0.#"),1)=".",FALSE,TRUE)</formula>
    </cfRule>
    <cfRule type="expression" dxfId="728" priority="26">
      <formula>IF(RIGHT(TEXT(Y404,"0.#"),1)=".",TRUE,FALSE)</formula>
    </cfRule>
  </conditionalFormatting>
  <conditionalFormatting sqref="AL404:AO404">
    <cfRule type="expression" dxfId="727" priority="27">
      <formula>IF(AND(AL404&gt;=0, RIGHT(TEXT(AL404,"0.#"),1)&lt;&gt;"."),TRUE,FALSE)</formula>
    </cfRule>
    <cfRule type="expression" dxfId="726" priority="28">
      <formula>IF(AND(AL404&gt;=0, RIGHT(TEXT(AL404,"0.#"),1)="."),TRUE,FALSE)</formula>
    </cfRule>
    <cfRule type="expression" dxfId="725" priority="29">
      <formula>IF(AND(AL404&lt;0, RIGHT(TEXT(AL404,"0.#"),1)&lt;&gt;"."),TRUE,FALSE)</formula>
    </cfRule>
    <cfRule type="expression" dxfId="724" priority="30">
      <formula>IF(AND(AL404&lt;0, RIGHT(TEXT(AL404,"0.#"),1)="."),TRUE,FALSE)</formula>
    </cfRule>
  </conditionalFormatting>
  <conditionalFormatting sqref="Y405">
    <cfRule type="expression" dxfId="723" priority="19">
      <formula>IF(RIGHT(TEXT(Y405,"0.#"),1)=".",FALSE,TRUE)</formula>
    </cfRule>
    <cfRule type="expression" dxfId="722" priority="20">
      <formula>IF(RIGHT(TEXT(Y405,"0.#"),1)=".",TRUE,FALSE)</formula>
    </cfRule>
  </conditionalFormatting>
  <conditionalFormatting sqref="AL405:AO405">
    <cfRule type="expression" dxfId="721" priority="21">
      <formula>IF(AND(AL405&gt;=0, RIGHT(TEXT(AL405,"0.#"),1)&lt;&gt;"."),TRUE,FALSE)</formula>
    </cfRule>
    <cfRule type="expression" dxfId="720" priority="22">
      <formula>IF(AND(AL405&gt;=0, RIGHT(TEXT(AL405,"0.#"),1)="."),TRUE,FALSE)</formula>
    </cfRule>
    <cfRule type="expression" dxfId="719" priority="23">
      <formula>IF(AND(AL405&lt;0, RIGHT(TEXT(AL405,"0.#"),1)&lt;&gt;"."),TRUE,FALSE)</formula>
    </cfRule>
    <cfRule type="expression" dxfId="718" priority="24">
      <formula>IF(AND(AL405&lt;0, RIGHT(TEXT(AL405,"0.#"),1)="."),TRUE,FALSE)</formula>
    </cfRule>
  </conditionalFormatting>
  <conditionalFormatting sqref="Y406">
    <cfRule type="expression" dxfId="717" priority="13">
      <formula>IF(RIGHT(TEXT(Y406,"0.#"),1)=".",FALSE,TRUE)</formula>
    </cfRule>
    <cfRule type="expression" dxfId="716" priority="14">
      <formula>IF(RIGHT(TEXT(Y406,"0.#"),1)=".",TRUE,FALSE)</formula>
    </cfRule>
  </conditionalFormatting>
  <conditionalFormatting sqref="AL406:AO406">
    <cfRule type="expression" dxfId="715" priority="15">
      <formula>IF(AND(AL406&gt;=0, RIGHT(TEXT(AL406,"0.#"),1)&lt;&gt;"."),TRUE,FALSE)</formula>
    </cfRule>
    <cfRule type="expression" dxfId="714" priority="16">
      <formula>IF(AND(AL406&gt;=0, RIGHT(TEXT(AL406,"0.#"),1)="."),TRUE,FALSE)</formula>
    </cfRule>
    <cfRule type="expression" dxfId="713" priority="17">
      <formula>IF(AND(AL406&lt;0, RIGHT(TEXT(AL406,"0.#"),1)&lt;&gt;"."),TRUE,FALSE)</formula>
    </cfRule>
    <cfRule type="expression" dxfId="712" priority="18">
      <formula>IF(AND(AL406&lt;0, RIGHT(TEXT(AL406,"0.#"),1)="."),TRUE,FALSE)</formula>
    </cfRule>
  </conditionalFormatting>
  <conditionalFormatting sqref="Y407">
    <cfRule type="expression" dxfId="711" priority="7">
      <formula>IF(RIGHT(TEXT(Y407,"0.#"),1)=".",FALSE,TRUE)</formula>
    </cfRule>
    <cfRule type="expression" dxfId="710" priority="8">
      <formula>IF(RIGHT(TEXT(Y407,"0.#"),1)=".",TRUE,FALSE)</formula>
    </cfRule>
  </conditionalFormatting>
  <conditionalFormatting sqref="AL407:AO407">
    <cfRule type="expression" dxfId="709" priority="9">
      <formula>IF(AND(AL407&gt;=0, RIGHT(TEXT(AL407,"0.#"),1)&lt;&gt;"."),TRUE,FALSE)</formula>
    </cfRule>
    <cfRule type="expression" dxfId="708" priority="10">
      <formula>IF(AND(AL407&gt;=0, RIGHT(TEXT(AL407,"0.#"),1)="."),TRUE,FALSE)</formula>
    </cfRule>
    <cfRule type="expression" dxfId="707" priority="11">
      <formula>IF(AND(AL407&lt;0, RIGHT(TEXT(AL407,"0.#"),1)&lt;&gt;"."),TRUE,FALSE)</formula>
    </cfRule>
    <cfRule type="expression" dxfId="706" priority="12">
      <formula>IF(AND(AL407&lt;0, RIGHT(TEXT(AL407,"0.#"),1)="."),TRUE,FALSE)</formula>
    </cfRule>
  </conditionalFormatting>
  <conditionalFormatting sqref="Y408">
    <cfRule type="expression" dxfId="705" priority="1">
      <formula>IF(RIGHT(TEXT(Y408,"0.#"),1)=".",FALSE,TRUE)</formula>
    </cfRule>
    <cfRule type="expression" dxfId="704" priority="2">
      <formula>IF(RIGHT(TEXT(Y408,"0.#"),1)=".",TRUE,FALSE)</formula>
    </cfRule>
  </conditionalFormatting>
  <conditionalFormatting sqref="AL408:AO408">
    <cfRule type="expression" dxfId="703" priority="3">
      <formula>IF(AND(AL408&gt;=0, RIGHT(TEXT(AL408,"0.#"),1)&lt;&gt;"."),TRUE,FALSE)</formula>
    </cfRule>
    <cfRule type="expression" dxfId="702" priority="4">
      <formula>IF(AND(AL408&gt;=0, RIGHT(TEXT(AL408,"0.#"),1)="."),TRUE,FALSE)</formula>
    </cfRule>
    <cfRule type="expression" dxfId="701" priority="5">
      <formula>IF(AND(AL408&lt;0, RIGHT(TEXT(AL408,"0.#"),1)&lt;&gt;"."),TRUE,FALSE)</formula>
    </cfRule>
    <cfRule type="expression" dxfId="700" priority="6">
      <formula>IF(AND(AL408&lt;0, RIGHT(TEXT(AL408,"0.#"),1)="."),TRUE,FALSE)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33F183CB-1D50-4F4C-B835-0331C3AC0498}"/>
  </hyperlinks>
  <pageMargins left="0.62992125984251968" right="0.39370078740157483" top="0.59055118110236227" bottom="0.39370078740157483" header="0.51181102362204722" footer="0.51181102362204722"/>
  <pageSetup paperSize="9" scale="68" fitToHeight="0" orientation="portrait" cellComments="asDisplayed" r:id="rId2"/>
  <headerFooter differentFirst="1" alignWithMargins="0"/>
  <rowBreaks count="5" manualBreakCount="5">
    <brk id="43" max="50" man="1"/>
    <brk id="248" max="50" man="1"/>
    <brk id="307" max="50" man="1"/>
    <brk id="396" max="50" man="1"/>
    <brk id="495" max="50"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3" sqref="P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2">
      <c r="A2" s="14" t="s">
        <v>81</v>
      </c>
      <c r="B2" s="15"/>
      <c r="C2" s="13" t="str">
        <f>IF(B2="","",A2)</f>
        <v/>
      </c>
      <c r="D2" s="13" t="str">
        <f>IF(C2="","",IF(D1&lt;&gt;"",CONCATENATE(D1,"、",C2),C2))</f>
        <v/>
      </c>
      <c r="F2" s="12" t="s">
        <v>68</v>
      </c>
      <c r="G2" s="17" t="s">
        <v>689</v>
      </c>
      <c r="H2" s="13" t="str">
        <f>IF(G2="","",F2)</f>
        <v>一般会計</v>
      </c>
      <c r="I2" s="13" t="str">
        <f>IF(H2="","",IF(I1&lt;&gt;"",CONCATENATE(I1,"、",H2),H2))</f>
        <v>一般会計</v>
      </c>
      <c r="K2" s="14" t="s">
        <v>98</v>
      </c>
      <c r="L2" s="15"/>
      <c r="M2" s="13" t="str">
        <f>IF(L2="","",K2)</f>
        <v/>
      </c>
      <c r="N2" s="13" t="str">
        <f>IF(M2="","",IF(N1&lt;&gt;"",CONCATENATE(N1,"、",M2),M2))</f>
        <v/>
      </c>
      <c r="O2" s="13"/>
      <c r="P2" s="12" t="s">
        <v>70</v>
      </c>
      <c r="Q2" s="17" t="s">
        <v>689</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689</v>
      </c>
      <c r="R8" s="13" t="str">
        <f t="shared" si="3"/>
        <v>その他</v>
      </c>
      <c r="S8" s="13" t="str">
        <f t="shared" si="4"/>
        <v>直接実施、その他</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直接実施、その他</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689</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682</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686</v>
      </c>
      <c r="Z100" s="32"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312</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3"/>
      <c r="Z2" s="849"/>
      <c r="AA2" s="850"/>
      <c r="AB2" s="957" t="s">
        <v>11</v>
      </c>
      <c r="AC2" s="958"/>
      <c r="AD2" s="959"/>
      <c r="AE2" s="961" t="s">
        <v>367</v>
      </c>
      <c r="AF2" s="961"/>
      <c r="AG2" s="961"/>
      <c r="AH2" s="898"/>
      <c r="AI2" s="961" t="s">
        <v>463</v>
      </c>
      <c r="AJ2" s="961"/>
      <c r="AK2" s="961"/>
      <c r="AL2" s="898"/>
      <c r="AM2" s="961" t="s">
        <v>464</v>
      </c>
      <c r="AN2" s="961"/>
      <c r="AO2" s="961"/>
      <c r="AP2" s="898"/>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54"/>
      <c r="Z3" s="955"/>
      <c r="AA3" s="956"/>
      <c r="AB3" s="960"/>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90"/>
      <c r="H4" s="935"/>
      <c r="I4" s="935"/>
      <c r="J4" s="935"/>
      <c r="K4" s="935"/>
      <c r="L4" s="935"/>
      <c r="M4" s="935"/>
      <c r="N4" s="935"/>
      <c r="O4" s="936"/>
      <c r="P4" s="154"/>
      <c r="Q4" s="377"/>
      <c r="R4" s="377"/>
      <c r="S4" s="377"/>
      <c r="T4" s="377"/>
      <c r="U4" s="377"/>
      <c r="V4" s="377"/>
      <c r="W4" s="377"/>
      <c r="X4" s="378"/>
      <c r="Y4" s="949" t="s">
        <v>12</v>
      </c>
      <c r="Z4" s="950"/>
      <c r="AA4" s="951"/>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2">
      <c r="A5" s="489"/>
      <c r="B5" s="490"/>
      <c r="C5" s="490"/>
      <c r="D5" s="490"/>
      <c r="E5" s="490"/>
      <c r="F5" s="491"/>
      <c r="G5" s="937"/>
      <c r="H5" s="938"/>
      <c r="I5" s="938"/>
      <c r="J5" s="938"/>
      <c r="K5" s="938"/>
      <c r="L5" s="938"/>
      <c r="M5" s="938"/>
      <c r="N5" s="938"/>
      <c r="O5" s="939"/>
      <c r="P5" s="943"/>
      <c r="Q5" s="943"/>
      <c r="R5" s="943"/>
      <c r="S5" s="943"/>
      <c r="T5" s="943"/>
      <c r="U5" s="943"/>
      <c r="V5" s="943"/>
      <c r="W5" s="943"/>
      <c r="X5" s="944"/>
      <c r="Y5" s="237" t="s">
        <v>51</v>
      </c>
      <c r="Z5" s="946"/>
      <c r="AA5" s="947"/>
      <c r="AB5" s="463"/>
      <c r="AC5" s="952"/>
      <c r="AD5" s="952"/>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2">
      <c r="A6" s="489"/>
      <c r="B6" s="490"/>
      <c r="C6" s="490"/>
      <c r="D6" s="490"/>
      <c r="E6" s="490"/>
      <c r="F6" s="491"/>
      <c r="G6" s="940"/>
      <c r="H6" s="941"/>
      <c r="I6" s="941"/>
      <c r="J6" s="941"/>
      <c r="K6" s="941"/>
      <c r="L6" s="941"/>
      <c r="M6" s="941"/>
      <c r="N6" s="941"/>
      <c r="O6" s="942"/>
      <c r="P6" s="380"/>
      <c r="Q6" s="380"/>
      <c r="R6" s="380"/>
      <c r="S6" s="380"/>
      <c r="T6" s="380"/>
      <c r="U6" s="380"/>
      <c r="V6" s="380"/>
      <c r="W6" s="380"/>
      <c r="X6" s="381"/>
      <c r="Y6" s="945" t="s">
        <v>13</v>
      </c>
      <c r="Z6" s="946"/>
      <c r="AA6" s="947"/>
      <c r="AB6" s="907" t="s">
        <v>171</v>
      </c>
      <c r="AC6" s="948"/>
      <c r="AD6" s="948"/>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2">
      <c r="A7" s="923" t="s">
        <v>339</v>
      </c>
      <c r="B7" s="924"/>
      <c r="C7" s="924"/>
      <c r="D7" s="924"/>
      <c r="E7" s="924"/>
      <c r="F7" s="92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6"/>
      <c r="B8" s="927"/>
      <c r="C8" s="927"/>
      <c r="D8" s="927"/>
      <c r="E8" s="927"/>
      <c r="F8" s="92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312</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3"/>
      <c r="Z9" s="849"/>
      <c r="AA9" s="850"/>
      <c r="AB9" s="957" t="s">
        <v>11</v>
      </c>
      <c r="AC9" s="958"/>
      <c r="AD9" s="959"/>
      <c r="AE9" s="961" t="s">
        <v>367</v>
      </c>
      <c r="AF9" s="961"/>
      <c r="AG9" s="961"/>
      <c r="AH9" s="898"/>
      <c r="AI9" s="961" t="s">
        <v>463</v>
      </c>
      <c r="AJ9" s="961"/>
      <c r="AK9" s="961"/>
      <c r="AL9" s="898"/>
      <c r="AM9" s="961" t="s">
        <v>464</v>
      </c>
      <c r="AN9" s="961"/>
      <c r="AO9" s="961"/>
      <c r="AP9" s="898"/>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4"/>
      <c r="Z10" s="955"/>
      <c r="AA10" s="956"/>
      <c r="AB10" s="960"/>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90"/>
      <c r="H11" s="935"/>
      <c r="I11" s="935"/>
      <c r="J11" s="935"/>
      <c r="K11" s="935"/>
      <c r="L11" s="935"/>
      <c r="M11" s="935"/>
      <c r="N11" s="935"/>
      <c r="O11" s="936"/>
      <c r="P11" s="154"/>
      <c r="Q11" s="377"/>
      <c r="R11" s="377"/>
      <c r="S11" s="377"/>
      <c r="T11" s="377"/>
      <c r="U11" s="377"/>
      <c r="V11" s="377"/>
      <c r="W11" s="377"/>
      <c r="X11" s="378"/>
      <c r="Y11" s="949" t="s">
        <v>12</v>
      </c>
      <c r="Z11" s="950"/>
      <c r="AA11" s="951"/>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2">
      <c r="A12" s="489"/>
      <c r="B12" s="490"/>
      <c r="C12" s="490"/>
      <c r="D12" s="490"/>
      <c r="E12" s="490"/>
      <c r="F12" s="491"/>
      <c r="G12" s="937"/>
      <c r="H12" s="938"/>
      <c r="I12" s="938"/>
      <c r="J12" s="938"/>
      <c r="K12" s="938"/>
      <c r="L12" s="938"/>
      <c r="M12" s="938"/>
      <c r="N12" s="938"/>
      <c r="O12" s="939"/>
      <c r="P12" s="943"/>
      <c r="Q12" s="943"/>
      <c r="R12" s="943"/>
      <c r="S12" s="943"/>
      <c r="T12" s="943"/>
      <c r="U12" s="943"/>
      <c r="V12" s="943"/>
      <c r="W12" s="943"/>
      <c r="X12" s="944"/>
      <c r="Y12" s="237" t="s">
        <v>51</v>
      </c>
      <c r="Z12" s="946"/>
      <c r="AA12" s="947"/>
      <c r="AB12" s="463"/>
      <c r="AC12" s="952"/>
      <c r="AD12" s="952"/>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2">
      <c r="A13" s="932"/>
      <c r="B13" s="933"/>
      <c r="C13" s="933"/>
      <c r="D13" s="933"/>
      <c r="E13" s="933"/>
      <c r="F13" s="934"/>
      <c r="G13" s="940"/>
      <c r="H13" s="941"/>
      <c r="I13" s="941"/>
      <c r="J13" s="941"/>
      <c r="K13" s="941"/>
      <c r="L13" s="941"/>
      <c r="M13" s="941"/>
      <c r="N13" s="941"/>
      <c r="O13" s="942"/>
      <c r="P13" s="380"/>
      <c r="Q13" s="380"/>
      <c r="R13" s="380"/>
      <c r="S13" s="380"/>
      <c r="T13" s="380"/>
      <c r="U13" s="380"/>
      <c r="V13" s="380"/>
      <c r="W13" s="380"/>
      <c r="X13" s="381"/>
      <c r="Y13" s="945" t="s">
        <v>13</v>
      </c>
      <c r="Z13" s="946"/>
      <c r="AA13" s="947"/>
      <c r="AB13" s="907" t="s">
        <v>171</v>
      </c>
      <c r="AC13" s="948"/>
      <c r="AD13" s="948"/>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2">
      <c r="A14" s="923" t="s">
        <v>339</v>
      </c>
      <c r="B14" s="924"/>
      <c r="C14" s="924"/>
      <c r="D14" s="924"/>
      <c r="E14" s="924"/>
      <c r="F14" s="92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6"/>
      <c r="B15" s="927"/>
      <c r="C15" s="927"/>
      <c r="D15" s="927"/>
      <c r="E15" s="927"/>
      <c r="F15" s="92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312</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3"/>
      <c r="Z16" s="849"/>
      <c r="AA16" s="850"/>
      <c r="AB16" s="957" t="s">
        <v>11</v>
      </c>
      <c r="AC16" s="958"/>
      <c r="AD16" s="959"/>
      <c r="AE16" s="961" t="s">
        <v>367</v>
      </c>
      <c r="AF16" s="961"/>
      <c r="AG16" s="961"/>
      <c r="AH16" s="898"/>
      <c r="AI16" s="961" t="s">
        <v>463</v>
      </c>
      <c r="AJ16" s="961"/>
      <c r="AK16" s="961"/>
      <c r="AL16" s="898"/>
      <c r="AM16" s="961" t="s">
        <v>464</v>
      </c>
      <c r="AN16" s="961"/>
      <c r="AO16" s="961"/>
      <c r="AP16" s="898"/>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4"/>
      <c r="Z17" s="955"/>
      <c r="AA17" s="956"/>
      <c r="AB17" s="960"/>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90"/>
      <c r="H18" s="935"/>
      <c r="I18" s="935"/>
      <c r="J18" s="935"/>
      <c r="K18" s="935"/>
      <c r="L18" s="935"/>
      <c r="M18" s="935"/>
      <c r="N18" s="935"/>
      <c r="O18" s="936"/>
      <c r="P18" s="154"/>
      <c r="Q18" s="377"/>
      <c r="R18" s="377"/>
      <c r="S18" s="377"/>
      <c r="T18" s="377"/>
      <c r="U18" s="377"/>
      <c r="V18" s="377"/>
      <c r="W18" s="377"/>
      <c r="X18" s="378"/>
      <c r="Y18" s="949" t="s">
        <v>12</v>
      </c>
      <c r="Z18" s="950"/>
      <c r="AA18" s="951"/>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2">
      <c r="A19" s="489"/>
      <c r="B19" s="490"/>
      <c r="C19" s="490"/>
      <c r="D19" s="490"/>
      <c r="E19" s="490"/>
      <c r="F19" s="491"/>
      <c r="G19" s="937"/>
      <c r="H19" s="938"/>
      <c r="I19" s="938"/>
      <c r="J19" s="938"/>
      <c r="K19" s="938"/>
      <c r="L19" s="938"/>
      <c r="M19" s="938"/>
      <c r="N19" s="938"/>
      <c r="O19" s="939"/>
      <c r="P19" s="943"/>
      <c r="Q19" s="943"/>
      <c r="R19" s="943"/>
      <c r="S19" s="943"/>
      <c r="T19" s="943"/>
      <c r="U19" s="943"/>
      <c r="V19" s="943"/>
      <c r="W19" s="943"/>
      <c r="X19" s="944"/>
      <c r="Y19" s="237" t="s">
        <v>51</v>
      </c>
      <c r="Z19" s="946"/>
      <c r="AA19" s="947"/>
      <c r="AB19" s="463"/>
      <c r="AC19" s="952"/>
      <c r="AD19" s="952"/>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2">
      <c r="A20" s="932"/>
      <c r="B20" s="933"/>
      <c r="C20" s="933"/>
      <c r="D20" s="933"/>
      <c r="E20" s="933"/>
      <c r="F20" s="934"/>
      <c r="G20" s="940"/>
      <c r="H20" s="941"/>
      <c r="I20" s="941"/>
      <c r="J20" s="941"/>
      <c r="K20" s="941"/>
      <c r="L20" s="941"/>
      <c r="M20" s="941"/>
      <c r="N20" s="941"/>
      <c r="O20" s="942"/>
      <c r="P20" s="380"/>
      <c r="Q20" s="380"/>
      <c r="R20" s="380"/>
      <c r="S20" s="380"/>
      <c r="T20" s="380"/>
      <c r="U20" s="380"/>
      <c r="V20" s="380"/>
      <c r="W20" s="380"/>
      <c r="X20" s="381"/>
      <c r="Y20" s="945" t="s">
        <v>13</v>
      </c>
      <c r="Z20" s="946"/>
      <c r="AA20" s="947"/>
      <c r="AB20" s="907" t="s">
        <v>171</v>
      </c>
      <c r="AC20" s="948"/>
      <c r="AD20" s="948"/>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2">
      <c r="A21" s="923" t="s">
        <v>339</v>
      </c>
      <c r="B21" s="924"/>
      <c r="C21" s="924"/>
      <c r="D21" s="924"/>
      <c r="E21" s="924"/>
      <c r="F21" s="92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6"/>
      <c r="B22" s="927"/>
      <c r="C22" s="927"/>
      <c r="D22" s="927"/>
      <c r="E22" s="927"/>
      <c r="F22" s="92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312</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3"/>
      <c r="Z23" s="849"/>
      <c r="AA23" s="850"/>
      <c r="AB23" s="957" t="s">
        <v>11</v>
      </c>
      <c r="AC23" s="958"/>
      <c r="AD23" s="959"/>
      <c r="AE23" s="961" t="s">
        <v>367</v>
      </c>
      <c r="AF23" s="961"/>
      <c r="AG23" s="961"/>
      <c r="AH23" s="898"/>
      <c r="AI23" s="961" t="s">
        <v>463</v>
      </c>
      <c r="AJ23" s="961"/>
      <c r="AK23" s="961"/>
      <c r="AL23" s="898"/>
      <c r="AM23" s="961" t="s">
        <v>464</v>
      </c>
      <c r="AN23" s="961"/>
      <c r="AO23" s="961"/>
      <c r="AP23" s="898"/>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4"/>
      <c r="Z24" s="955"/>
      <c r="AA24" s="956"/>
      <c r="AB24" s="960"/>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90"/>
      <c r="H25" s="935"/>
      <c r="I25" s="935"/>
      <c r="J25" s="935"/>
      <c r="K25" s="935"/>
      <c r="L25" s="935"/>
      <c r="M25" s="935"/>
      <c r="N25" s="935"/>
      <c r="O25" s="936"/>
      <c r="P25" s="154"/>
      <c r="Q25" s="377"/>
      <c r="R25" s="377"/>
      <c r="S25" s="377"/>
      <c r="T25" s="377"/>
      <c r="U25" s="377"/>
      <c r="V25" s="377"/>
      <c r="W25" s="377"/>
      <c r="X25" s="378"/>
      <c r="Y25" s="949" t="s">
        <v>12</v>
      </c>
      <c r="Z25" s="950"/>
      <c r="AA25" s="951"/>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2">
      <c r="A26" s="489"/>
      <c r="B26" s="490"/>
      <c r="C26" s="490"/>
      <c r="D26" s="490"/>
      <c r="E26" s="490"/>
      <c r="F26" s="491"/>
      <c r="G26" s="937"/>
      <c r="H26" s="938"/>
      <c r="I26" s="938"/>
      <c r="J26" s="938"/>
      <c r="K26" s="938"/>
      <c r="L26" s="938"/>
      <c r="M26" s="938"/>
      <c r="N26" s="938"/>
      <c r="O26" s="939"/>
      <c r="P26" s="943"/>
      <c r="Q26" s="943"/>
      <c r="R26" s="943"/>
      <c r="S26" s="943"/>
      <c r="T26" s="943"/>
      <c r="U26" s="943"/>
      <c r="V26" s="943"/>
      <c r="W26" s="943"/>
      <c r="X26" s="944"/>
      <c r="Y26" s="237" t="s">
        <v>51</v>
      </c>
      <c r="Z26" s="946"/>
      <c r="AA26" s="947"/>
      <c r="AB26" s="463"/>
      <c r="AC26" s="952"/>
      <c r="AD26" s="952"/>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2">
      <c r="A27" s="932"/>
      <c r="B27" s="933"/>
      <c r="C27" s="933"/>
      <c r="D27" s="933"/>
      <c r="E27" s="933"/>
      <c r="F27" s="934"/>
      <c r="G27" s="940"/>
      <c r="H27" s="941"/>
      <c r="I27" s="941"/>
      <c r="J27" s="941"/>
      <c r="K27" s="941"/>
      <c r="L27" s="941"/>
      <c r="M27" s="941"/>
      <c r="N27" s="941"/>
      <c r="O27" s="942"/>
      <c r="P27" s="380"/>
      <c r="Q27" s="380"/>
      <c r="R27" s="380"/>
      <c r="S27" s="380"/>
      <c r="T27" s="380"/>
      <c r="U27" s="380"/>
      <c r="V27" s="380"/>
      <c r="W27" s="380"/>
      <c r="X27" s="381"/>
      <c r="Y27" s="945" t="s">
        <v>13</v>
      </c>
      <c r="Z27" s="946"/>
      <c r="AA27" s="947"/>
      <c r="AB27" s="907" t="s">
        <v>171</v>
      </c>
      <c r="AC27" s="948"/>
      <c r="AD27" s="948"/>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2">
      <c r="A28" s="923" t="s">
        <v>339</v>
      </c>
      <c r="B28" s="924"/>
      <c r="C28" s="924"/>
      <c r="D28" s="924"/>
      <c r="E28" s="924"/>
      <c r="F28" s="92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6"/>
      <c r="B29" s="927"/>
      <c r="C29" s="927"/>
      <c r="D29" s="927"/>
      <c r="E29" s="927"/>
      <c r="F29" s="92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312</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3"/>
      <c r="Z30" s="849"/>
      <c r="AA30" s="850"/>
      <c r="AB30" s="957" t="s">
        <v>11</v>
      </c>
      <c r="AC30" s="958"/>
      <c r="AD30" s="959"/>
      <c r="AE30" s="961" t="s">
        <v>367</v>
      </c>
      <c r="AF30" s="961"/>
      <c r="AG30" s="961"/>
      <c r="AH30" s="898"/>
      <c r="AI30" s="961" t="s">
        <v>463</v>
      </c>
      <c r="AJ30" s="961"/>
      <c r="AK30" s="961"/>
      <c r="AL30" s="898"/>
      <c r="AM30" s="961" t="s">
        <v>464</v>
      </c>
      <c r="AN30" s="961"/>
      <c r="AO30" s="961"/>
      <c r="AP30" s="898"/>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4"/>
      <c r="Z31" s="955"/>
      <c r="AA31" s="956"/>
      <c r="AB31" s="960"/>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90"/>
      <c r="H32" s="935"/>
      <c r="I32" s="935"/>
      <c r="J32" s="935"/>
      <c r="K32" s="935"/>
      <c r="L32" s="935"/>
      <c r="M32" s="935"/>
      <c r="N32" s="935"/>
      <c r="O32" s="936"/>
      <c r="P32" s="154"/>
      <c r="Q32" s="377"/>
      <c r="R32" s="377"/>
      <c r="S32" s="377"/>
      <c r="T32" s="377"/>
      <c r="U32" s="377"/>
      <c r="V32" s="377"/>
      <c r="W32" s="377"/>
      <c r="X32" s="378"/>
      <c r="Y32" s="949" t="s">
        <v>12</v>
      </c>
      <c r="Z32" s="950"/>
      <c r="AA32" s="951"/>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2">
      <c r="A33" s="489"/>
      <c r="B33" s="490"/>
      <c r="C33" s="490"/>
      <c r="D33" s="490"/>
      <c r="E33" s="490"/>
      <c r="F33" s="491"/>
      <c r="G33" s="937"/>
      <c r="H33" s="938"/>
      <c r="I33" s="938"/>
      <c r="J33" s="938"/>
      <c r="K33" s="938"/>
      <c r="L33" s="938"/>
      <c r="M33" s="938"/>
      <c r="N33" s="938"/>
      <c r="O33" s="939"/>
      <c r="P33" s="943"/>
      <c r="Q33" s="943"/>
      <c r="R33" s="943"/>
      <c r="S33" s="943"/>
      <c r="T33" s="943"/>
      <c r="U33" s="943"/>
      <c r="V33" s="943"/>
      <c r="W33" s="943"/>
      <c r="X33" s="944"/>
      <c r="Y33" s="237" t="s">
        <v>51</v>
      </c>
      <c r="Z33" s="946"/>
      <c r="AA33" s="947"/>
      <c r="AB33" s="463"/>
      <c r="AC33" s="952"/>
      <c r="AD33" s="952"/>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2">
      <c r="A34" s="932"/>
      <c r="B34" s="933"/>
      <c r="C34" s="933"/>
      <c r="D34" s="933"/>
      <c r="E34" s="933"/>
      <c r="F34" s="934"/>
      <c r="G34" s="940"/>
      <c r="H34" s="941"/>
      <c r="I34" s="941"/>
      <c r="J34" s="941"/>
      <c r="K34" s="941"/>
      <c r="L34" s="941"/>
      <c r="M34" s="941"/>
      <c r="N34" s="941"/>
      <c r="O34" s="942"/>
      <c r="P34" s="380"/>
      <c r="Q34" s="380"/>
      <c r="R34" s="380"/>
      <c r="S34" s="380"/>
      <c r="T34" s="380"/>
      <c r="U34" s="380"/>
      <c r="V34" s="380"/>
      <c r="W34" s="380"/>
      <c r="X34" s="381"/>
      <c r="Y34" s="945" t="s">
        <v>13</v>
      </c>
      <c r="Z34" s="946"/>
      <c r="AA34" s="947"/>
      <c r="AB34" s="907" t="s">
        <v>171</v>
      </c>
      <c r="AC34" s="948"/>
      <c r="AD34" s="948"/>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2">
      <c r="A35" s="923" t="s">
        <v>339</v>
      </c>
      <c r="B35" s="924"/>
      <c r="C35" s="924"/>
      <c r="D35" s="924"/>
      <c r="E35" s="924"/>
      <c r="F35" s="92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6"/>
      <c r="B36" s="927"/>
      <c r="C36" s="927"/>
      <c r="D36" s="927"/>
      <c r="E36" s="927"/>
      <c r="F36" s="92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312</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3"/>
      <c r="Z37" s="849"/>
      <c r="AA37" s="850"/>
      <c r="AB37" s="957" t="s">
        <v>11</v>
      </c>
      <c r="AC37" s="958"/>
      <c r="AD37" s="959"/>
      <c r="AE37" s="961" t="s">
        <v>367</v>
      </c>
      <c r="AF37" s="961"/>
      <c r="AG37" s="961"/>
      <c r="AH37" s="898"/>
      <c r="AI37" s="961" t="s">
        <v>463</v>
      </c>
      <c r="AJ37" s="961"/>
      <c r="AK37" s="961"/>
      <c r="AL37" s="898"/>
      <c r="AM37" s="961" t="s">
        <v>464</v>
      </c>
      <c r="AN37" s="961"/>
      <c r="AO37" s="961"/>
      <c r="AP37" s="898"/>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4"/>
      <c r="Z38" s="955"/>
      <c r="AA38" s="956"/>
      <c r="AB38" s="960"/>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90"/>
      <c r="H39" s="935"/>
      <c r="I39" s="935"/>
      <c r="J39" s="935"/>
      <c r="K39" s="935"/>
      <c r="L39" s="935"/>
      <c r="M39" s="935"/>
      <c r="N39" s="935"/>
      <c r="O39" s="936"/>
      <c r="P39" s="154"/>
      <c r="Q39" s="377"/>
      <c r="R39" s="377"/>
      <c r="S39" s="377"/>
      <c r="T39" s="377"/>
      <c r="U39" s="377"/>
      <c r="V39" s="377"/>
      <c r="W39" s="377"/>
      <c r="X39" s="378"/>
      <c r="Y39" s="949" t="s">
        <v>12</v>
      </c>
      <c r="Z39" s="950"/>
      <c r="AA39" s="951"/>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2">
      <c r="A40" s="489"/>
      <c r="B40" s="490"/>
      <c r="C40" s="490"/>
      <c r="D40" s="490"/>
      <c r="E40" s="490"/>
      <c r="F40" s="491"/>
      <c r="G40" s="937"/>
      <c r="H40" s="938"/>
      <c r="I40" s="938"/>
      <c r="J40" s="938"/>
      <c r="K40" s="938"/>
      <c r="L40" s="938"/>
      <c r="M40" s="938"/>
      <c r="N40" s="938"/>
      <c r="O40" s="939"/>
      <c r="P40" s="943"/>
      <c r="Q40" s="943"/>
      <c r="R40" s="943"/>
      <c r="S40" s="943"/>
      <c r="T40" s="943"/>
      <c r="U40" s="943"/>
      <c r="V40" s="943"/>
      <c r="W40" s="943"/>
      <c r="X40" s="944"/>
      <c r="Y40" s="237" t="s">
        <v>51</v>
      </c>
      <c r="Z40" s="946"/>
      <c r="AA40" s="947"/>
      <c r="AB40" s="463"/>
      <c r="AC40" s="952"/>
      <c r="AD40" s="952"/>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2">
      <c r="A41" s="932"/>
      <c r="B41" s="933"/>
      <c r="C41" s="933"/>
      <c r="D41" s="933"/>
      <c r="E41" s="933"/>
      <c r="F41" s="934"/>
      <c r="G41" s="940"/>
      <c r="H41" s="941"/>
      <c r="I41" s="941"/>
      <c r="J41" s="941"/>
      <c r="K41" s="941"/>
      <c r="L41" s="941"/>
      <c r="M41" s="941"/>
      <c r="N41" s="941"/>
      <c r="O41" s="942"/>
      <c r="P41" s="380"/>
      <c r="Q41" s="380"/>
      <c r="R41" s="380"/>
      <c r="S41" s="380"/>
      <c r="T41" s="380"/>
      <c r="U41" s="380"/>
      <c r="V41" s="380"/>
      <c r="W41" s="380"/>
      <c r="X41" s="381"/>
      <c r="Y41" s="945" t="s">
        <v>13</v>
      </c>
      <c r="Z41" s="946"/>
      <c r="AA41" s="947"/>
      <c r="AB41" s="907" t="s">
        <v>171</v>
      </c>
      <c r="AC41" s="948"/>
      <c r="AD41" s="948"/>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2">
      <c r="A42" s="923" t="s">
        <v>339</v>
      </c>
      <c r="B42" s="924"/>
      <c r="C42" s="924"/>
      <c r="D42" s="924"/>
      <c r="E42" s="924"/>
      <c r="F42" s="92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6"/>
      <c r="B43" s="927"/>
      <c r="C43" s="927"/>
      <c r="D43" s="927"/>
      <c r="E43" s="927"/>
      <c r="F43" s="92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312</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3"/>
      <c r="Z44" s="849"/>
      <c r="AA44" s="850"/>
      <c r="AB44" s="957" t="s">
        <v>11</v>
      </c>
      <c r="AC44" s="958"/>
      <c r="AD44" s="959"/>
      <c r="AE44" s="961" t="s">
        <v>367</v>
      </c>
      <c r="AF44" s="961"/>
      <c r="AG44" s="961"/>
      <c r="AH44" s="898"/>
      <c r="AI44" s="961" t="s">
        <v>463</v>
      </c>
      <c r="AJ44" s="961"/>
      <c r="AK44" s="961"/>
      <c r="AL44" s="898"/>
      <c r="AM44" s="961" t="s">
        <v>464</v>
      </c>
      <c r="AN44" s="961"/>
      <c r="AO44" s="961"/>
      <c r="AP44" s="898"/>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4"/>
      <c r="Z45" s="955"/>
      <c r="AA45" s="956"/>
      <c r="AB45" s="960"/>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90"/>
      <c r="H46" s="935"/>
      <c r="I46" s="935"/>
      <c r="J46" s="935"/>
      <c r="K46" s="935"/>
      <c r="L46" s="935"/>
      <c r="M46" s="935"/>
      <c r="N46" s="935"/>
      <c r="O46" s="936"/>
      <c r="P46" s="154"/>
      <c r="Q46" s="377"/>
      <c r="R46" s="377"/>
      <c r="S46" s="377"/>
      <c r="T46" s="377"/>
      <c r="U46" s="377"/>
      <c r="V46" s="377"/>
      <c r="W46" s="377"/>
      <c r="X46" s="378"/>
      <c r="Y46" s="949" t="s">
        <v>12</v>
      </c>
      <c r="Z46" s="950"/>
      <c r="AA46" s="951"/>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2">
      <c r="A47" s="489"/>
      <c r="B47" s="490"/>
      <c r="C47" s="490"/>
      <c r="D47" s="490"/>
      <c r="E47" s="490"/>
      <c r="F47" s="491"/>
      <c r="G47" s="937"/>
      <c r="H47" s="938"/>
      <c r="I47" s="938"/>
      <c r="J47" s="938"/>
      <c r="K47" s="938"/>
      <c r="L47" s="938"/>
      <c r="M47" s="938"/>
      <c r="N47" s="938"/>
      <c r="O47" s="939"/>
      <c r="P47" s="943"/>
      <c r="Q47" s="943"/>
      <c r="R47" s="943"/>
      <c r="S47" s="943"/>
      <c r="T47" s="943"/>
      <c r="U47" s="943"/>
      <c r="V47" s="943"/>
      <c r="W47" s="943"/>
      <c r="X47" s="944"/>
      <c r="Y47" s="237" t="s">
        <v>51</v>
      </c>
      <c r="Z47" s="946"/>
      <c r="AA47" s="947"/>
      <c r="AB47" s="463"/>
      <c r="AC47" s="952"/>
      <c r="AD47" s="952"/>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2">
      <c r="A48" s="932"/>
      <c r="B48" s="933"/>
      <c r="C48" s="933"/>
      <c r="D48" s="933"/>
      <c r="E48" s="933"/>
      <c r="F48" s="934"/>
      <c r="G48" s="940"/>
      <c r="H48" s="941"/>
      <c r="I48" s="941"/>
      <c r="J48" s="941"/>
      <c r="K48" s="941"/>
      <c r="L48" s="941"/>
      <c r="M48" s="941"/>
      <c r="N48" s="941"/>
      <c r="O48" s="942"/>
      <c r="P48" s="380"/>
      <c r="Q48" s="380"/>
      <c r="R48" s="380"/>
      <c r="S48" s="380"/>
      <c r="T48" s="380"/>
      <c r="U48" s="380"/>
      <c r="V48" s="380"/>
      <c r="W48" s="380"/>
      <c r="X48" s="381"/>
      <c r="Y48" s="945" t="s">
        <v>13</v>
      </c>
      <c r="Z48" s="946"/>
      <c r="AA48" s="947"/>
      <c r="AB48" s="907" t="s">
        <v>171</v>
      </c>
      <c r="AC48" s="948"/>
      <c r="AD48" s="948"/>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2">
      <c r="A49" s="923" t="s">
        <v>339</v>
      </c>
      <c r="B49" s="924"/>
      <c r="C49" s="924"/>
      <c r="D49" s="924"/>
      <c r="E49" s="924"/>
      <c r="F49" s="92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6"/>
      <c r="B50" s="927"/>
      <c r="C50" s="927"/>
      <c r="D50" s="927"/>
      <c r="E50" s="927"/>
      <c r="F50" s="92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312</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3"/>
      <c r="Z51" s="849"/>
      <c r="AA51" s="850"/>
      <c r="AB51" s="898" t="s">
        <v>11</v>
      </c>
      <c r="AC51" s="958"/>
      <c r="AD51" s="959"/>
      <c r="AE51" s="961" t="s">
        <v>367</v>
      </c>
      <c r="AF51" s="961"/>
      <c r="AG51" s="961"/>
      <c r="AH51" s="898"/>
      <c r="AI51" s="961" t="s">
        <v>463</v>
      </c>
      <c r="AJ51" s="961"/>
      <c r="AK51" s="961"/>
      <c r="AL51" s="898"/>
      <c r="AM51" s="961" t="s">
        <v>464</v>
      </c>
      <c r="AN51" s="961"/>
      <c r="AO51" s="961"/>
      <c r="AP51" s="898"/>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4"/>
      <c r="Z52" s="955"/>
      <c r="AA52" s="956"/>
      <c r="AB52" s="960"/>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90"/>
      <c r="H53" s="935"/>
      <c r="I53" s="935"/>
      <c r="J53" s="935"/>
      <c r="K53" s="935"/>
      <c r="L53" s="935"/>
      <c r="M53" s="935"/>
      <c r="N53" s="935"/>
      <c r="O53" s="936"/>
      <c r="P53" s="154"/>
      <c r="Q53" s="377"/>
      <c r="R53" s="377"/>
      <c r="S53" s="377"/>
      <c r="T53" s="377"/>
      <c r="U53" s="377"/>
      <c r="V53" s="377"/>
      <c r="W53" s="377"/>
      <c r="X53" s="378"/>
      <c r="Y53" s="949" t="s">
        <v>12</v>
      </c>
      <c r="Z53" s="950"/>
      <c r="AA53" s="951"/>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2">
      <c r="A54" s="489"/>
      <c r="B54" s="490"/>
      <c r="C54" s="490"/>
      <c r="D54" s="490"/>
      <c r="E54" s="490"/>
      <c r="F54" s="491"/>
      <c r="G54" s="937"/>
      <c r="H54" s="938"/>
      <c r="I54" s="938"/>
      <c r="J54" s="938"/>
      <c r="K54" s="938"/>
      <c r="L54" s="938"/>
      <c r="M54" s="938"/>
      <c r="N54" s="938"/>
      <c r="O54" s="939"/>
      <c r="P54" s="943"/>
      <c r="Q54" s="943"/>
      <c r="R54" s="943"/>
      <c r="S54" s="943"/>
      <c r="T54" s="943"/>
      <c r="U54" s="943"/>
      <c r="V54" s="943"/>
      <c r="W54" s="943"/>
      <c r="X54" s="944"/>
      <c r="Y54" s="237" t="s">
        <v>51</v>
      </c>
      <c r="Z54" s="946"/>
      <c r="AA54" s="947"/>
      <c r="AB54" s="463"/>
      <c r="AC54" s="952"/>
      <c r="AD54" s="952"/>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2">
      <c r="A55" s="932"/>
      <c r="B55" s="933"/>
      <c r="C55" s="933"/>
      <c r="D55" s="933"/>
      <c r="E55" s="933"/>
      <c r="F55" s="934"/>
      <c r="G55" s="940"/>
      <c r="H55" s="941"/>
      <c r="I55" s="941"/>
      <c r="J55" s="941"/>
      <c r="K55" s="941"/>
      <c r="L55" s="941"/>
      <c r="M55" s="941"/>
      <c r="N55" s="941"/>
      <c r="O55" s="942"/>
      <c r="P55" s="380"/>
      <c r="Q55" s="380"/>
      <c r="R55" s="380"/>
      <c r="S55" s="380"/>
      <c r="T55" s="380"/>
      <c r="U55" s="380"/>
      <c r="V55" s="380"/>
      <c r="W55" s="380"/>
      <c r="X55" s="381"/>
      <c r="Y55" s="945" t="s">
        <v>13</v>
      </c>
      <c r="Z55" s="946"/>
      <c r="AA55" s="947"/>
      <c r="AB55" s="907" t="s">
        <v>171</v>
      </c>
      <c r="AC55" s="948"/>
      <c r="AD55" s="948"/>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2">
      <c r="A56" s="923" t="s">
        <v>339</v>
      </c>
      <c r="B56" s="924"/>
      <c r="C56" s="924"/>
      <c r="D56" s="924"/>
      <c r="E56" s="924"/>
      <c r="F56" s="92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6"/>
      <c r="B57" s="927"/>
      <c r="C57" s="927"/>
      <c r="D57" s="927"/>
      <c r="E57" s="927"/>
      <c r="F57" s="92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312</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3"/>
      <c r="Z58" s="849"/>
      <c r="AA58" s="850"/>
      <c r="AB58" s="957" t="s">
        <v>11</v>
      </c>
      <c r="AC58" s="958"/>
      <c r="AD58" s="959"/>
      <c r="AE58" s="961" t="s">
        <v>367</v>
      </c>
      <c r="AF58" s="961"/>
      <c r="AG58" s="961"/>
      <c r="AH58" s="898"/>
      <c r="AI58" s="961" t="s">
        <v>463</v>
      </c>
      <c r="AJ58" s="961"/>
      <c r="AK58" s="961"/>
      <c r="AL58" s="898"/>
      <c r="AM58" s="961" t="s">
        <v>464</v>
      </c>
      <c r="AN58" s="961"/>
      <c r="AO58" s="961"/>
      <c r="AP58" s="898"/>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4"/>
      <c r="Z59" s="955"/>
      <c r="AA59" s="956"/>
      <c r="AB59" s="960"/>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90"/>
      <c r="H60" s="935"/>
      <c r="I60" s="935"/>
      <c r="J60" s="935"/>
      <c r="K60" s="935"/>
      <c r="L60" s="935"/>
      <c r="M60" s="935"/>
      <c r="N60" s="935"/>
      <c r="O60" s="936"/>
      <c r="P60" s="154"/>
      <c r="Q60" s="377"/>
      <c r="R60" s="377"/>
      <c r="S60" s="377"/>
      <c r="T60" s="377"/>
      <c r="U60" s="377"/>
      <c r="V60" s="377"/>
      <c r="W60" s="377"/>
      <c r="X60" s="378"/>
      <c r="Y60" s="949" t="s">
        <v>12</v>
      </c>
      <c r="Z60" s="950"/>
      <c r="AA60" s="951"/>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2">
      <c r="A61" s="489"/>
      <c r="B61" s="490"/>
      <c r="C61" s="490"/>
      <c r="D61" s="490"/>
      <c r="E61" s="490"/>
      <c r="F61" s="491"/>
      <c r="G61" s="937"/>
      <c r="H61" s="938"/>
      <c r="I61" s="938"/>
      <c r="J61" s="938"/>
      <c r="K61" s="938"/>
      <c r="L61" s="938"/>
      <c r="M61" s="938"/>
      <c r="N61" s="938"/>
      <c r="O61" s="939"/>
      <c r="P61" s="943"/>
      <c r="Q61" s="943"/>
      <c r="R61" s="943"/>
      <c r="S61" s="943"/>
      <c r="T61" s="943"/>
      <c r="U61" s="943"/>
      <c r="V61" s="943"/>
      <c r="W61" s="943"/>
      <c r="X61" s="944"/>
      <c r="Y61" s="237" t="s">
        <v>51</v>
      </c>
      <c r="Z61" s="946"/>
      <c r="AA61" s="947"/>
      <c r="AB61" s="463"/>
      <c r="AC61" s="952"/>
      <c r="AD61" s="952"/>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2">
      <c r="A62" s="932"/>
      <c r="B62" s="933"/>
      <c r="C62" s="933"/>
      <c r="D62" s="933"/>
      <c r="E62" s="933"/>
      <c r="F62" s="934"/>
      <c r="G62" s="940"/>
      <c r="H62" s="941"/>
      <c r="I62" s="941"/>
      <c r="J62" s="941"/>
      <c r="K62" s="941"/>
      <c r="L62" s="941"/>
      <c r="M62" s="941"/>
      <c r="N62" s="941"/>
      <c r="O62" s="942"/>
      <c r="P62" s="380"/>
      <c r="Q62" s="380"/>
      <c r="R62" s="380"/>
      <c r="S62" s="380"/>
      <c r="T62" s="380"/>
      <c r="U62" s="380"/>
      <c r="V62" s="380"/>
      <c r="W62" s="380"/>
      <c r="X62" s="381"/>
      <c r="Y62" s="945" t="s">
        <v>13</v>
      </c>
      <c r="Z62" s="946"/>
      <c r="AA62" s="947"/>
      <c r="AB62" s="907" t="s">
        <v>171</v>
      </c>
      <c r="AC62" s="948"/>
      <c r="AD62" s="948"/>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2">
      <c r="A63" s="923" t="s">
        <v>339</v>
      </c>
      <c r="B63" s="924"/>
      <c r="C63" s="924"/>
      <c r="D63" s="924"/>
      <c r="E63" s="924"/>
      <c r="F63" s="92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6"/>
      <c r="B64" s="927"/>
      <c r="C64" s="927"/>
      <c r="D64" s="927"/>
      <c r="E64" s="927"/>
      <c r="F64" s="92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312</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3"/>
      <c r="Z65" s="849"/>
      <c r="AA65" s="850"/>
      <c r="AB65" s="957" t="s">
        <v>11</v>
      </c>
      <c r="AC65" s="958"/>
      <c r="AD65" s="959"/>
      <c r="AE65" s="961" t="s">
        <v>367</v>
      </c>
      <c r="AF65" s="961"/>
      <c r="AG65" s="961"/>
      <c r="AH65" s="898"/>
      <c r="AI65" s="961" t="s">
        <v>463</v>
      </c>
      <c r="AJ65" s="961"/>
      <c r="AK65" s="961"/>
      <c r="AL65" s="898"/>
      <c r="AM65" s="961" t="s">
        <v>464</v>
      </c>
      <c r="AN65" s="961"/>
      <c r="AO65" s="961"/>
      <c r="AP65" s="898"/>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4"/>
      <c r="Z66" s="955"/>
      <c r="AA66" s="956"/>
      <c r="AB66" s="960"/>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90"/>
      <c r="H67" s="935"/>
      <c r="I67" s="935"/>
      <c r="J67" s="935"/>
      <c r="K67" s="935"/>
      <c r="L67" s="935"/>
      <c r="M67" s="935"/>
      <c r="N67" s="935"/>
      <c r="O67" s="936"/>
      <c r="P67" s="154"/>
      <c r="Q67" s="377"/>
      <c r="R67" s="377"/>
      <c r="S67" s="377"/>
      <c r="T67" s="377"/>
      <c r="U67" s="377"/>
      <c r="V67" s="377"/>
      <c r="W67" s="377"/>
      <c r="X67" s="378"/>
      <c r="Y67" s="949" t="s">
        <v>12</v>
      </c>
      <c r="Z67" s="950"/>
      <c r="AA67" s="951"/>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2">
      <c r="A68" s="489"/>
      <c r="B68" s="490"/>
      <c r="C68" s="490"/>
      <c r="D68" s="490"/>
      <c r="E68" s="490"/>
      <c r="F68" s="491"/>
      <c r="G68" s="937"/>
      <c r="H68" s="938"/>
      <c r="I68" s="938"/>
      <c r="J68" s="938"/>
      <c r="K68" s="938"/>
      <c r="L68" s="938"/>
      <c r="M68" s="938"/>
      <c r="N68" s="938"/>
      <c r="O68" s="939"/>
      <c r="P68" s="943"/>
      <c r="Q68" s="943"/>
      <c r="R68" s="943"/>
      <c r="S68" s="943"/>
      <c r="T68" s="943"/>
      <c r="U68" s="943"/>
      <c r="V68" s="943"/>
      <c r="W68" s="943"/>
      <c r="X68" s="944"/>
      <c r="Y68" s="237" t="s">
        <v>51</v>
      </c>
      <c r="Z68" s="946"/>
      <c r="AA68" s="947"/>
      <c r="AB68" s="463"/>
      <c r="AC68" s="952"/>
      <c r="AD68" s="952"/>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2">
      <c r="A69" s="932"/>
      <c r="B69" s="933"/>
      <c r="C69" s="933"/>
      <c r="D69" s="933"/>
      <c r="E69" s="933"/>
      <c r="F69" s="934"/>
      <c r="G69" s="940"/>
      <c r="H69" s="941"/>
      <c r="I69" s="941"/>
      <c r="J69" s="941"/>
      <c r="K69" s="941"/>
      <c r="L69" s="941"/>
      <c r="M69" s="941"/>
      <c r="N69" s="941"/>
      <c r="O69" s="942"/>
      <c r="P69" s="380"/>
      <c r="Q69" s="380"/>
      <c r="R69" s="380"/>
      <c r="S69" s="380"/>
      <c r="T69" s="380"/>
      <c r="U69" s="380"/>
      <c r="V69" s="380"/>
      <c r="W69" s="380"/>
      <c r="X69" s="381"/>
      <c r="Y69" s="237" t="s">
        <v>13</v>
      </c>
      <c r="Z69" s="946"/>
      <c r="AA69" s="947"/>
      <c r="AB69" s="405" t="s">
        <v>171</v>
      </c>
      <c r="AC69" s="864"/>
      <c r="AD69" s="864"/>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2">
      <c r="A70" s="923" t="s">
        <v>339</v>
      </c>
      <c r="B70" s="924"/>
      <c r="C70" s="924"/>
      <c r="D70" s="924"/>
      <c r="E70" s="924"/>
      <c r="F70" s="92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0" t="s">
        <v>26</v>
      </c>
      <c r="B2" s="981"/>
      <c r="C2" s="981"/>
      <c r="D2" s="981"/>
      <c r="E2" s="981"/>
      <c r="F2" s="982"/>
      <c r="G2" s="815" t="s">
        <v>325</v>
      </c>
      <c r="H2" s="816"/>
      <c r="I2" s="816"/>
      <c r="J2" s="816"/>
      <c r="K2" s="816"/>
      <c r="L2" s="816"/>
      <c r="M2" s="816"/>
      <c r="N2" s="816"/>
      <c r="O2" s="816"/>
      <c r="P2" s="816"/>
      <c r="Q2" s="816"/>
      <c r="R2" s="816"/>
      <c r="S2" s="816"/>
      <c r="T2" s="816"/>
      <c r="U2" s="816"/>
      <c r="V2" s="816"/>
      <c r="W2" s="816"/>
      <c r="X2" s="816"/>
      <c r="Y2" s="816"/>
      <c r="Z2" s="816"/>
      <c r="AA2" s="816"/>
      <c r="AB2" s="817"/>
      <c r="AC2" s="815" t="s">
        <v>327</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2">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2">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2">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2">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2">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2">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2">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2">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2">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2">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2">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5">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2">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2">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2">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2">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2">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2">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2">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2">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2">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2">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2">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2">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5">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2">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2">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2">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2">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2">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2">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2">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2">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2">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2">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2">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2">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5">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2">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2">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2">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2">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2">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2">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2">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2">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2">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2">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2">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2">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5">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5"/>
    <row r="55" spans="1:51" ht="30" customHeight="1" x14ac:dyDescent="0.2">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2">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2">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2">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2">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2">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2">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2">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2">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2">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2">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2">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5">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2">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2">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2">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2">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2">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2">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2">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2">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2">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2">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2">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2">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5">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2">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2">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2">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2">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2">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2">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2">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2">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2">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2">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2">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2">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5">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2">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2">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2">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2">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2">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2">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2">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2">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2">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2">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2">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2">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5">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5"/>
    <row r="108" spans="1:51" ht="30" customHeight="1" x14ac:dyDescent="0.2">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2">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2">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2">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2">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2">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2">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2">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2">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2">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2">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2">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5">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2">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2">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2">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2">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2">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2">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2">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2">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2">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2">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2">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2">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5">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2">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2">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2">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2">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2">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2">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2">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2">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2">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2">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2">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2">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5">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2">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2">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2">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2">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2">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2">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2">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2">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2">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2">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2">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2">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5">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5"/>
    <row r="161" spans="1:51" ht="30" customHeight="1" x14ac:dyDescent="0.2">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2">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2">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2">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2">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2">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2">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2">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2">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2">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2">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2">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5">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2">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2">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2">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2">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2">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2">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2">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2">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2">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2">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2">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2">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5">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2">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2">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2">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2">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2">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2">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2">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2">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2">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2">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2">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2">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5">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2">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2">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2">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2">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2">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2">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2">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2">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2">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2">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2">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2">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5">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5"/>
    <row r="214" spans="1:51" ht="30" customHeight="1" x14ac:dyDescent="0.2">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2">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2">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2">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2">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2">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2">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2">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2">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2">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2">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2">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5">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2">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2">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2">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2">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2">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2">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2">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2">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2">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2">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2">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2">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5">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2">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2">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2">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2">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2">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2">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2">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2">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2">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2">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2">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2">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5">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2">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2">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2">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2">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2">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2">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2">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2">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2">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2">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2">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2">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5">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0"/>
      <c r="B3" s="860"/>
      <c r="C3" s="860" t="s">
        <v>24</v>
      </c>
      <c r="D3" s="860"/>
      <c r="E3" s="860"/>
      <c r="F3" s="860"/>
      <c r="G3" s="860"/>
      <c r="H3" s="860"/>
      <c r="I3" s="860"/>
      <c r="J3" s="987" t="s">
        <v>274</v>
      </c>
      <c r="K3" s="988"/>
      <c r="L3" s="988"/>
      <c r="M3" s="988"/>
      <c r="N3" s="988"/>
      <c r="O3" s="988"/>
      <c r="P3" s="430" t="s">
        <v>25</v>
      </c>
      <c r="Q3" s="430"/>
      <c r="R3" s="430"/>
      <c r="S3" s="430"/>
      <c r="T3" s="430"/>
      <c r="U3" s="430"/>
      <c r="V3" s="430"/>
      <c r="W3" s="430"/>
      <c r="X3" s="430"/>
      <c r="Y3" s="862" t="s">
        <v>315</v>
      </c>
      <c r="Z3" s="863"/>
      <c r="AA3" s="863"/>
      <c r="AB3" s="863"/>
      <c r="AC3" s="987" t="s">
        <v>306</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2">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2">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2">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2">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2">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2">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2">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2">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2">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2">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2">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2">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2">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2">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2">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2">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2">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2">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2">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2">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2">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2">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2">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2">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2">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2">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2">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2">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2">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2">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0"/>
      <c r="B36" s="860"/>
      <c r="C36" s="860" t="s">
        <v>24</v>
      </c>
      <c r="D36" s="860"/>
      <c r="E36" s="860"/>
      <c r="F36" s="860"/>
      <c r="G36" s="860"/>
      <c r="H36" s="860"/>
      <c r="I36" s="860"/>
      <c r="J36" s="987" t="s">
        <v>274</v>
      </c>
      <c r="K36" s="988"/>
      <c r="L36" s="988"/>
      <c r="M36" s="988"/>
      <c r="N36" s="988"/>
      <c r="O36" s="988"/>
      <c r="P36" s="430" t="s">
        <v>25</v>
      </c>
      <c r="Q36" s="430"/>
      <c r="R36" s="430"/>
      <c r="S36" s="430"/>
      <c r="T36" s="430"/>
      <c r="U36" s="430"/>
      <c r="V36" s="430"/>
      <c r="W36" s="430"/>
      <c r="X36" s="430"/>
      <c r="Y36" s="862" t="s">
        <v>315</v>
      </c>
      <c r="Z36" s="863"/>
      <c r="AA36" s="863"/>
      <c r="AB36" s="863"/>
      <c r="AC36" s="987" t="s">
        <v>306</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2">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2">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2">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2">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2">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2">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2">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2">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2">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2">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2">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2">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2">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2">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2">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2">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2">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2">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2">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2">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2">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2">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2">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2">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2">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2">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2">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2">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2">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2">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0"/>
      <c r="B69" s="860"/>
      <c r="C69" s="860" t="s">
        <v>24</v>
      </c>
      <c r="D69" s="860"/>
      <c r="E69" s="860"/>
      <c r="F69" s="860"/>
      <c r="G69" s="860"/>
      <c r="H69" s="860"/>
      <c r="I69" s="860"/>
      <c r="J69" s="987" t="s">
        <v>274</v>
      </c>
      <c r="K69" s="988"/>
      <c r="L69" s="988"/>
      <c r="M69" s="988"/>
      <c r="N69" s="988"/>
      <c r="O69" s="988"/>
      <c r="P69" s="430" t="s">
        <v>25</v>
      </c>
      <c r="Q69" s="430"/>
      <c r="R69" s="430"/>
      <c r="S69" s="430"/>
      <c r="T69" s="430"/>
      <c r="U69" s="430"/>
      <c r="V69" s="430"/>
      <c r="W69" s="430"/>
      <c r="X69" s="430"/>
      <c r="Y69" s="862" t="s">
        <v>315</v>
      </c>
      <c r="Z69" s="863"/>
      <c r="AA69" s="863"/>
      <c r="AB69" s="863"/>
      <c r="AC69" s="987" t="s">
        <v>306</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2">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2">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2">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2">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2">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2">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2">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2">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2">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2">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2">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2">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2">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2">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2">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2">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2">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2">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2">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2">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2">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2">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2">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2">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2">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2">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2">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2">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2">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2">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0"/>
      <c r="B102" s="860"/>
      <c r="C102" s="860" t="s">
        <v>24</v>
      </c>
      <c r="D102" s="860"/>
      <c r="E102" s="860"/>
      <c r="F102" s="860"/>
      <c r="G102" s="860"/>
      <c r="H102" s="860"/>
      <c r="I102" s="860"/>
      <c r="J102" s="987" t="s">
        <v>274</v>
      </c>
      <c r="K102" s="988"/>
      <c r="L102" s="988"/>
      <c r="M102" s="988"/>
      <c r="N102" s="988"/>
      <c r="O102" s="988"/>
      <c r="P102" s="430" t="s">
        <v>25</v>
      </c>
      <c r="Q102" s="430"/>
      <c r="R102" s="430"/>
      <c r="S102" s="430"/>
      <c r="T102" s="430"/>
      <c r="U102" s="430"/>
      <c r="V102" s="430"/>
      <c r="W102" s="430"/>
      <c r="X102" s="430"/>
      <c r="Y102" s="862" t="s">
        <v>315</v>
      </c>
      <c r="Z102" s="863"/>
      <c r="AA102" s="863"/>
      <c r="AB102" s="863"/>
      <c r="AC102" s="987" t="s">
        <v>306</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2">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2">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2">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2">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2">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2">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2">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2">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2">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2">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2">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2">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2">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2">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2">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2">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2">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2">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2">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2">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2">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2">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2">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2">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2">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2">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2">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2">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2">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2">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0"/>
      <c r="B135" s="860"/>
      <c r="C135" s="860" t="s">
        <v>24</v>
      </c>
      <c r="D135" s="860"/>
      <c r="E135" s="860"/>
      <c r="F135" s="860"/>
      <c r="G135" s="860"/>
      <c r="H135" s="860"/>
      <c r="I135" s="860"/>
      <c r="J135" s="987" t="s">
        <v>274</v>
      </c>
      <c r="K135" s="988"/>
      <c r="L135" s="988"/>
      <c r="M135" s="988"/>
      <c r="N135" s="988"/>
      <c r="O135" s="988"/>
      <c r="P135" s="430" t="s">
        <v>25</v>
      </c>
      <c r="Q135" s="430"/>
      <c r="R135" s="430"/>
      <c r="S135" s="430"/>
      <c r="T135" s="430"/>
      <c r="U135" s="430"/>
      <c r="V135" s="430"/>
      <c r="W135" s="430"/>
      <c r="X135" s="430"/>
      <c r="Y135" s="862" t="s">
        <v>315</v>
      </c>
      <c r="Z135" s="863"/>
      <c r="AA135" s="863"/>
      <c r="AB135" s="863"/>
      <c r="AC135" s="987" t="s">
        <v>306</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2">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2">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2">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2">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2">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2">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2">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2">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2">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2">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2">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2">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2">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2">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2">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2">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2">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2">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2">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2">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2">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2">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2">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2">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2">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2">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2">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2">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2">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2">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0"/>
      <c r="B168" s="860"/>
      <c r="C168" s="860" t="s">
        <v>24</v>
      </c>
      <c r="D168" s="860"/>
      <c r="E168" s="860"/>
      <c r="F168" s="860"/>
      <c r="G168" s="860"/>
      <c r="H168" s="860"/>
      <c r="I168" s="860"/>
      <c r="J168" s="987" t="s">
        <v>274</v>
      </c>
      <c r="K168" s="988"/>
      <c r="L168" s="988"/>
      <c r="M168" s="988"/>
      <c r="N168" s="988"/>
      <c r="O168" s="988"/>
      <c r="P168" s="430" t="s">
        <v>25</v>
      </c>
      <c r="Q168" s="430"/>
      <c r="R168" s="430"/>
      <c r="S168" s="430"/>
      <c r="T168" s="430"/>
      <c r="U168" s="430"/>
      <c r="V168" s="430"/>
      <c r="W168" s="430"/>
      <c r="X168" s="430"/>
      <c r="Y168" s="862" t="s">
        <v>315</v>
      </c>
      <c r="Z168" s="863"/>
      <c r="AA168" s="863"/>
      <c r="AB168" s="863"/>
      <c r="AC168" s="987" t="s">
        <v>306</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2">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2">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2">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2">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2">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2">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2">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2">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2">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2">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2">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2">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2">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2">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2">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2">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2">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2">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2">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2">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2">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2">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2">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2">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2">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2">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2">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2">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2">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2">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0"/>
      <c r="B201" s="860"/>
      <c r="C201" s="860" t="s">
        <v>24</v>
      </c>
      <c r="D201" s="860"/>
      <c r="E201" s="860"/>
      <c r="F201" s="860"/>
      <c r="G201" s="860"/>
      <c r="H201" s="860"/>
      <c r="I201" s="860"/>
      <c r="J201" s="987" t="s">
        <v>274</v>
      </c>
      <c r="K201" s="988"/>
      <c r="L201" s="988"/>
      <c r="M201" s="988"/>
      <c r="N201" s="988"/>
      <c r="O201" s="988"/>
      <c r="P201" s="430" t="s">
        <v>25</v>
      </c>
      <c r="Q201" s="430"/>
      <c r="R201" s="430"/>
      <c r="S201" s="430"/>
      <c r="T201" s="430"/>
      <c r="U201" s="430"/>
      <c r="V201" s="430"/>
      <c r="W201" s="430"/>
      <c r="X201" s="430"/>
      <c r="Y201" s="862" t="s">
        <v>315</v>
      </c>
      <c r="Z201" s="863"/>
      <c r="AA201" s="863"/>
      <c r="AB201" s="863"/>
      <c r="AC201" s="987" t="s">
        <v>306</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2">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2">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2">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2">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2">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2">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2">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2">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2">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2">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2">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2">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2">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2">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2">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2">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2">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2">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2">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2">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2">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2">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2">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2">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2">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2">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2">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2">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2">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2">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0"/>
      <c r="B234" s="860"/>
      <c r="C234" s="860" t="s">
        <v>24</v>
      </c>
      <c r="D234" s="860"/>
      <c r="E234" s="860"/>
      <c r="F234" s="860"/>
      <c r="G234" s="860"/>
      <c r="H234" s="860"/>
      <c r="I234" s="860"/>
      <c r="J234" s="987" t="s">
        <v>274</v>
      </c>
      <c r="K234" s="988"/>
      <c r="L234" s="988"/>
      <c r="M234" s="988"/>
      <c r="N234" s="988"/>
      <c r="O234" s="988"/>
      <c r="P234" s="430" t="s">
        <v>25</v>
      </c>
      <c r="Q234" s="430"/>
      <c r="R234" s="430"/>
      <c r="S234" s="430"/>
      <c r="T234" s="430"/>
      <c r="U234" s="430"/>
      <c r="V234" s="430"/>
      <c r="W234" s="430"/>
      <c r="X234" s="430"/>
      <c r="Y234" s="862" t="s">
        <v>315</v>
      </c>
      <c r="Z234" s="863"/>
      <c r="AA234" s="863"/>
      <c r="AB234" s="863"/>
      <c r="AC234" s="987" t="s">
        <v>306</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2">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2">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2">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2">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2">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2">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2">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2">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2">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2">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2">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2">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2">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2">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2">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2">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2">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2">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2">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2">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2">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2">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2">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2">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2">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2">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2">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2">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2">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2">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0"/>
      <c r="B267" s="860"/>
      <c r="C267" s="860" t="s">
        <v>24</v>
      </c>
      <c r="D267" s="860"/>
      <c r="E267" s="860"/>
      <c r="F267" s="860"/>
      <c r="G267" s="860"/>
      <c r="H267" s="860"/>
      <c r="I267" s="860"/>
      <c r="J267" s="987" t="s">
        <v>274</v>
      </c>
      <c r="K267" s="988"/>
      <c r="L267" s="988"/>
      <c r="M267" s="988"/>
      <c r="N267" s="988"/>
      <c r="O267" s="988"/>
      <c r="P267" s="430" t="s">
        <v>25</v>
      </c>
      <c r="Q267" s="430"/>
      <c r="R267" s="430"/>
      <c r="S267" s="430"/>
      <c r="T267" s="430"/>
      <c r="U267" s="430"/>
      <c r="V267" s="430"/>
      <c r="W267" s="430"/>
      <c r="X267" s="430"/>
      <c r="Y267" s="862" t="s">
        <v>315</v>
      </c>
      <c r="Z267" s="863"/>
      <c r="AA267" s="863"/>
      <c r="AB267" s="863"/>
      <c r="AC267" s="987" t="s">
        <v>306</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2">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2">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2">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2">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2">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2">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2">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2">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2">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2">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2">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2">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2">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2">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2">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2">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2">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2">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2">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2">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2">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2">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2">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2">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2">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2">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2">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2">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2">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2">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0"/>
      <c r="B300" s="860"/>
      <c r="C300" s="860" t="s">
        <v>24</v>
      </c>
      <c r="D300" s="860"/>
      <c r="E300" s="860"/>
      <c r="F300" s="860"/>
      <c r="G300" s="860"/>
      <c r="H300" s="860"/>
      <c r="I300" s="860"/>
      <c r="J300" s="987" t="s">
        <v>274</v>
      </c>
      <c r="K300" s="988"/>
      <c r="L300" s="988"/>
      <c r="M300" s="988"/>
      <c r="N300" s="988"/>
      <c r="O300" s="988"/>
      <c r="P300" s="430" t="s">
        <v>25</v>
      </c>
      <c r="Q300" s="430"/>
      <c r="R300" s="430"/>
      <c r="S300" s="430"/>
      <c r="T300" s="430"/>
      <c r="U300" s="430"/>
      <c r="V300" s="430"/>
      <c r="W300" s="430"/>
      <c r="X300" s="430"/>
      <c r="Y300" s="862" t="s">
        <v>315</v>
      </c>
      <c r="Z300" s="863"/>
      <c r="AA300" s="863"/>
      <c r="AB300" s="863"/>
      <c r="AC300" s="987" t="s">
        <v>306</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2">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2">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2">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2">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2">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2">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2">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2">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2">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2">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2">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2">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2">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2">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2">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2">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2">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2">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2">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2">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2">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2">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2">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2">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2">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2">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2">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2">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2">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2">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0"/>
      <c r="B333" s="860"/>
      <c r="C333" s="860" t="s">
        <v>24</v>
      </c>
      <c r="D333" s="860"/>
      <c r="E333" s="860"/>
      <c r="F333" s="860"/>
      <c r="G333" s="860"/>
      <c r="H333" s="860"/>
      <c r="I333" s="860"/>
      <c r="J333" s="987" t="s">
        <v>274</v>
      </c>
      <c r="K333" s="988"/>
      <c r="L333" s="988"/>
      <c r="M333" s="988"/>
      <c r="N333" s="988"/>
      <c r="O333" s="988"/>
      <c r="P333" s="430" t="s">
        <v>25</v>
      </c>
      <c r="Q333" s="430"/>
      <c r="R333" s="430"/>
      <c r="S333" s="430"/>
      <c r="T333" s="430"/>
      <c r="U333" s="430"/>
      <c r="V333" s="430"/>
      <c r="W333" s="430"/>
      <c r="X333" s="430"/>
      <c r="Y333" s="862" t="s">
        <v>315</v>
      </c>
      <c r="Z333" s="863"/>
      <c r="AA333" s="863"/>
      <c r="AB333" s="863"/>
      <c r="AC333" s="987" t="s">
        <v>306</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2">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2">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2">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2">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2">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2">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2">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2">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2">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2">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2">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2">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2">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2">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2">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2">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2">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2">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2">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2">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2">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2">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2">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2">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2">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2">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2">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2">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2">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2">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0"/>
      <c r="B366" s="860"/>
      <c r="C366" s="860" t="s">
        <v>24</v>
      </c>
      <c r="D366" s="860"/>
      <c r="E366" s="860"/>
      <c r="F366" s="860"/>
      <c r="G366" s="860"/>
      <c r="H366" s="860"/>
      <c r="I366" s="860"/>
      <c r="J366" s="987" t="s">
        <v>274</v>
      </c>
      <c r="K366" s="988"/>
      <c r="L366" s="988"/>
      <c r="M366" s="988"/>
      <c r="N366" s="988"/>
      <c r="O366" s="988"/>
      <c r="P366" s="430" t="s">
        <v>25</v>
      </c>
      <c r="Q366" s="430"/>
      <c r="R366" s="430"/>
      <c r="S366" s="430"/>
      <c r="T366" s="430"/>
      <c r="U366" s="430"/>
      <c r="V366" s="430"/>
      <c r="W366" s="430"/>
      <c r="X366" s="430"/>
      <c r="Y366" s="862" t="s">
        <v>315</v>
      </c>
      <c r="Z366" s="863"/>
      <c r="AA366" s="863"/>
      <c r="AB366" s="863"/>
      <c r="AC366" s="987" t="s">
        <v>306</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2">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2">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2">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2">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2">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2">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2">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2">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2">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2">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2">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2">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2">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2">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2">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2">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2">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2">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2">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2">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2">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2">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2">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2">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2">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2">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2">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2">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2">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2">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0"/>
      <c r="B399" s="860"/>
      <c r="C399" s="860" t="s">
        <v>24</v>
      </c>
      <c r="D399" s="860"/>
      <c r="E399" s="860"/>
      <c r="F399" s="860"/>
      <c r="G399" s="860"/>
      <c r="H399" s="860"/>
      <c r="I399" s="860"/>
      <c r="J399" s="987" t="s">
        <v>274</v>
      </c>
      <c r="K399" s="988"/>
      <c r="L399" s="988"/>
      <c r="M399" s="988"/>
      <c r="N399" s="988"/>
      <c r="O399" s="988"/>
      <c r="P399" s="430" t="s">
        <v>25</v>
      </c>
      <c r="Q399" s="430"/>
      <c r="R399" s="430"/>
      <c r="S399" s="430"/>
      <c r="T399" s="430"/>
      <c r="U399" s="430"/>
      <c r="V399" s="430"/>
      <c r="W399" s="430"/>
      <c r="X399" s="430"/>
      <c r="Y399" s="862" t="s">
        <v>315</v>
      </c>
      <c r="Z399" s="863"/>
      <c r="AA399" s="863"/>
      <c r="AB399" s="863"/>
      <c r="AC399" s="987" t="s">
        <v>306</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2">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2">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2">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2">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2">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2">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2">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2">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2">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2">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2">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2">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2">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2">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2">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2">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2">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2">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2">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2">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2">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2">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2">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2">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2">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2">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2">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2">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2">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2">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0"/>
      <c r="B432" s="860"/>
      <c r="C432" s="860" t="s">
        <v>24</v>
      </c>
      <c r="D432" s="860"/>
      <c r="E432" s="860"/>
      <c r="F432" s="860"/>
      <c r="G432" s="860"/>
      <c r="H432" s="860"/>
      <c r="I432" s="860"/>
      <c r="J432" s="987" t="s">
        <v>274</v>
      </c>
      <c r="K432" s="988"/>
      <c r="L432" s="988"/>
      <c r="M432" s="988"/>
      <c r="N432" s="988"/>
      <c r="O432" s="988"/>
      <c r="P432" s="430" t="s">
        <v>25</v>
      </c>
      <c r="Q432" s="430"/>
      <c r="R432" s="430"/>
      <c r="S432" s="430"/>
      <c r="T432" s="430"/>
      <c r="U432" s="430"/>
      <c r="V432" s="430"/>
      <c r="W432" s="430"/>
      <c r="X432" s="430"/>
      <c r="Y432" s="862" t="s">
        <v>315</v>
      </c>
      <c r="Z432" s="863"/>
      <c r="AA432" s="863"/>
      <c r="AB432" s="863"/>
      <c r="AC432" s="987" t="s">
        <v>306</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2">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2">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2">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2">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2">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2">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2">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2">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2">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2">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2">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2">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2">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2">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2">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2">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2">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2">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2">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2">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2">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2">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2">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2">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2">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2">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2">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2">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2">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2">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0"/>
      <c r="B465" s="860"/>
      <c r="C465" s="860" t="s">
        <v>24</v>
      </c>
      <c r="D465" s="860"/>
      <c r="E465" s="860"/>
      <c r="F465" s="860"/>
      <c r="G465" s="860"/>
      <c r="H465" s="860"/>
      <c r="I465" s="860"/>
      <c r="J465" s="987" t="s">
        <v>274</v>
      </c>
      <c r="K465" s="988"/>
      <c r="L465" s="988"/>
      <c r="M465" s="988"/>
      <c r="N465" s="988"/>
      <c r="O465" s="988"/>
      <c r="P465" s="430" t="s">
        <v>25</v>
      </c>
      <c r="Q465" s="430"/>
      <c r="R465" s="430"/>
      <c r="S465" s="430"/>
      <c r="T465" s="430"/>
      <c r="U465" s="430"/>
      <c r="V465" s="430"/>
      <c r="W465" s="430"/>
      <c r="X465" s="430"/>
      <c r="Y465" s="862" t="s">
        <v>315</v>
      </c>
      <c r="Z465" s="863"/>
      <c r="AA465" s="863"/>
      <c r="AB465" s="863"/>
      <c r="AC465" s="987" t="s">
        <v>306</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2">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2">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2">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2">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2">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2">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2">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2">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2">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2">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2">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2">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2">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2">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2">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2">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2">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2">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2">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2">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2">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2">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2">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2">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2">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2">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2">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2">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2">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2">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0"/>
      <c r="B498" s="860"/>
      <c r="C498" s="860" t="s">
        <v>24</v>
      </c>
      <c r="D498" s="860"/>
      <c r="E498" s="860"/>
      <c r="F498" s="860"/>
      <c r="G498" s="860"/>
      <c r="H498" s="860"/>
      <c r="I498" s="860"/>
      <c r="J498" s="987" t="s">
        <v>274</v>
      </c>
      <c r="K498" s="988"/>
      <c r="L498" s="988"/>
      <c r="M498" s="988"/>
      <c r="N498" s="988"/>
      <c r="O498" s="988"/>
      <c r="P498" s="430" t="s">
        <v>25</v>
      </c>
      <c r="Q498" s="430"/>
      <c r="R498" s="430"/>
      <c r="S498" s="430"/>
      <c r="T498" s="430"/>
      <c r="U498" s="430"/>
      <c r="V498" s="430"/>
      <c r="W498" s="430"/>
      <c r="X498" s="430"/>
      <c r="Y498" s="862" t="s">
        <v>315</v>
      </c>
      <c r="Z498" s="863"/>
      <c r="AA498" s="863"/>
      <c r="AB498" s="863"/>
      <c r="AC498" s="987" t="s">
        <v>306</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2">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2">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2">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2">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2">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2">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2">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2">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2">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2">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2">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2">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2">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2">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2">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2">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2">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2">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2">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2">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2">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2">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2">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2">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2">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2">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2">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2">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2">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2">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0"/>
      <c r="B531" s="860"/>
      <c r="C531" s="860" t="s">
        <v>24</v>
      </c>
      <c r="D531" s="860"/>
      <c r="E531" s="860"/>
      <c r="F531" s="860"/>
      <c r="G531" s="860"/>
      <c r="H531" s="860"/>
      <c r="I531" s="860"/>
      <c r="J531" s="987" t="s">
        <v>274</v>
      </c>
      <c r="K531" s="988"/>
      <c r="L531" s="988"/>
      <c r="M531" s="988"/>
      <c r="N531" s="988"/>
      <c r="O531" s="988"/>
      <c r="P531" s="430" t="s">
        <v>25</v>
      </c>
      <c r="Q531" s="430"/>
      <c r="R531" s="430"/>
      <c r="S531" s="430"/>
      <c r="T531" s="430"/>
      <c r="U531" s="430"/>
      <c r="V531" s="430"/>
      <c r="W531" s="430"/>
      <c r="X531" s="430"/>
      <c r="Y531" s="862" t="s">
        <v>315</v>
      </c>
      <c r="Z531" s="863"/>
      <c r="AA531" s="863"/>
      <c r="AB531" s="863"/>
      <c r="AC531" s="987" t="s">
        <v>306</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2">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2">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2">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2">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2">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2">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2">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2">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2">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2">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2">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2">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2">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2">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2">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2">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2">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2">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2">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2">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2">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2">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2">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2">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2">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2">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2">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2">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2">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2">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0"/>
      <c r="B564" s="860"/>
      <c r="C564" s="860" t="s">
        <v>24</v>
      </c>
      <c r="D564" s="860"/>
      <c r="E564" s="860"/>
      <c r="F564" s="860"/>
      <c r="G564" s="860"/>
      <c r="H564" s="860"/>
      <c r="I564" s="860"/>
      <c r="J564" s="987" t="s">
        <v>274</v>
      </c>
      <c r="K564" s="988"/>
      <c r="L564" s="988"/>
      <c r="M564" s="988"/>
      <c r="N564" s="988"/>
      <c r="O564" s="988"/>
      <c r="P564" s="430" t="s">
        <v>25</v>
      </c>
      <c r="Q564" s="430"/>
      <c r="R564" s="430"/>
      <c r="S564" s="430"/>
      <c r="T564" s="430"/>
      <c r="U564" s="430"/>
      <c r="V564" s="430"/>
      <c r="W564" s="430"/>
      <c r="X564" s="430"/>
      <c r="Y564" s="862" t="s">
        <v>315</v>
      </c>
      <c r="Z564" s="863"/>
      <c r="AA564" s="863"/>
      <c r="AB564" s="863"/>
      <c r="AC564" s="987" t="s">
        <v>306</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2">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2">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2">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2">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2">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2">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2">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2">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2">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2">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2">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2">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2">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2">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2">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2">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2">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2">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2">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2">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2">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2">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2">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2">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2">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2">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2">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2">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2">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2">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0"/>
      <c r="B597" s="860"/>
      <c r="C597" s="860" t="s">
        <v>24</v>
      </c>
      <c r="D597" s="860"/>
      <c r="E597" s="860"/>
      <c r="F597" s="860"/>
      <c r="G597" s="860"/>
      <c r="H597" s="860"/>
      <c r="I597" s="860"/>
      <c r="J597" s="987" t="s">
        <v>274</v>
      </c>
      <c r="K597" s="988"/>
      <c r="L597" s="988"/>
      <c r="M597" s="988"/>
      <c r="N597" s="988"/>
      <c r="O597" s="988"/>
      <c r="P597" s="430" t="s">
        <v>25</v>
      </c>
      <c r="Q597" s="430"/>
      <c r="R597" s="430"/>
      <c r="S597" s="430"/>
      <c r="T597" s="430"/>
      <c r="U597" s="430"/>
      <c r="V597" s="430"/>
      <c r="W597" s="430"/>
      <c r="X597" s="430"/>
      <c r="Y597" s="862" t="s">
        <v>315</v>
      </c>
      <c r="Z597" s="863"/>
      <c r="AA597" s="863"/>
      <c r="AB597" s="863"/>
      <c r="AC597" s="987" t="s">
        <v>306</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2">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2">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2">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2">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2">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2">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2">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2">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2">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2">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2">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2">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2">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2">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2">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2">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2">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2">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2">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2">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2">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2">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2">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2">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2">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2">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2">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2">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2">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2">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0"/>
      <c r="B630" s="860"/>
      <c r="C630" s="860" t="s">
        <v>24</v>
      </c>
      <c r="D630" s="860"/>
      <c r="E630" s="860"/>
      <c r="F630" s="860"/>
      <c r="G630" s="860"/>
      <c r="H630" s="860"/>
      <c r="I630" s="860"/>
      <c r="J630" s="987" t="s">
        <v>274</v>
      </c>
      <c r="K630" s="988"/>
      <c r="L630" s="988"/>
      <c r="M630" s="988"/>
      <c r="N630" s="988"/>
      <c r="O630" s="988"/>
      <c r="P630" s="430" t="s">
        <v>25</v>
      </c>
      <c r="Q630" s="430"/>
      <c r="R630" s="430"/>
      <c r="S630" s="430"/>
      <c r="T630" s="430"/>
      <c r="U630" s="430"/>
      <c r="V630" s="430"/>
      <c r="W630" s="430"/>
      <c r="X630" s="430"/>
      <c r="Y630" s="862" t="s">
        <v>315</v>
      </c>
      <c r="Z630" s="863"/>
      <c r="AA630" s="863"/>
      <c r="AB630" s="863"/>
      <c r="AC630" s="987" t="s">
        <v>306</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2">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2">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2">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2">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2">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2">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2">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2">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2">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2">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2">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2">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2">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2">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2">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2">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2">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2">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2">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2">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2">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2">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2">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2">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2">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2">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2">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2">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2">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2">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0"/>
      <c r="B663" s="860"/>
      <c r="C663" s="860" t="s">
        <v>24</v>
      </c>
      <c r="D663" s="860"/>
      <c r="E663" s="860"/>
      <c r="F663" s="860"/>
      <c r="G663" s="860"/>
      <c r="H663" s="860"/>
      <c r="I663" s="860"/>
      <c r="J663" s="987" t="s">
        <v>274</v>
      </c>
      <c r="K663" s="988"/>
      <c r="L663" s="988"/>
      <c r="M663" s="988"/>
      <c r="N663" s="988"/>
      <c r="O663" s="988"/>
      <c r="P663" s="430" t="s">
        <v>25</v>
      </c>
      <c r="Q663" s="430"/>
      <c r="R663" s="430"/>
      <c r="S663" s="430"/>
      <c r="T663" s="430"/>
      <c r="U663" s="430"/>
      <c r="V663" s="430"/>
      <c r="W663" s="430"/>
      <c r="X663" s="430"/>
      <c r="Y663" s="862" t="s">
        <v>315</v>
      </c>
      <c r="Z663" s="863"/>
      <c r="AA663" s="863"/>
      <c r="AB663" s="863"/>
      <c r="AC663" s="987" t="s">
        <v>306</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2">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2">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2">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2">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2">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2">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2">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2">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2">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2">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2">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2">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2">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2">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2">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2">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2">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2">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2">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2">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2">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2">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2">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2">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2">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2">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2">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2">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2">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2">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0"/>
      <c r="B696" s="860"/>
      <c r="C696" s="860" t="s">
        <v>24</v>
      </c>
      <c r="D696" s="860"/>
      <c r="E696" s="860"/>
      <c r="F696" s="860"/>
      <c r="G696" s="860"/>
      <c r="H696" s="860"/>
      <c r="I696" s="860"/>
      <c r="J696" s="987" t="s">
        <v>274</v>
      </c>
      <c r="K696" s="988"/>
      <c r="L696" s="988"/>
      <c r="M696" s="988"/>
      <c r="N696" s="988"/>
      <c r="O696" s="988"/>
      <c r="P696" s="430" t="s">
        <v>25</v>
      </c>
      <c r="Q696" s="430"/>
      <c r="R696" s="430"/>
      <c r="S696" s="430"/>
      <c r="T696" s="430"/>
      <c r="U696" s="430"/>
      <c r="V696" s="430"/>
      <c r="W696" s="430"/>
      <c r="X696" s="430"/>
      <c r="Y696" s="862" t="s">
        <v>315</v>
      </c>
      <c r="Z696" s="863"/>
      <c r="AA696" s="863"/>
      <c r="AB696" s="863"/>
      <c r="AC696" s="987" t="s">
        <v>306</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2">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2">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2">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2">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2">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2">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2">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2">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2">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2">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2">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2">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2">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2">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2">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2">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2">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2">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2">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2">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2">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2">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2">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2">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2">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2">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2">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2">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2">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2">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0"/>
      <c r="B729" s="860"/>
      <c r="C729" s="860" t="s">
        <v>24</v>
      </c>
      <c r="D729" s="860"/>
      <c r="E729" s="860"/>
      <c r="F729" s="860"/>
      <c r="G729" s="860"/>
      <c r="H729" s="860"/>
      <c r="I729" s="860"/>
      <c r="J729" s="987" t="s">
        <v>274</v>
      </c>
      <c r="K729" s="988"/>
      <c r="L729" s="988"/>
      <c r="M729" s="988"/>
      <c r="N729" s="988"/>
      <c r="O729" s="988"/>
      <c r="P729" s="430" t="s">
        <v>25</v>
      </c>
      <c r="Q729" s="430"/>
      <c r="R729" s="430"/>
      <c r="S729" s="430"/>
      <c r="T729" s="430"/>
      <c r="U729" s="430"/>
      <c r="V729" s="430"/>
      <c r="W729" s="430"/>
      <c r="X729" s="430"/>
      <c r="Y729" s="862" t="s">
        <v>315</v>
      </c>
      <c r="Z729" s="863"/>
      <c r="AA729" s="863"/>
      <c r="AB729" s="863"/>
      <c r="AC729" s="987" t="s">
        <v>306</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2">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2">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2">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2">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2">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2">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2">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2">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2">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2">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2">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2">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2">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2">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2">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2">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2">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2">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2">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2">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2">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2">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2">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2">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2">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2">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2">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2">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2">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2">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0"/>
      <c r="B762" s="860"/>
      <c r="C762" s="860" t="s">
        <v>24</v>
      </c>
      <c r="D762" s="860"/>
      <c r="E762" s="860"/>
      <c r="F762" s="860"/>
      <c r="G762" s="860"/>
      <c r="H762" s="860"/>
      <c r="I762" s="860"/>
      <c r="J762" s="987" t="s">
        <v>274</v>
      </c>
      <c r="K762" s="988"/>
      <c r="L762" s="988"/>
      <c r="M762" s="988"/>
      <c r="N762" s="988"/>
      <c r="O762" s="988"/>
      <c r="P762" s="430" t="s">
        <v>25</v>
      </c>
      <c r="Q762" s="430"/>
      <c r="R762" s="430"/>
      <c r="S762" s="430"/>
      <c r="T762" s="430"/>
      <c r="U762" s="430"/>
      <c r="V762" s="430"/>
      <c r="W762" s="430"/>
      <c r="X762" s="430"/>
      <c r="Y762" s="862" t="s">
        <v>315</v>
      </c>
      <c r="Z762" s="863"/>
      <c r="AA762" s="863"/>
      <c r="AB762" s="863"/>
      <c r="AC762" s="987" t="s">
        <v>306</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2">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2">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2">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2">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2">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2">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2">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2">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2">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2">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2">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2">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2">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2">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2">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2">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2">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2">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2">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2">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2">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2">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2">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2">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2">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2">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2">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2">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2">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2">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0"/>
      <c r="B795" s="860"/>
      <c r="C795" s="860" t="s">
        <v>24</v>
      </c>
      <c r="D795" s="860"/>
      <c r="E795" s="860"/>
      <c r="F795" s="860"/>
      <c r="G795" s="860"/>
      <c r="H795" s="860"/>
      <c r="I795" s="860"/>
      <c r="J795" s="987" t="s">
        <v>274</v>
      </c>
      <c r="K795" s="988"/>
      <c r="L795" s="988"/>
      <c r="M795" s="988"/>
      <c r="N795" s="988"/>
      <c r="O795" s="988"/>
      <c r="P795" s="430" t="s">
        <v>25</v>
      </c>
      <c r="Q795" s="430"/>
      <c r="R795" s="430"/>
      <c r="S795" s="430"/>
      <c r="T795" s="430"/>
      <c r="U795" s="430"/>
      <c r="V795" s="430"/>
      <c r="W795" s="430"/>
      <c r="X795" s="430"/>
      <c r="Y795" s="862" t="s">
        <v>315</v>
      </c>
      <c r="Z795" s="863"/>
      <c r="AA795" s="863"/>
      <c r="AB795" s="863"/>
      <c r="AC795" s="987" t="s">
        <v>306</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2">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2">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2">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2">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2">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2">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2">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2">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2">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2">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2">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2">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2">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2">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2">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2">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2">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2">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2">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2">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2">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2">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2">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2">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2">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2">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2">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2">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2">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2">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0"/>
      <c r="B828" s="860"/>
      <c r="C828" s="860" t="s">
        <v>24</v>
      </c>
      <c r="D828" s="860"/>
      <c r="E828" s="860"/>
      <c r="F828" s="860"/>
      <c r="G828" s="860"/>
      <c r="H828" s="860"/>
      <c r="I828" s="860"/>
      <c r="J828" s="987" t="s">
        <v>274</v>
      </c>
      <c r="K828" s="988"/>
      <c r="L828" s="988"/>
      <c r="M828" s="988"/>
      <c r="N828" s="988"/>
      <c r="O828" s="988"/>
      <c r="P828" s="430" t="s">
        <v>25</v>
      </c>
      <c r="Q828" s="430"/>
      <c r="R828" s="430"/>
      <c r="S828" s="430"/>
      <c r="T828" s="430"/>
      <c r="U828" s="430"/>
      <c r="V828" s="430"/>
      <c r="W828" s="430"/>
      <c r="X828" s="430"/>
      <c r="Y828" s="862" t="s">
        <v>315</v>
      </c>
      <c r="Z828" s="863"/>
      <c r="AA828" s="863"/>
      <c r="AB828" s="863"/>
      <c r="AC828" s="987" t="s">
        <v>306</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2">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2">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2">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2">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2">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2">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2">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2">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2">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2">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2">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2">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2">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2">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2">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2">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2">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2">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2">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2">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2">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2">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2">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2">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2">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2">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2">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2">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2">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2">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0"/>
      <c r="B861" s="860"/>
      <c r="C861" s="860" t="s">
        <v>24</v>
      </c>
      <c r="D861" s="860"/>
      <c r="E861" s="860"/>
      <c r="F861" s="860"/>
      <c r="G861" s="860"/>
      <c r="H861" s="860"/>
      <c r="I861" s="860"/>
      <c r="J861" s="987" t="s">
        <v>274</v>
      </c>
      <c r="K861" s="988"/>
      <c r="L861" s="988"/>
      <c r="M861" s="988"/>
      <c r="N861" s="988"/>
      <c r="O861" s="988"/>
      <c r="P861" s="430" t="s">
        <v>25</v>
      </c>
      <c r="Q861" s="430"/>
      <c r="R861" s="430"/>
      <c r="S861" s="430"/>
      <c r="T861" s="430"/>
      <c r="U861" s="430"/>
      <c r="V861" s="430"/>
      <c r="W861" s="430"/>
      <c r="X861" s="430"/>
      <c r="Y861" s="862" t="s">
        <v>315</v>
      </c>
      <c r="Z861" s="863"/>
      <c r="AA861" s="863"/>
      <c r="AB861" s="863"/>
      <c r="AC861" s="987" t="s">
        <v>306</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2">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2">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2">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2">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2">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2">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2">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2">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2">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2">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2">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2">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2">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2">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2">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2">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2">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2">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2">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2">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2">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2">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2">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2">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2">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2">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2">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2">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2">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2">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0"/>
      <c r="B894" s="860"/>
      <c r="C894" s="860" t="s">
        <v>24</v>
      </c>
      <c r="D894" s="860"/>
      <c r="E894" s="860"/>
      <c r="F894" s="860"/>
      <c r="G894" s="860"/>
      <c r="H894" s="860"/>
      <c r="I894" s="860"/>
      <c r="J894" s="987" t="s">
        <v>274</v>
      </c>
      <c r="K894" s="988"/>
      <c r="L894" s="988"/>
      <c r="M894" s="988"/>
      <c r="N894" s="988"/>
      <c r="O894" s="988"/>
      <c r="P894" s="430" t="s">
        <v>25</v>
      </c>
      <c r="Q894" s="430"/>
      <c r="R894" s="430"/>
      <c r="S894" s="430"/>
      <c r="T894" s="430"/>
      <c r="U894" s="430"/>
      <c r="V894" s="430"/>
      <c r="W894" s="430"/>
      <c r="X894" s="430"/>
      <c r="Y894" s="862" t="s">
        <v>315</v>
      </c>
      <c r="Z894" s="863"/>
      <c r="AA894" s="863"/>
      <c r="AB894" s="863"/>
      <c r="AC894" s="987" t="s">
        <v>306</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2">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2">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2">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2">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2">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2">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2">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2">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2">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2">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2">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2">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2">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2">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2">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2">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2">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2">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2">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2">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2">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2">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2">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2">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2">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2">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2">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2">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2">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2">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0"/>
      <c r="B927" s="860"/>
      <c r="C927" s="860" t="s">
        <v>24</v>
      </c>
      <c r="D927" s="860"/>
      <c r="E927" s="860"/>
      <c r="F927" s="860"/>
      <c r="G927" s="860"/>
      <c r="H927" s="860"/>
      <c r="I927" s="860"/>
      <c r="J927" s="987" t="s">
        <v>274</v>
      </c>
      <c r="K927" s="988"/>
      <c r="L927" s="988"/>
      <c r="M927" s="988"/>
      <c r="N927" s="988"/>
      <c r="O927" s="988"/>
      <c r="P927" s="430" t="s">
        <v>25</v>
      </c>
      <c r="Q927" s="430"/>
      <c r="R927" s="430"/>
      <c r="S927" s="430"/>
      <c r="T927" s="430"/>
      <c r="U927" s="430"/>
      <c r="V927" s="430"/>
      <c r="W927" s="430"/>
      <c r="X927" s="430"/>
      <c r="Y927" s="862" t="s">
        <v>315</v>
      </c>
      <c r="Z927" s="863"/>
      <c r="AA927" s="863"/>
      <c r="AB927" s="863"/>
      <c r="AC927" s="987" t="s">
        <v>306</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2">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2">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2">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2">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2">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2">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2">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2">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2">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2">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2">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2">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2">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2">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2">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2">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2">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2">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2">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2">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2">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2">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2">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2">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2">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2">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2">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2">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2">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2">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0"/>
      <c r="B960" s="860"/>
      <c r="C960" s="860" t="s">
        <v>24</v>
      </c>
      <c r="D960" s="860"/>
      <c r="E960" s="860"/>
      <c r="F960" s="860"/>
      <c r="G960" s="860"/>
      <c r="H960" s="860"/>
      <c r="I960" s="860"/>
      <c r="J960" s="987" t="s">
        <v>274</v>
      </c>
      <c r="K960" s="988"/>
      <c r="L960" s="988"/>
      <c r="M960" s="988"/>
      <c r="N960" s="988"/>
      <c r="O960" s="988"/>
      <c r="P960" s="430" t="s">
        <v>25</v>
      </c>
      <c r="Q960" s="430"/>
      <c r="R960" s="430"/>
      <c r="S960" s="430"/>
      <c r="T960" s="430"/>
      <c r="U960" s="430"/>
      <c r="V960" s="430"/>
      <c r="W960" s="430"/>
      <c r="X960" s="430"/>
      <c r="Y960" s="862" t="s">
        <v>315</v>
      </c>
      <c r="Z960" s="863"/>
      <c r="AA960" s="863"/>
      <c r="AB960" s="863"/>
      <c r="AC960" s="987" t="s">
        <v>306</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2">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2">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2">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2">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2">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2">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2">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2">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2">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2">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2">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2">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2">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2">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2">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2">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2">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2">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2">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2">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2">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2">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2">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2">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2">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2">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2">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2">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2">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2">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0"/>
      <c r="B993" s="860"/>
      <c r="C993" s="860" t="s">
        <v>24</v>
      </c>
      <c r="D993" s="860"/>
      <c r="E993" s="860"/>
      <c r="F993" s="860"/>
      <c r="G993" s="860"/>
      <c r="H993" s="860"/>
      <c r="I993" s="860"/>
      <c r="J993" s="987" t="s">
        <v>274</v>
      </c>
      <c r="K993" s="988"/>
      <c r="L993" s="988"/>
      <c r="M993" s="988"/>
      <c r="N993" s="988"/>
      <c r="O993" s="988"/>
      <c r="P993" s="430" t="s">
        <v>25</v>
      </c>
      <c r="Q993" s="430"/>
      <c r="R993" s="430"/>
      <c r="S993" s="430"/>
      <c r="T993" s="430"/>
      <c r="U993" s="430"/>
      <c r="V993" s="430"/>
      <c r="W993" s="430"/>
      <c r="X993" s="430"/>
      <c r="Y993" s="862" t="s">
        <v>315</v>
      </c>
      <c r="Z993" s="863"/>
      <c r="AA993" s="863"/>
      <c r="AB993" s="863"/>
      <c r="AC993" s="987" t="s">
        <v>306</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2">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2">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2">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2">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2">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2">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2">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2">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2">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2">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2">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2">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2">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2">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2">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2">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2">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2">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2">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2">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2">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2">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2">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2">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2">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2">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2">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2">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2">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2">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0"/>
      <c r="B1026" s="860"/>
      <c r="C1026" s="860" t="s">
        <v>24</v>
      </c>
      <c r="D1026" s="860"/>
      <c r="E1026" s="860"/>
      <c r="F1026" s="860"/>
      <c r="G1026" s="860"/>
      <c r="H1026" s="860"/>
      <c r="I1026" s="860"/>
      <c r="J1026" s="987" t="s">
        <v>274</v>
      </c>
      <c r="K1026" s="988"/>
      <c r="L1026" s="988"/>
      <c r="M1026" s="988"/>
      <c r="N1026" s="988"/>
      <c r="O1026" s="988"/>
      <c r="P1026" s="430" t="s">
        <v>25</v>
      </c>
      <c r="Q1026" s="430"/>
      <c r="R1026" s="430"/>
      <c r="S1026" s="430"/>
      <c r="T1026" s="430"/>
      <c r="U1026" s="430"/>
      <c r="V1026" s="430"/>
      <c r="W1026" s="430"/>
      <c r="X1026" s="430"/>
      <c r="Y1026" s="862" t="s">
        <v>315</v>
      </c>
      <c r="Z1026" s="863"/>
      <c r="AA1026" s="863"/>
      <c r="AB1026" s="863"/>
      <c r="AC1026" s="987" t="s">
        <v>306</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2">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2">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2">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2">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2">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2">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2">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2">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2">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2">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2">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2">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2">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2">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2">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2">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2">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2">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2">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2">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2">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2">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2">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2">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2">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2">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2">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2">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2">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2">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0"/>
      <c r="B1059" s="860"/>
      <c r="C1059" s="860" t="s">
        <v>24</v>
      </c>
      <c r="D1059" s="860"/>
      <c r="E1059" s="860"/>
      <c r="F1059" s="860"/>
      <c r="G1059" s="860"/>
      <c r="H1059" s="860"/>
      <c r="I1059" s="860"/>
      <c r="J1059" s="987" t="s">
        <v>274</v>
      </c>
      <c r="K1059" s="988"/>
      <c r="L1059" s="988"/>
      <c r="M1059" s="988"/>
      <c r="N1059" s="988"/>
      <c r="O1059" s="988"/>
      <c r="P1059" s="430" t="s">
        <v>25</v>
      </c>
      <c r="Q1059" s="430"/>
      <c r="R1059" s="430"/>
      <c r="S1059" s="430"/>
      <c r="T1059" s="430"/>
      <c r="U1059" s="430"/>
      <c r="V1059" s="430"/>
      <c r="W1059" s="430"/>
      <c r="X1059" s="430"/>
      <c r="Y1059" s="862" t="s">
        <v>315</v>
      </c>
      <c r="Z1059" s="863"/>
      <c r="AA1059" s="863"/>
      <c r="AB1059" s="863"/>
      <c r="AC1059" s="987" t="s">
        <v>306</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2">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2">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2">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2">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2">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2">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2">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2">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2">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2">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2">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2">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2">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2">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2">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2">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2">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2">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2">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2">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2">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2">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2">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2">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2">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2">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2">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2">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2">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2">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0"/>
      <c r="B1092" s="860"/>
      <c r="C1092" s="860" t="s">
        <v>24</v>
      </c>
      <c r="D1092" s="860"/>
      <c r="E1092" s="860"/>
      <c r="F1092" s="860"/>
      <c r="G1092" s="860"/>
      <c r="H1092" s="860"/>
      <c r="I1092" s="860"/>
      <c r="J1092" s="987" t="s">
        <v>274</v>
      </c>
      <c r="K1092" s="988"/>
      <c r="L1092" s="988"/>
      <c r="M1092" s="988"/>
      <c r="N1092" s="988"/>
      <c r="O1092" s="988"/>
      <c r="P1092" s="430" t="s">
        <v>25</v>
      </c>
      <c r="Q1092" s="430"/>
      <c r="R1092" s="430"/>
      <c r="S1092" s="430"/>
      <c r="T1092" s="430"/>
      <c r="U1092" s="430"/>
      <c r="V1092" s="430"/>
      <c r="W1092" s="430"/>
      <c r="X1092" s="430"/>
      <c r="Y1092" s="862" t="s">
        <v>315</v>
      </c>
      <c r="Z1092" s="863"/>
      <c r="AA1092" s="863"/>
      <c r="AB1092" s="863"/>
      <c r="AC1092" s="987" t="s">
        <v>306</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2">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2">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2">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2">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2">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2">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2">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2">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2">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2">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2">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2">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2">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2">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2">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2">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2">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2">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2">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2">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2">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2">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2">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2">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2">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2">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2">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2">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2">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2">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0"/>
      <c r="B1125" s="860"/>
      <c r="C1125" s="860" t="s">
        <v>24</v>
      </c>
      <c r="D1125" s="860"/>
      <c r="E1125" s="860"/>
      <c r="F1125" s="860"/>
      <c r="G1125" s="860"/>
      <c r="H1125" s="860"/>
      <c r="I1125" s="860"/>
      <c r="J1125" s="987" t="s">
        <v>274</v>
      </c>
      <c r="K1125" s="988"/>
      <c r="L1125" s="988"/>
      <c r="M1125" s="988"/>
      <c r="N1125" s="988"/>
      <c r="O1125" s="988"/>
      <c r="P1125" s="430" t="s">
        <v>25</v>
      </c>
      <c r="Q1125" s="430"/>
      <c r="R1125" s="430"/>
      <c r="S1125" s="430"/>
      <c r="T1125" s="430"/>
      <c r="U1125" s="430"/>
      <c r="V1125" s="430"/>
      <c r="W1125" s="430"/>
      <c r="X1125" s="430"/>
      <c r="Y1125" s="862" t="s">
        <v>315</v>
      </c>
      <c r="Z1125" s="863"/>
      <c r="AA1125" s="863"/>
      <c r="AB1125" s="863"/>
      <c r="AC1125" s="987" t="s">
        <v>306</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2">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2">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2">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2">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2">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2">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2">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2">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2">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2">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2">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2">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2">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2">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2">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2">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2">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2">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2">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2">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2">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2">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2">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2">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2">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2">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2">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2">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2">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2">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0"/>
      <c r="B1158" s="860"/>
      <c r="C1158" s="860" t="s">
        <v>24</v>
      </c>
      <c r="D1158" s="860"/>
      <c r="E1158" s="860"/>
      <c r="F1158" s="860"/>
      <c r="G1158" s="860"/>
      <c r="H1158" s="860"/>
      <c r="I1158" s="860"/>
      <c r="J1158" s="987" t="s">
        <v>274</v>
      </c>
      <c r="K1158" s="988"/>
      <c r="L1158" s="988"/>
      <c r="M1158" s="988"/>
      <c r="N1158" s="988"/>
      <c r="O1158" s="988"/>
      <c r="P1158" s="430" t="s">
        <v>25</v>
      </c>
      <c r="Q1158" s="430"/>
      <c r="R1158" s="430"/>
      <c r="S1158" s="430"/>
      <c r="T1158" s="430"/>
      <c r="U1158" s="430"/>
      <c r="V1158" s="430"/>
      <c r="W1158" s="430"/>
      <c r="X1158" s="430"/>
      <c r="Y1158" s="862" t="s">
        <v>315</v>
      </c>
      <c r="Z1158" s="863"/>
      <c r="AA1158" s="863"/>
      <c r="AB1158" s="863"/>
      <c r="AC1158" s="987" t="s">
        <v>306</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2">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2">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2">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2">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2">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2">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2">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2">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2">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2">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2">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2">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2">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2">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2">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2">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2">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2">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2">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2">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2">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2">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2">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2">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2">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2">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2">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2">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2">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2">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0"/>
      <c r="B1191" s="860"/>
      <c r="C1191" s="860" t="s">
        <v>24</v>
      </c>
      <c r="D1191" s="860"/>
      <c r="E1191" s="860"/>
      <c r="F1191" s="860"/>
      <c r="G1191" s="860"/>
      <c r="H1191" s="860"/>
      <c r="I1191" s="860"/>
      <c r="J1191" s="987" t="s">
        <v>274</v>
      </c>
      <c r="K1191" s="988"/>
      <c r="L1191" s="988"/>
      <c r="M1191" s="988"/>
      <c r="N1191" s="988"/>
      <c r="O1191" s="988"/>
      <c r="P1191" s="430" t="s">
        <v>25</v>
      </c>
      <c r="Q1191" s="430"/>
      <c r="R1191" s="430"/>
      <c r="S1191" s="430"/>
      <c r="T1191" s="430"/>
      <c r="U1191" s="430"/>
      <c r="V1191" s="430"/>
      <c r="W1191" s="430"/>
      <c r="X1191" s="430"/>
      <c r="Y1191" s="862" t="s">
        <v>315</v>
      </c>
      <c r="Z1191" s="863"/>
      <c r="AA1191" s="863"/>
      <c r="AB1191" s="863"/>
      <c r="AC1191" s="987" t="s">
        <v>306</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2">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2">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2">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2">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2">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2">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2">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2">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2">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2">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2">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2">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2">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2">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2">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2">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2">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2">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2">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2">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2">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2">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2">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2">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2">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2">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2">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2">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2">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2">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0"/>
      <c r="B1224" s="860"/>
      <c r="C1224" s="860" t="s">
        <v>24</v>
      </c>
      <c r="D1224" s="860"/>
      <c r="E1224" s="860"/>
      <c r="F1224" s="860"/>
      <c r="G1224" s="860"/>
      <c r="H1224" s="860"/>
      <c r="I1224" s="860"/>
      <c r="J1224" s="987" t="s">
        <v>274</v>
      </c>
      <c r="K1224" s="988"/>
      <c r="L1224" s="988"/>
      <c r="M1224" s="988"/>
      <c r="N1224" s="988"/>
      <c r="O1224" s="988"/>
      <c r="P1224" s="430" t="s">
        <v>25</v>
      </c>
      <c r="Q1224" s="430"/>
      <c r="R1224" s="430"/>
      <c r="S1224" s="430"/>
      <c r="T1224" s="430"/>
      <c r="U1224" s="430"/>
      <c r="V1224" s="430"/>
      <c r="W1224" s="430"/>
      <c r="X1224" s="430"/>
      <c r="Y1224" s="862" t="s">
        <v>315</v>
      </c>
      <c r="Z1224" s="863"/>
      <c r="AA1224" s="863"/>
      <c r="AB1224" s="863"/>
      <c r="AC1224" s="987" t="s">
        <v>306</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2">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2">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2">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2">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2">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2">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2">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2">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2">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2">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2">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2">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2">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2">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2">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2">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2">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2">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2">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2">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2">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2">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2">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2">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2">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2">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2">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2">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2">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2">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0"/>
      <c r="B1257" s="860"/>
      <c r="C1257" s="860" t="s">
        <v>24</v>
      </c>
      <c r="D1257" s="860"/>
      <c r="E1257" s="860"/>
      <c r="F1257" s="860"/>
      <c r="G1257" s="860"/>
      <c r="H1257" s="860"/>
      <c r="I1257" s="860"/>
      <c r="J1257" s="987" t="s">
        <v>274</v>
      </c>
      <c r="K1257" s="988"/>
      <c r="L1257" s="988"/>
      <c r="M1257" s="988"/>
      <c r="N1257" s="988"/>
      <c r="O1257" s="988"/>
      <c r="P1257" s="430" t="s">
        <v>25</v>
      </c>
      <c r="Q1257" s="430"/>
      <c r="R1257" s="430"/>
      <c r="S1257" s="430"/>
      <c r="T1257" s="430"/>
      <c r="U1257" s="430"/>
      <c r="V1257" s="430"/>
      <c r="W1257" s="430"/>
      <c r="X1257" s="430"/>
      <c r="Y1257" s="862" t="s">
        <v>315</v>
      </c>
      <c r="Z1257" s="863"/>
      <c r="AA1257" s="863"/>
      <c r="AB1257" s="863"/>
      <c r="AC1257" s="987" t="s">
        <v>306</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2">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2">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2">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2">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2">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2">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2">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2">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2">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2">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2">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2">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2">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2">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2">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2">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2">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2">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2">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2">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2">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2">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2">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2">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2">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2">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2">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2">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2">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2">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0"/>
      <c r="B1290" s="860"/>
      <c r="C1290" s="860" t="s">
        <v>24</v>
      </c>
      <c r="D1290" s="860"/>
      <c r="E1290" s="860"/>
      <c r="F1290" s="860"/>
      <c r="G1290" s="860"/>
      <c r="H1290" s="860"/>
      <c r="I1290" s="860"/>
      <c r="J1290" s="987" t="s">
        <v>274</v>
      </c>
      <c r="K1290" s="988"/>
      <c r="L1290" s="988"/>
      <c r="M1290" s="988"/>
      <c r="N1290" s="988"/>
      <c r="O1290" s="988"/>
      <c r="P1290" s="430" t="s">
        <v>25</v>
      </c>
      <c r="Q1290" s="430"/>
      <c r="R1290" s="430"/>
      <c r="S1290" s="430"/>
      <c r="T1290" s="430"/>
      <c r="U1290" s="430"/>
      <c r="V1290" s="430"/>
      <c r="W1290" s="430"/>
      <c r="X1290" s="430"/>
      <c r="Y1290" s="862" t="s">
        <v>315</v>
      </c>
      <c r="Z1290" s="863"/>
      <c r="AA1290" s="863"/>
      <c r="AB1290" s="863"/>
      <c r="AC1290" s="987" t="s">
        <v>306</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2">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2">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2">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2">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2">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2">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2">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2">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2">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2">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2">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2">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2">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2">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2">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2">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2">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2">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2">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2">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2">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2">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2">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2">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2">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2">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2">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2">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2">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2">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2022-09-01T05:27:28Z</dcterms:created>
  <dcterms:modified xsi:type="dcterms:W3CDTF">2022-10-14T06:54:52Z</dcterms:modified>
</cp:coreProperties>
</file>