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F6377FD9-B25C-4F61-8B8A-B866F2B87DFE}" xr6:coauthVersionLast="36" xr6:coauthVersionMax="36" xr10:uidLastSave="{00000000-0000-0000-0000-000000000000}"/>
  <bookViews>
    <workbookView xWindow="33708"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行政事業レビューシート!$A$1:$AX$418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W29" i="11" l="1"/>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98" i="11" l="1"/>
  <c r="AY399" i="11"/>
  <c r="AY337" i="11"/>
  <c r="AY338" i="11"/>
  <c r="AY340" i="11"/>
  <c r="AY341" i="11"/>
  <c r="AY336" i="11"/>
  <c r="AY325" i="11"/>
  <c r="AY326" i="11"/>
  <c r="AY327" i="11"/>
  <c r="AY333" i="11"/>
  <c r="AY328" i="11"/>
  <c r="AY329" i="11"/>
  <c r="AY322" i="11"/>
  <c r="AY330" i="11"/>
  <c r="AY69" i="11"/>
  <c r="AY323" i="11"/>
  <c r="AY331" i="11"/>
  <c r="AY324"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1"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53" i="11" l="1"/>
  <c r="AY154" i="11"/>
  <c r="AY204" i="11"/>
  <c r="AY211" i="11"/>
  <c r="AY100" i="11"/>
  <c r="AY119" i="11"/>
  <c r="AY114" i="11"/>
  <c r="AY172" i="11"/>
  <c r="AY210" i="11"/>
  <c r="AY152" i="11"/>
  <c r="AY174" i="11"/>
  <c r="AY202" i="11"/>
  <c r="AY212" i="11"/>
  <c r="AY175" i="11"/>
  <c r="AY203" i="11"/>
  <c r="AY213" i="11"/>
  <c r="AY179" i="11"/>
  <c r="AY155" i="11"/>
  <c r="AY205" i="11"/>
  <c r="AY206" i="11"/>
  <c r="AY193" i="11"/>
  <c r="AY120" i="11"/>
  <c r="AY128" i="11"/>
  <c r="AY140" i="11"/>
  <c r="AY134" i="11"/>
  <c r="AY113" i="11"/>
  <c r="AY121" i="11"/>
  <c r="AY129" i="11"/>
  <c r="AY141" i="11"/>
  <c r="AY123" i="11"/>
  <c r="AY143" i="11"/>
  <c r="AY137" i="11"/>
  <c r="AY116" i="11"/>
  <c r="AY124" i="11"/>
  <c r="AY163" i="11"/>
  <c r="AY144" i="11"/>
  <c r="AY176" i="11"/>
  <c r="AY198" i="11"/>
  <c r="AY207" i="11"/>
  <c r="AY115" i="11"/>
  <c r="AY131" i="11"/>
  <c r="AY117" i="11"/>
  <c r="AY125" i="11"/>
  <c r="AY151" i="11"/>
  <c r="AY164" i="11"/>
  <c r="AY145" i="11"/>
  <c r="AY17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94" i="11" l="1"/>
  <c r="AY95" i="11"/>
  <c r="AY96" i="11"/>
  <c r="AY63" i="11"/>
  <c r="AY87" i="11"/>
  <c r="AY81" i="11"/>
  <c r="AY79" i="11"/>
  <c r="AY80" i="11"/>
  <c r="AY82" i="11"/>
  <c r="AY90" i="11"/>
  <c r="AY83" i="11"/>
  <c r="AY91" i="11"/>
  <c r="AY49" i="11"/>
  <c r="AY86" i="11"/>
  <c r="AY89" i="11"/>
  <c r="AY84"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<sst xmlns="http://schemas.openxmlformats.org/spreadsheetml/2006/main" count="2254" uniqueCount="808">
  <si>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</si>
  <si>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</si>
  <si>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</si>
  <si>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</si>
  <si>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</si>
  <si>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</si>
  <si>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</si>
  <si>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</si>
  <si>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</si>
  <si>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</si>
  <si>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</si>
  <si>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</si>
  <si>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</si>
  <si>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</si>
  <si>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</si>
  <si>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</si>
  <si>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</si>
  <si>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</si>
  <si>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</si>
  <si>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</si>
  <si>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</si>
  <si>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</si>
  <si>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</si>
  <si>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</si>
  <si>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</si>
  <si>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</si>
  <si>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</si>
  <si>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</si>
  <si>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</si>
  <si>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</si>
  <si>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</si>
  <si>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</si>
  <si>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</si>
  <si>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</si>
  <si>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</si>
  <si>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</si>
  <si>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</si>
  <si>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</si>
  <si>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</si>
  <si>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</si>
  <si>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</si>
  <si>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</si>
  <si>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</si>
  <si>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</si>
  <si>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</si>
  <si>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</si>
  <si>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</si>
  <si>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</si>
  <si>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</si>
  <si>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</si>
  <si>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</si>
  <si>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</si>
  <si>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</si>
  <si>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</si>
  <si>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</si>
  <si>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</si>
  <si>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</si>
  <si>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</si>
  <si>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</si>
  <si>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</si>
  <si>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</si>
  <si>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</si>
  <si>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</si>
  <si>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</si>
  <si>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</si>
  <si>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</si>
  <si>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</si>
  <si>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</si>
  <si>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</si>
  <si>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</si>
  <si>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</si>
  <si>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</si>
  <si>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</si>
  <si>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</si>
  <si>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</si>
  <si>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</si>
  <si>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</si>
  <si>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</si>
  <si>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</si>
  <si>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</si>
  <si>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</si>
  <si>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</si>
  <si>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</si>
  <si>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</si>
  <si>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</si>
  <si>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</si>
  <si>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</si>
  <si>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</si>
  <si>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</si>
  <si>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</si>
  <si>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</si>
  <si>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</si>
  <si>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</si>
  <si>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</si>
  <si>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</si>
  <si>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</si>
  <si>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</si>
  <si>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</si>
  <si>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</si>
  <si>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</si>
  <si>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</si>
  <si>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</si>
  <si>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</si>
  <si>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</si>
  <si>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</si>
  <si>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</si>
  <si>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</si>
  <si>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</si>
  <si>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</si>
  <si>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</si>
  <si>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</si>
  <si>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</si>
  <si>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</si>
  <si>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</si>
  <si>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</si>
  <si>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</si>
  <si>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</si>
  <si>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</si>
  <si>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</si>
  <si>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</si>
  <si>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</si>
  <si>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</si>
  <si>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</si>
  <si>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</si>
  <si>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</si>
  <si>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</si>
  <si>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</si>
  <si>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</si>
  <si>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</si>
  <si>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</si>
  <si>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</si>
  <si>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</si>
  <si>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</si>
  <si>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</si>
  <si>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</si>
  <si>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</si>
  <si>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</si>
  <si>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</si>
  <si>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</si>
  <si>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</si>
  <si>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</si>
  <si>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</si>
  <si>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</si>
  <si>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</si>
  <si>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</si>
  <si>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</si>
  <si>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</si>
  <si>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</si>
  <si>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</si>
  <si>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</si>
  <si>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</si>
  <si>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</si>
  <si>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</si>
  <si>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</si>
  <si>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</si>
  <si>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</si>
  <si>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</si>
  <si>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</si>
  <si>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</si>
  <si>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</si>
  <si>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</si>
  <si>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</si>
  <si>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</si>
  <si>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</si>
  <si>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</si>
  <si>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</si>
  <si>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</si>
  <si>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</si>
  <si>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</si>
  <si>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</si>
  <si>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</si>
  <si>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</si>
  <si>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</si>
  <si>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</si>
  <si>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</si>
  <si>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</si>
  <si>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</si>
  <si>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</si>
  <si>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</si>
  <si>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</si>
  <si>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</si>
  <si>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</si>
  <si>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</si>
  <si>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</si>
  <si>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</si>
  <si>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</si>
  <si>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</si>
  <si>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</si>
  <si>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</si>
  <si>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</si>
  <si>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</si>
  <si>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</si>
  <si>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</si>
  <si>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</si>
  <si>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</si>
  <si>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</si>
  <si>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</si>
  <si>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</si>
  <si>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</si>
  <si>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</si>
  <si>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</si>
  <si>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</si>
  <si>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</si>
  <si>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</si>
  <si>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</si>
  <si>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</si>
  <si>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</si>
  <si>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</si>
  <si>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</si>
  <si>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</si>
  <si>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</si>
  <si>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</si>
  <si>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</si>
  <si>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</si>
  <si>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</si>
  <si>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</si>
  <si>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</si>
  <si>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</si>
  <si>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</si>
  <si>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</si>
  <si>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</si>
  <si>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</si>
  <si>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</si>
  <si>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</si>
  <si>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</si>
  <si>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</si>
  <si>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</si>
  <si>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</si>
  <si>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</si>
  <si>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</si>
  <si>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</si>
  <si>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</si>
  <si>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</si>
  <si>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</si>
  <si>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</si>
  <si>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</si>
  <si>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</si>
  <si>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</si>
  <si>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</si>
  <si>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</si>
  <si>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</si>
  <si>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</si>
  <si>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</si>
  <si>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</si>
  <si>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</si>
  <si>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</si>
  <si>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</si>
  <si>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</si>
  <si>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</si>
  <si>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</si>
  <si>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</si>
  <si>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</si>
  <si>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</si>
  <si>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</si>
  <si>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</si>
  <si>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</si>
  <si>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</si>
  <si>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</si>
  <si>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</si>
  <si>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</si>
  <si>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</si>
  <si>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</si>
  <si>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</si>
  <si>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</si>
  <si>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</si>
  <si>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</si>
  <si>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</si>
  <si>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</si>
  <si>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</si>
  <si>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</si>
  <si>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</si>
  <si>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</si>
  <si>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</si>
  <si>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</si>
  <si>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</si>
  <si>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</si>
  <si>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</si>
  <si>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</si>
  <si>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</si>
  <si>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</si>
  <si>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</si>
  <si>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</si>
  <si>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</si>
  <si>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</si>
  <si>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</si>
  <si>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</si>
  <si>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</si>
  <si>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</si>
  <si>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</si>
  <si>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</si>
  <si>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</si>
  <si>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</si>
  <si>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</si>
  <si>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</si>
  <si>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</si>
  <si>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</si>
  <si>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</si>
  <si>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</si>
  <si>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</si>
  <si>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</si>
  <si>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</si>
  <si>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</si>
  <si>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</si>
  <si>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</si>
  <si>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</si>
  <si>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</si>
  <si>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</si>
  <si>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</si>
  <si>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</si>
  <si>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</si>
  <si>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</si>
  <si>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</si>
  <si>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</si>
  <si>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</si>
  <si>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</si>
  <si>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</si>
  <si>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</si>
  <si>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</si>
  <si>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</si>
  <si>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</si>
  <si>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</si>
  <si>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</si>
  <si>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</si>
  <si>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</si>
  <si>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</si>
  <si>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</si>
  <si>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</si>
  <si>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</si>
  <si>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</si>
  <si>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</si>
  <si>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</si>
  <si>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</si>
  <si>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</si>
  <si>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</si>
  <si>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</si>
  <si>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</si>
  <si>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</si>
  <si>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</si>
  <si>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</si>
  <si>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</si>
  <si>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</si>
  <si>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</si>
  <si>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</si>
  <si>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</si>
  <si>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</si>
  <si>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</si>
  <si>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</si>
  <si>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</si>
  <si>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</si>
  <si>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</si>
  <si>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</si>
  <si>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</si>
  <si>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</si>
  <si>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</si>
  <si>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</si>
  <si>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</si>
  <si>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</si>
  <si>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</si>
  <si>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</si>
  <si>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</si>
  <si>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</si>
  <si>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</si>
  <si>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</si>
  <si>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</si>
  <si>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</si>
  <si>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</si>
  <si>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</si>
  <si>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</si>
  <si>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</si>
  <si>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</si>
  <si>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</si>
  <si>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</si>
  <si>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</si>
  <si>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</si>
  <si>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</si>
  <si>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</si>
  <si>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</si>
  <si>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</si>
  <si>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</si>
  <si>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</si>
  <si>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</si>
  <si>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</si>
  <si>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</si>
  <si>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</si>
  <si>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</si>
  <si>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</si>
  <si>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</si>
  <si>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</si>
  <si>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</si>
  <si>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</si>
  <si>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</si>
  <si>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</si>
  <si>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</si>
  <si>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</si>
  <si>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</si>
  <si>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</si>
  <si>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</si>
  <si>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</si>
  <si>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</si>
  <si>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</si>
  <si>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</si>
  <si>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</si>
  <si>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</si>
  <si>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</si>
  <si>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</si>
  <si>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</si>
  <si>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</si>
  <si>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</si>
  <si>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</si>
  <si>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</si>
  <si>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</si>
  <si>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</si>
  <si>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</si>
  <si>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</si>
  <si>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</si>
  <si>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</si>
  <si>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</si>
  <si>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</si>
  <si>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</si>
  <si>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</si>
  <si>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</si>
  <si>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</si>
  <si>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</si>
  <si>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</si>
  <si>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</si>
  <si>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</si>
  <si>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</si>
  <si>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</si>
  <si>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</si>
  <si>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</si>
  <si>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</si>
  <si>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</si>
  <si>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</si>
  <si>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</si>
  <si>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</si>
  <si>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</si>
  <si>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</si>
  <si>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</si>
  <si>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</si>
  <si>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</si>
  <si>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</si>
  <si>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</si>
  <si>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</si>
  <si>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</si>
  <si>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</si>
  <si>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</si>
  <si>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</si>
  <si>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</si>
  <si>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</si>
  <si>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</si>
  <si>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</si>
  <si>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</si>
  <si>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</si>
  <si>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</si>
  <si>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</si>
  <si>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</si>
  <si>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</si>
  <si>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</si>
  <si>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</si>
  <si>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</si>
  <si>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</si>
  <si>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</si>
  <si>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</si>
  <si>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</si>
  <si>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</si>
  <si>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</si>
  <si>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</si>
  <si>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</si>
  <si>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</si>
  <si>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</si>
  <si>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</si>
  <si>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</si>
  <si>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</si>
  <si>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</si>
  <si>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</si>
  <si>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</si>
  <si>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</si>
  <si>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</si>
  <si>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</si>
  <si>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</si>
  <si>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</si>
  <si>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</si>
  <si>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</si>
  <si>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</si>
  <si>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</si>
  <si>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</si>
  <si>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</si>
  <si>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</si>
  <si>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</si>
  <si>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</si>
  <si>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</si>
  <si>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</si>
  <si>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</si>
  <si>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</si>
  <si>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</si>
  <si>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</si>
  <si>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</si>
  <si>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</si>
  <si>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</si>
  <si>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</si>
  <si>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</si>
  <si>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</si>
  <si>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</si>
  <si>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</si>
  <si>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</si>
  <si>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</si>
  <si>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</si>
  <si>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</si>
  <si>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</si>
  <si>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</si>
  <si>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</si>
  <si>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</si>
  <si>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</si>
  <si>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</si>
  <si>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</si>
  <si>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</si>
  <si>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</si>
  <si>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</si>
  <si>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</si>
  <si>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</si>
  <si>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</si>
  <si>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</si>
  <si>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</si>
  <si>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</si>
  <si>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</si>
  <si>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</si>
  <si>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</si>
  <si>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</si>
  <si>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</si>
  <si>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</si>
  <si>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</si>
  <si>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</si>
  <si>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</si>
  <si>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</si>
  <si>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</si>
  <si>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</si>
  <si>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</si>
  <si>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</si>
  <si>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</si>
  <si>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</si>
  <si>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</si>
  <si>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</si>
  <si>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</si>
  <si>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</si>
  <si>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</si>
  <si>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</si>
  <si>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</si>
  <si>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</si>
  <si>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</si>
  <si>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</si>
  <si>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</si>
  <si>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</si>
  <si>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</si>
  <si>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</si>
  <si>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</si>
  <si>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</si>
  <si>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</si>
  <si>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</si>
  <si>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</si>
  <si>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</si>
  <si>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</si>
  <si>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</si>
  <si>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</si>
  <si>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</si>
  <si>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</si>
  <si>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</si>
  <si>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</si>
  <si>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</si>
  <si>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</si>
  <si>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</si>
  <si>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</si>
  <si>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</si>
  <si>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</si>
  <si>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</si>
  <si>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</si>
  <si>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</si>
  <si>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</si>
  <si>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</si>
  <si>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</si>
  <si>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</si>
  <si>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</si>
  <si>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</si>
  <si>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</si>
  <si>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</si>
  <si>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</si>
  <si>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</si>
  <si>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</si>
  <si>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</si>
  <si>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</si>
  <si>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</si>
  <si>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</si>
  <si>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</si>
  <si>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</si>
  <si>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</si>
  <si>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</si>
  <si>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</si>
  <si>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</si>
  <si>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</si>
  <si>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</si>
  <si>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</si>
  <si>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</si>
  <si>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</si>
  <si>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</si>
  <si>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</si>
  <si>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</si>
  <si>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</si>
  <si>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</si>
  <si>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</si>
  <si>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</si>
  <si>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</si>
  <si>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</si>
  <si>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</si>
  <si>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</si>
  <si>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</si>
  <si>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</si>
  <si>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</si>
  <si>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</si>
  <si>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</si>
  <si>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</si>
  <si>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</si>
  <si>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</si>
  <si>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</si>
  <si>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</si>
  <si>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</si>
  <si>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</si>
  <si>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</si>
  <si>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</si>
  <si>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</si>
  <si>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</si>
  <si>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</si>
  <si>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</si>
  <si>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</si>
  <si>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</si>
  <si>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</si>
  <si>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</si>
  <si>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</si>
  <si>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</si>
  <si>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</si>
  <si>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</si>
  <si>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</si>
  <si>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</si>
  <si>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</si>
  <si>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</si>
  <si>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</si>
  <si>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</si>
  <si>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</si>
  <si>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</si>
  <si>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</si>
  <si>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</si>
  <si>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</si>
  <si>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</si>
  <si>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</si>
  <si>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</si>
  <si>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</si>
  <si>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</si>
  <si>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</si>
  <si>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</si>
  <si>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</si>
  <si>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</si>
  <si>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</si>
  <si>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</si>
  <si>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</si>
  <si>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</si>
  <si>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</si>
  <si>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</si>
  <si>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</si>
  <si>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</si>
  <si>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</si>
  <si>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</si>
  <si>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</si>
  <si>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</si>
  <si>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</si>
  <si>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</si>
  <si>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</si>
  <si>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</si>
  <si>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</si>
  <si>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</si>
  <si>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</si>
  <si>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</si>
  <si>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</si>
  <si>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</si>
  <si>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</si>
  <si>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</si>
  <si>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</si>
  <si>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</si>
  <si>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</si>
  <si>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</si>
  <si>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</si>
  <si>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</si>
  <si>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</si>
  <si>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</si>
  <si>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</si>
  <si>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</si>
  <si>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児童の性的搾取等対策・少年非行防止対策・児童虐待対策の推進</t>
  </si>
  <si>
    <t>生活安全局</t>
  </si>
  <si>
    <t>平成２１年度</t>
  </si>
  <si>
    <t>終了予定なし</t>
  </si>
  <si>
    <t>(児童の性的搾取等対策)
児童買春、児童ポルノに係る行為等の規制及び処罰並びに児童の保護等に関する法律
（少年非行防止対策）
少年警察活動規則
（児童虐待対策）
児童虐待の防止等に関する法律、児童福祉法、少年警察活動規則</t>
  </si>
  <si>
    <t>「世界一安全な日本」創造戦略
子供の性被害防止プラン</t>
  </si>
  <si>
    <t>-</t>
  </si>
  <si>
    <t>総合的な犯罪抑止の推進
（児童の性的搾取等対策）</t>
  </si>
  <si>
    <t>（参考指標）
児童ポルノ事犯の検挙件数（暦年）</t>
  </si>
  <si>
    <t>件</t>
  </si>
  <si>
    <t>（児童の性的搾取等対策）
ファイル共有ソフト専用端末の整備及び更新</t>
  </si>
  <si>
    <t>台</t>
  </si>
  <si>
    <t>枚</t>
  </si>
  <si>
    <t>（児童虐待対策）
合同研修会の開催回数</t>
  </si>
  <si>
    <t>回</t>
  </si>
  <si>
    <t>円</t>
  </si>
  <si>
    <t>　　円/台</t>
    <phoneticPr fontId="5"/>
  </si>
  <si>
    <t>（少年非行防止対策）
執行額予定額／立ち直り・健全育成大学生ボランティア募集用ポスター、リーフレットの合計枚数</t>
    <phoneticPr fontId="5"/>
  </si>
  <si>
    <t>　　円/枚</t>
    <phoneticPr fontId="5"/>
  </si>
  <si>
    <t>0/0</t>
  </si>
  <si>
    <t>206,250/18,657</t>
  </si>
  <si>
    <t>（児童虐待対策）
合同研修会での謝金の執行、執行予定額／回数　</t>
    <phoneticPr fontId="5"/>
  </si>
  <si>
    <t>　　円/回</t>
    <phoneticPr fontId="5"/>
  </si>
  <si>
    <t>11</t>
  </si>
  <si>
    <t>7</t>
  </si>
  <si>
    <t>2</t>
  </si>
  <si>
    <t>○</t>
  </si>
  <si>
    <t>人身安全・少年課</t>
    <rPh sb="0" eb="4">
      <t>ジンシンアンゼン</t>
    </rPh>
    <rPh sb="5" eb="8">
      <t>ショウネンカ</t>
    </rPh>
    <phoneticPr fontId="5"/>
  </si>
  <si>
    <t>諸謝金</t>
    <rPh sb="0" eb="3">
      <t>ショシャキン</t>
    </rPh>
    <phoneticPr fontId="5"/>
  </si>
  <si>
    <t>-</t>
    <phoneticPr fontId="5"/>
  </si>
  <si>
    <t>110,440/10,384</t>
    <phoneticPr fontId="5"/>
  </si>
  <si>
    <t>件</t>
    <rPh sb="0" eb="1">
      <t>ケン</t>
    </rPh>
    <phoneticPr fontId="5"/>
  </si>
  <si>
    <t>-</t>
    <phoneticPr fontId="5"/>
  </si>
  <si>
    <t>総合的な犯罪抑止の推進
（児童虐待対策）</t>
    <phoneticPr fontId="5"/>
  </si>
  <si>
    <t>（参考指標）
児童虐待事件の検挙件数
（暦年）</t>
    <phoneticPr fontId="5"/>
  </si>
  <si>
    <t>捜査員がファイル共有ソフトでインターネット上に流通している児童ポルノ画像の発信元等の調査、分析を行う。</t>
    <rPh sb="21" eb="22">
      <t>ジョウ</t>
    </rPh>
    <phoneticPr fontId="5"/>
  </si>
  <si>
    <t>ファイル共有ソフト（P2P）は、数種類存在し、流通している児童ポルノ画像も大量にあるため、捜査上必要な端末台数を確保</t>
    <rPh sb="4" eb="6">
      <t>キョウユウ</t>
    </rPh>
    <rPh sb="16" eb="17">
      <t>スウ</t>
    </rPh>
    <rPh sb="17" eb="19">
      <t>シュルイ</t>
    </rPh>
    <rPh sb="19" eb="21">
      <t>ソンザイ</t>
    </rPh>
    <rPh sb="23" eb="25">
      <t>リュウツウ</t>
    </rPh>
    <rPh sb="29" eb="31">
      <t>ジドウ</t>
    </rPh>
    <rPh sb="34" eb="36">
      <t>ガゾウ</t>
    </rPh>
    <rPh sb="37" eb="39">
      <t>タイリョウ</t>
    </rPh>
    <rPh sb="45" eb="47">
      <t>ソウサ</t>
    </rPh>
    <rPh sb="47" eb="48">
      <t>ウエ</t>
    </rPh>
    <rPh sb="48" eb="50">
      <t>ヒツヨウ</t>
    </rPh>
    <rPh sb="51" eb="53">
      <t>タンマツ</t>
    </rPh>
    <rPh sb="53" eb="55">
      <t>ダイスウ</t>
    </rPh>
    <rPh sb="56" eb="58">
      <t>カクホ</t>
    </rPh>
    <phoneticPr fontId="5"/>
  </si>
  <si>
    <t>（児童の性的搾取等対策）
ファイル共有ソフト（P2P）を利用して児童ポルノ事犯の取締り等の対策を強化する。
（少年非行防止対策）
少年と年齢が近く、少年の気持ちを理解しつつ学習支援等を効果的に推進することができる大学生ボランティアの募集用ポスター及びリーフレットを作成するなどにより少年非行防止対策を強化する。
（児童虐待対策）
児童虐待事件捜査等を担当する警察職員等の専門的知識の向上を図るための合同研修会を開催するなどにより児童虐待対策を強化する。</t>
    <phoneticPr fontId="5"/>
  </si>
  <si>
    <t>少年の立ち直り・健全育成支援に協力してくれる大学生ボランティアを確保し、少年の非行・再非行を防止する</t>
    <phoneticPr fontId="5"/>
  </si>
  <si>
    <t>全都道府県警察を経由し、都道府県内の大学にポスターを掲示するとともに、学生にパンフレットを配布する</t>
    <phoneticPr fontId="5"/>
  </si>
  <si>
    <t>当該事業は、少年の非行・再非行防止を目標とし、それに協力してくれる大学生ボランティアを確保するために行っているものであり、成果を定量的な指標で示すことは困難。</t>
    <phoneticPr fontId="5"/>
  </si>
  <si>
    <t>大学生ボランティアの確保</t>
    <phoneticPr fontId="5"/>
  </si>
  <si>
    <t>大学生ボランティア人員</t>
    <phoneticPr fontId="5"/>
  </si>
  <si>
    <t>人</t>
    <rPh sb="0" eb="1">
      <t>ニン</t>
    </rPh>
    <phoneticPr fontId="5"/>
  </si>
  <si>
    <t>児童虐待事件等に対応する警察職員を対象とした、客観的聴取技法のトレーナー育成のための合同研修会を開催する</t>
    <phoneticPr fontId="5"/>
  </si>
  <si>
    <t>合同研修を開催することで、警察職員全体の児童虐待事件等への対応力の強化を図る</t>
    <phoneticPr fontId="5"/>
  </si>
  <si>
    <t>42,000/1</t>
    <phoneticPr fontId="5"/>
  </si>
  <si>
    <t>-</t>
    <phoneticPr fontId="5"/>
  </si>
  <si>
    <t>警察装備費</t>
    <rPh sb="0" eb="2">
      <t>ケイサツ</t>
    </rPh>
    <rPh sb="2" eb="5">
      <t>ソウビヒ</t>
    </rPh>
    <phoneticPr fontId="5"/>
  </si>
  <si>
    <t>雑役務費</t>
    <rPh sb="0" eb="4">
      <t>ザツエキムヒ</t>
    </rPh>
    <phoneticPr fontId="5"/>
  </si>
  <si>
    <t>ポスター掲示等委託業務</t>
    <rPh sb="4" eb="6">
      <t>ケイジ</t>
    </rPh>
    <rPh sb="6" eb="7">
      <t>トウ</t>
    </rPh>
    <rPh sb="7" eb="9">
      <t>イタク</t>
    </rPh>
    <rPh sb="9" eb="11">
      <t>ギョウム</t>
    </rPh>
    <phoneticPr fontId="5"/>
  </si>
  <si>
    <t>委員謝金</t>
    <rPh sb="0" eb="2">
      <t>イイン</t>
    </rPh>
    <rPh sb="2" eb="4">
      <t>シャキン</t>
    </rPh>
    <phoneticPr fontId="5"/>
  </si>
  <si>
    <t>謝金</t>
    <rPh sb="0" eb="2">
      <t>シャキン</t>
    </rPh>
    <phoneticPr fontId="5"/>
  </si>
  <si>
    <t>株式会社文協</t>
    <rPh sb="0" eb="4">
      <t>カブシキガイシャ</t>
    </rPh>
    <rPh sb="4" eb="5">
      <t>ブン</t>
    </rPh>
    <rPh sb="5" eb="6">
      <t>キョウ</t>
    </rPh>
    <phoneticPr fontId="5"/>
  </si>
  <si>
    <t>ポスター掲示等委託業務</t>
    <rPh sb="4" eb="11">
      <t>ケイジトウイタクギョウム</t>
    </rPh>
    <phoneticPr fontId="5"/>
  </si>
  <si>
    <t>一般社団法人プリントリード</t>
    <rPh sb="0" eb="6">
      <t>イッパンシャダンホウジン</t>
    </rPh>
    <phoneticPr fontId="5"/>
  </si>
  <si>
    <t>ポスター及びリーフレットの作成</t>
    <rPh sb="4" eb="5">
      <t>オヨ</t>
    </rPh>
    <rPh sb="13" eb="15">
      <t>サクセイ</t>
    </rPh>
    <phoneticPr fontId="5"/>
  </si>
  <si>
    <t>KDDI株式会社</t>
    <rPh sb="4" eb="6">
      <t>カブシキ</t>
    </rPh>
    <rPh sb="6" eb="8">
      <t>カイシャ</t>
    </rPh>
    <phoneticPr fontId="5"/>
  </si>
  <si>
    <t>通信料</t>
    <rPh sb="0" eb="3">
      <t>ツウシンリョウ</t>
    </rPh>
    <phoneticPr fontId="5"/>
  </si>
  <si>
    <t>東日本電信電話株式会社</t>
    <rPh sb="0" eb="3">
      <t>ヒガシニホン</t>
    </rPh>
    <rPh sb="3" eb="5">
      <t>デンシン</t>
    </rPh>
    <rPh sb="5" eb="7">
      <t>デンワ</t>
    </rPh>
    <rPh sb="7" eb="9">
      <t>カブシキ</t>
    </rPh>
    <rPh sb="9" eb="11">
      <t>カイシャ</t>
    </rPh>
    <phoneticPr fontId="5"/>
  </si>
  <si>
    <t>回線使用料</t>
    <rPh sb="0" eb="2">
      <t>カイセン</t>
    </rPh>
    <rPh sb="2" eb="5">
      <t>シヨウリョウ</t>
    </rPh>
    <phoneticPr fontId="5"/>
  </si>
  <si>
    <t>NECネッツエスアイ株式会社</t>
    <rPh sb="10" eb="14">
      <t>カブシキカイシャ</t>
    </rPh>
    <phoneticPr fontId="5"/>
  </si>
  <si>
    <t>ライセンス料</t>
    <rPh sb="5" eb="6">
      <t>リョウ</t>
    </rPh>
    <phoneticPr fontId="5"/>
  </si>
  <si>
    <t>外部有識者Ａ</t>
    <phoneticPr fontId="5"/>
  </si>
  <si>
    <t>外部有識者B</t>
    <phoneticPr fontId="5"/>
  </si>
  <si>
    <t>外部有識者C</t>
    <phoneticPr fontId="5"/>
  </si>
  <si>
    <t>外部有識者D</t>
    <phoneticPr fontId="5"/>
  </si>
  <si>
    <t>外部有識者E</t>
    <phoneticPr fontId="5"/>
  </si>
  <si>
    <t>ポスター等を掲示、配付することにより、周知されている。</t>
    <phoneticPr fontId="5"/>
  </si>
  <si>
    <t>-</t>
    <phoneticPr fontId="5"/>
  </si>
  <si>
    <t>警察</t>
  </si>
  <si>
    <t>-</t>
    <phoneticPr fontId="5"/>
  </si>
  <si>
    <t>有</t>
  </si>
  <si>
    <t>無</t>
  </si>
  <si>
    <t>‐</t>
  </si>
  <si>
    <t>児童の性的搾取等対策、少年非行防止対策、児童虐待対策は社会のニーズが高い事業である。</t>
    <phoneticPr fontId="5"/>
  </si>
  <si>
    <t>児童の性的搾取等対策、少年非行防止対策、児童虐待対策は警察での対応が必要な事業である。</t>
    <phoneticPr fontId="5"/>
  </si>
  <si>
    <t>市民生活の安全確保のために必要かつ適切であり、優先度は高い。</t>
    <phoneticPr fontId="5"/>
  </si>
  <si>
    <t>十分に仕様を検討し、競争性の確保に努めている。一者応札の契約においては、仕様の必要性、価格の妥当性を十分検討しており、支出先は妥当である。</t>
    <phoneticPr fontId="5"/>
  </si>
  <si>
    <t>競争性を確保しつつ、効果的な資料を作成している。</t>
    <phoneticPr fontId="5"/>
  </si>
  <si>
    <t>配布数や実施回数を検討し実施している。</t>
    <phoneticPr fontId="5"/>
  </si>
  <si>
    <t>より低いコストで事業を実施できるように仕様を十分に検討し、競争性を確保しつつ契約している。</t>
    <phoneticPr fontId="5"/>
  </si>
  <si>
    <t>作成されたポスター等は有効に活用されている。</t>
    <phoneticPr fontId="5"/>
  </si>
  <si>
    <t>必要な事業をより低いコストで実施できるように仕様を十分に検討し、調達方法を検討するなど、競争性を確保した契約を行っている。</t>
    <phoneticPr fontId="5"/>
  </si>
  <si>
    <t>今後の実施においても仕様や単価の見直しを図り、適切な事業実施に努める。</t>
    <phoneticPr fontId="5"/>
  </si>
  <si>
    <t>一般競争入札等による契約差金が生じたものであり、妥当である。</t>
    <rPh sb="0" eb="2">
      <t>イッパン</t>
    </rPh>
    <rPh sb="2" eb="4">
      <t>キョウソウ</t>
    </rPh>
    <rPh sb="4" eb="6">
      <t>ニュウサツ</t>
    </rPh>
    <rPh sb="6" eb="7">
      <t>トウ</t>
    </rPh>
    <phoneticPr fontId="5"/>
  </si>
  <si>
    <t>資機材を整備することにより、捜査において活用されている。</t>
    <phoneticPr fontId="5"/>
  </si>
  <si>
    <t>少年の立ち直り・健全育成大学生ボランティア募集用ポスター、リーフレット作成及び配布</t>
    <rPh sb="35" eb="37">
      <t>サクセイ</t>
    </rPh>
    <rPh sb="37" eb="38">
      <t>オヨ</t>
    </rPh>
    <rPh sb="39" eb="41">
      <t>ハイフ</t>
    </rPh>
    <phoneticPr fontId="5"/>
  </si>
  <si>
    <t>0/0</t>
    <phoneticPr fontId="5"/>
  </si>
  <si>
    <t>45,689/213</t>
    <phoneticPr fontId="5"/>
  </si>
  <si>
    <t>81,114/213</t>
    <phoneticPr fontId="5"/>
  </si>
  <si>
    <t>54,000/208</t>
    <phoneticPr fontId="5"/>
  </si>
  <si>
    <t>78,110/214</t>
    <phoneticPr fontId="5"/>
  </si>
  <si>
    <t>-</t>
    <phoneticPr fontId="5"/>
  </si>
  <si>
    <t>（児童の性的搾取等対策）
執行額／ファイル共有ソフト専用端末のセキュリティソフトのライセンス更新　　　　　　　　　　　</t>
    <phoneticPr fontId="5"/>
  </si>
  <si>
    <t>当該事業は、専用端末のセキュリティを確保するために使用している端末の台数分のライセンスを取得するものであり、成果を定量的な指標で示すことは困難。</t>
    <phoneticPr fontId="5"/>
  </si>
  <si>
    <t>（児童の性的搾取等対策）
令和３年における児童ポルノ事犯の検挙件数、検挙人員、被害児童数は、いずれも高水準で推移しており、予断を許さない状況である情勢を踏まえて、取締りを強化するほか、児童ポルノ排除に向けた諸対策を推進する。
（少年非行防止対策）
少年同士の共犯率が成人の２倍を超えるなど、依然として厳しい少年非行情勢を踏まえ、少年の非行防止に向けた諸対策を推進する。
（児童虐待対策）
警察から児童相談所に通告した児童数が過去最多を記録するなど、深刻な情勢を踏まえ、児童虐待事案の早期発見等に向けた諸対策を推進する。</t>
    <phoneticPr fontId="5"/>
  </si>
  <si>
    <t>△</t>
  </si>
  <si>
    <t>-</t>
    <phoneticPr fontId="5"/>
  </si>
  <si>
    <t>121,000/11,000</t>
    <phoneticPr fontId="5"/>
  </si>
  <si>
    <t>当該事業は、合同研修会を開催することにより、潜在化する傾向にある児童虐待事案への対応力を強化するものであり、成果を定量的な指標で示すことは困難。</t>
    <phoneticPr fontId="5"/>
  </si>
  <si>
    <t>合同研修会を実施することにより、他機関との連携強化につなげる。</t>
    <rPh sb="16" eb="19">
      <t>タキカン</t>
    </rPh>
    <phoneticPr fontId="5"/>
  </si>
  <si>
    <t>ファイル共有ソフト専用端末については、見込みにあった実績（配備）を行っている。
少年非行防止対策のポスター等の作成については、当初見込みと活動実績の乖離があるため、今後の要求では必要部数を精査し、真に必要な予算要求を行いたい。
児童虐待対策合同研修会の開催については、新型コロナウイルスの影響により開催できなかった。</t>
    <rPh sb="4" eb="6">
      <t>キョウユウ</t>
    </rPh>
    <rPh sb="9" eb="11">
      <t>センヨウ</t>
    </rPh>
    <rPh sb="11" eb="13">
      <t>タンマツ</t>
    </rPh>
    <rPh sb="19" eb="21">
      <t>ミコ</t>
    </rPh>
    <rPh sb="26" eb="28">
      <t>ジッセキ</t>
    </rPh>
    <rPh sb="29" eb="31">
      <t>ハイビ</t>
    </rPh>
    <rPh sb="33" eb="34">
      <t>オコナ</t>
    </rPh>
    <rPh sb="40" eb="42">
      <t>ショウネン</t>
    </rPh>
    <rPh sb="42" eb="44">
      <t>ヒコウ</t>
    </rPh>
    <rPh sb="44" eb="46">
      <t>ボウシ</t>
    </rPh>
    <rPh sb="46" eb="48">
      <t>タイサク</t>
    </rPh>
    <rPh sb="53" eb="54">
      <t>トウ</t>
    </rPh>
    <rPh sb="55" eb="57">
      <t>サクセイ</t>
    </rPh>
    <rPh sb="63" eb="65">
      <t>トウショ</t>
    </rPh>
    <rPh sb="65" eb="67">
      <t>ミコ</t>
    </rPh>
    <rPh sb="69" eb="71">
      <t>カツドウ</t>
    </rPh>
    <rPh sb="71" eb="73">
      <t>ジッセキ</t>
    </rPh>
    <rPh sb="74" eb="76">
      <t>カイリ</t>
    </rPh>
    <rPh sb="82" eb="84">
      <t>コンゴ</t>
    </rPh>
    <rPh sb="85" eb="87">
      <t>ヨウキュウ</t>
    </rPh>
    <rPh sb="94" eb="96">
      <t>セイサ</t>
    </rPh>
    <rPh sb="98" eb="99">
      <t>シン</t>
    </rPh>
    <rPh sb="100" eb="102">
      <t>ヒツヨウ</t>
    </rPh>
    <rPh sb="103" eb="105">
      <t>ヨサン</t>
    </rPh>
    <rPh sb="105" eb="107">
      <t>ヨウキュウ</t>
    </rPh>
    <rPh sb="108" eb="109">
      <t>オコナ</t>
    </rPh>
    <rPh sb="114" eb="116">
      <t>ジドウ</t>
    </rPh>
    <rPh sb="116" eb="118">
      <t>ギャクタイ</t>
    </rPh>
    <rPh sb="118" eb="120">
      <t>タイサク</t>
    </rPh>
    <rPh sb="120" eb="122">
      <t>ゴウドウ</t>
    </rPh>
    <rPh sb="122" eb="125">
      <t>ケンシュウカイ</t>
    </rPh>
    <rPh sb="126" eb="128">
      <t>カイサイ</t>
    </rPh>
    <rPh sb="134" eb="136">
      <t>シンガタ</t>
    </rPh>
    <rPh sb="144" eb="146">
      <t>エイキョウ</t>
    </rPh>
    <rPh sb="149" eb="151">
      <t>カイサイ</t>
    </rPh>
    <phoneticPr fontId="5"/>
  </si>
  <si>
    <t>点検対象外</t>
    <rPh sb="0" eb="2">
      <t>テンケン</t>
    </rPh>
    <rPh sb="2" eb="5">
      <t>タイショウガイ</t>
    </rPh>
    <phoneticPr fontId="5"/>
  </si>
  <si>
    <t>引き続き、情勢に合わせた適切かつ効率的な事業実施に努めること。</t>
    <phoneticPr fontId="5"/>
  </si>
  <si>
    <t>引き続き契約実績及び市場調査に基づく金額の精査、仕様の見直し・点検や競争性を確保するための見直しを推進し、適切かつ効率的な事業実施に努める。
また、令和５年度概算要求については、内容を精査し、真に必要な予算要求を行っている。</t>
    <phoneticPr fontId="5"/>
  </si>
  <si>
    <t>-</t>
    <phoneticPr fontId="5"/>
  </si>
  <si>
    <t>-</t>
    <phoneticPr fontId="5"/>
  </si>
  <si>
    <t>-</t>
    <phoneticPr fontId="5"/>
  </si>
  <si>
    <t>１　市民生活の安全と平穏の確保</t>
    <rPh sb="2" eb="4">
      <t>シミン</t>
    </rPh>
    <rPh sb="4" eb="6">
      <t>セイカツ</t>
    </rPh>
    <rPh sb="7" eb="9">
      <t>アンゼン</t>
    </rPh>
    <rPh sb="10" eb="12">
      <t>ヘイオン</t>
    </rPh>
    <rPh sb="13" eb="15">
      <t>カクホ</t>
    </rPh>
    <phoneticPr fontId="5"/>
  </si>
  <si>
    <t>１　総合的な犯罪抑止対策の推進</t>
    <rPh sb="2" eb="5">
      <t>ソウゴウテキ</t>
    </rPh>
    <rPh sb="6" eb="8">
      <t>ハンザイ</t>
    </rPh>
    <rPh sb="8" eb="10">
      <t>ヨクシ</t>
    </rPh>
    <rPh sb="10" eb="12">
      <t>タイサク</t>
    </rPh>
    <rPh sb="13" eb="15">
      <t>スイシン</t>
    </rPh>
    <phoneticPr fontId="5"/>
  </si>
  <si>
    <t>-</t>
    <phoneticPr fontId="5"/>
  </si>
  <si>
    <t>https://www.npa.go.jp/policies/evaluation/04jigo-hyouka/jisseki_hyouka/r4_jizen_bunseki.pdf</t>
    <phoneticPr fontId="5"/>
  </si>
  <si>
    <t>１ページ～４ページ</t>
    <phoneticPr fontId="5"/>
  </si>
  <si>
    <t>人身安全・少年課長
阿波　拓洋</t>
    <rPh sb="0" eb="4">
      <t>ジンシンアンゼン</t>
    </rPh>
    <rPh sb="5" eb="7">
      <t>ショウネン</t>
    </rPh>
    <rPh sb="10" eb="12">
      <t>アワ</t>
    </rPh>
    <rPh sb="13" eb="14">
      <t>タク</t>
    </rPh>
    <rPh sb="14" eb="15">
      <t>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</si>
</sst>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21772</xdr:colOff>
      <xdr:row>269</xdr:row>
      <xdr:rowOff>293915</xdr:rowOff>
    </xdr:from>
    <xdr:to>
      <xdr:col>35</xdr:col>
      <xdr:colOff>32658</xdr:colOff>
      <xdr:row>271</xdr:row>
      <xdr:rowOff>348343</xdr:rowOff>
    </xdr:to>
    <xdr:sp macro="" textlink="">
      <xdr:nvSpPr>
        <xdr:cNvPr id="2" name="テキスト ボックス 1">
          <a:extLst>
            <a:ext uri="{FF2B5EF4-FFF2-40B4-BE49-F238E27FC236}">
              <a16:creationId xmlns:a16="http://schemas.microsoft.com/office/drawing/2014/main" id="{AAB39F35-EB27-4219-B5E6-667C285802F8}"/>
            </a:ext>
          </a:extLst>
        </xdr:cNvPr>
        <xdr:cNvSpPr txBox="1"/>
      </xdr:nvSpPr>
      <xdr:spPr>
        <a:xfrm>
          <a:off x="4278086" y="58456286"/>
          <a:ext cx="2231572" cy="77288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mj-ea"/>
              <a:ea typeface="+mj-ea"/>
            </a:rPr>
            <a:t>警察庁</a:t>
          </a:r>
          <a:endParaRPr kumimoji="1" lang="en-US" altLang="ja-JP" sz="1600" b="1">
            <a:latin typeface="+mj-ea"/>
            <a:ea typeface="+mj-ea"/>
          </a:endParaRPr>
        </a:p>
        <a:p>
          <a:pPr algn="ctr"/>
          <a:r>
            <a:rPr kumimoji="1" lang="ja-JP" altLang="en-US" sz="1600" b="1">
              <a:latin typeface="+mj-ea"/>
              <a:ea typeface="+mj-ea"/>
            </a:rPr>
            <a:t>３百万円</a:t>
          </a:r>
        </a:p>
      </xdr:txBody>
    </xdr:sp>
    <xdr:clientData/>
  </xdr:twoCellAnchor>
  <xdr:twoCellAnchor>
    <xdr:from>
      <xdr:col>22</xdr:col>
      <xdr:colOff>10886</xdr:colOff>
      <xdr:row>272</xdr:row>
      <xdr:rowOff>337458</xdr:rowOff>
    </xdr:from>
    <xdr:to>
      <xdr:col>35</xdr:col>
      <xdr:colOff>108857</xdr:colOff>
      <xdr:row>274</xdr:row>
      <xdr:rowOff>323849</xdr:rowOff>
    </xdr:to>
    <xdr:sp macro="" textlink="">
      <xdr:nvSpPr>
        <xdr:cNvPr id="3" name="大かっこ 2">
          <a:extLst>
            <a:ext uri="{FF2B5EF4-FFF2-40B4-BE49-F238E27FC236}">
              <a16:creationId xmlns:a16="http://schemas.microsoft.com/office/drawing/2014/main" id="{28109C38-86F0-498F-84D6-3CE45722E991}"/>
            </a:ext>
          </a:extLst>
        </xdr:cNvPr>
        <xdr:cNvSpPr/>
      </xdr:nvSpPr>
      <xdr:spPr>
        <a:xfrm>
          <a:off x="4082143" y="59577515"/>
          <a:ext cx="2503714" cy="6939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600" b="1"/>
            <a:t>ポスター掲示等委託　等</a:t>
          </a:r>
        </a:p>
      </xdr:txBody>
    </xdr:sp>
    <xdr:clientData/>
  </xdr:twoCellAnchor>
  <xdr:twoCellAnchor>
    <xdr:from>
      <xdr:col>16</xdr:col>
      <xdr:colOff>10886</xdr:colOff>
      <xdr:row>276</xdr:row>
      <xdr:rowOff>21771</xdr:rowOff>
    </xdr:from>
    <xdr:to>
      <xdr:col>41</xdr:col>
      <xdr:colOff>87086</xdr:colOff>
      <xdr:row>276</xdr:row>
      <xdr:rowOff>22092</xdr:rowOff>
    </xdr:to>
    <xdr:cxnSp macro="">
      <xdr:nvCxnSpPr>
        <xdr:cNvPr id="4" name="直線矢印コネクタ 3">
          <a:extLst>
            <a:ext uri="{FF2B5EF4-FFF2-40B4-BE49-F238E27FC236}">
              <a16:creationId xmlns:a16="http://schemas.microsoft.com/office/drawing/2014/main" id="{825C58EB-23B6-431E-BEED-2480010E8965}"/>
            </a:ext>
          </a:extLst>
        </xdr:cNvPr>
        <xdr:cNvCxnSpPr/>
      </xdr:nvCxnSpPr>
      <xdr:spPr>
        <a:xfrm flipH="1">
          <a:off x="2971800" y="60676971"/>
          <a:ext cx="4702629" cy="321"/>
        </a:xfrm>
        <a:prstGeom prst="straightConnector1">
          <a:avLst/>
        </a:prstGeom>
        <a:ln w="19050">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10886</xdr:colOff>
      <xdr:row>275</xdr:row>
      <xdr:rowOff>108857</xdr:rowOff>
    </xdr:from>
    <xdr:to>
      <xdr:col>29</xdr:col>
      <xdr:colOff>14442</xdr:colOff>
      <xdr:row>276</xdr:row>
      <xdr:rowOff>32656</xdr:rowOff>
    </xdr:to>
    <xdr:cxnSp macro="">
      <xdr:nvCxnSpPr>
        <xdr:cNvPr id="5" name="直線矢印コネクタ 4">
          <a:extLst>
            <a:ext uri="{FF2B5EF4-FFF2-40B4-BE49-F238E27FC236}">
              <a16:creationId xmlns:a16="http://schemas.microsoft.com/office/drawing/2014/main" id="{EA874965-0164-4ABB-A12C-D0494CDDE516}"/>
            </a:ext>
          </a:extLst>
        </xdr:cNvPr>
        <xdr:cNvCxnSpPr/>
      </xdr:nvCxnSpPr>
      <xdr:spPr>
        <a:xfrm>
          <a:off x="5377543" y="60415714"/>
          <a:ext cx="3556" cy="272142"/>
        </a:xfrm>
        <a:prstGeom prst="straightConnector1">
          <a:avLst/>
        </a:prstGeom>
        <a:ln w="19050">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21772</xdr:colOff>
      <xdr:row>276</xdr:row>
      <xdr:rowOff>10885</xdr:rowOff>
    </xdr:from>
    <xdr:to>
      <xdr:col>16</xdr:col>
      <xdr:colOff>21772</xdr:colOff>
      <xdr:row>277</xdr:row>
      <xdr:rowOff>237404</xdr:rowOff>
    </xdr:to>
    <xdr:cxnSp macro="">
      <xdr:nvCxnSpPr>
        <xdr:cNvPr id="6" name="直線矢印コネクタ 5">
          <a:extLst>
            <a:ext uri="{FF2B5EF4-FFF2-40B4-BE49-F238E27FC236}">
              <a16:creationId xmlns:a16="http://schemas.microsoft.com/office/drawing/2014/main" id="{2A413E91-2BBA-4F49-9A74-F3C24B2A49CA}"/>
            </a:ext>
          </a:extLst>
        </xdr:cNvPr>
        <xdr:cNvCxnSpPr/>
      </xdr:nvCxnSpPr>
      <xdr:spPr>
        <a:xfrm>
          <a:off x="2982686" y="60666085"/>
          <a:ext cx="0" cy="585748"/>
        </a:xfrm>
        <a:prstGeom prst="straightConnector1">
          <a:avLst/>
        </a:prstGeom>
        <a:ln w="19050">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87086</xdr:colOff>
      <xdr:row>276</xdr:row>
      <xdr:rowOff>10885</xdr:rowOff>
    </xdr:from>
    <xdr:to>
      <xdr:col>41</xdr:col>
      <xdr:colOff>87086</xdr:colOff>
      <xdr:row>277</xdr:row>
      <xdr:rowOff>237404</xdr:rowOff>
    </xdr:to>
    <xdr:cxnSp macro="">
      <xdr:nvCxnSpPr>
        <xdr:cNvPr id="7" name="直線矢印コネクタ 6">
          <a:extLst>
            <a:ext uri="{FF2B5EF4-FFF2-40B4-BE49-F238E27FC236}">
              <a16:creationId xmlns:a16="http://schemas.microsoft.com/office/drawing/2014/main" id="{A0BBC0EA-7DCC-4F43-B600-4E790B3B7F4E}"/>
            </a:ext>
          </a:extLst>
        </xdr:cNvPr>
        <xdr:cNvCxnSpPr/>
      </xdr:nvCxnSpPr>
      <xdr:spPr>
        <a:xfrm>
          <a:off x="7674429" y="60666085"/>
          <a:ext cx="0" cy="585748"/>
        </a:xfrm>
        <a:prstGeom prst="straightConnector1">
          <a:avLst/>
        </a:prstGeom>
        <a:ln w="19050">
          <a:solidFill>
            <a:sysClr val="windowText" lastClr="00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163286</xdr:colOff>
      <xdr:row>277</xdr:row>
      <xdr:rowOff>337457</xdr:rowOff>
    </xdr:from>
    <xdr:to>
      <xdr:col>22</xdr:col>
      <xdr:colOff>15175</xdr:colOff>
      <xdr:row>279</xdr:row>
      <xdr:rowOff>300446</xdr:rowOff>
    </xdr:to>
    <xdr:sp macro="" textlink="">
      <xdr:nvSpPr>
        <xdr:cNvPr id="10" name="テキスト ボックス 9">
          <a:extLst>
            <a:ext uri="{FF2B5EF4-FFF2-40B4-BE49-F238E27FC236}">
              <a16:creationId xmlns:a16="http://schemas.microsoft.com/office/drawing/2014/main" id="{F1D834EF-C3FF-4772-86A5-0E348E9042D6}"/>
            </a:ext>
          </a:extLst>
        </xdr:cNvPr>
        <xdr:cNvSpPr txBox="1"/>
      </xdr:nvSpPr>
      <xdr:spPr>
        <a:xfrm>
          <a:off x="1828800" y="61351886"/>
          <a:ext cx="2257632" cy="6814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ポスター掲示等委託　等</a:t>
          </a:r>
          <a:endParaRPr kumimoji="1" lang="en-US" altLang="ja-JP" sz="1200"/>
        </a:p>
        <a:p>
          <a:pPr algn="ctr"/>
          <a:r>
            <a:rPr kumimoji="1" lang="en-US" altLang="ja-JP" sz="1200"/>
            <a:t>【</a:t>
          </a:r>
          <a:r>
            <a:rPr kumimoji="1" lang="ja-JP" altLang="en-US" sz="1200"/>
            <a:t>一般競争契約（最低価格）等</a:t>
          </a:r>
          <a:r>
            <a:rPr kumimoji="1" lang="en-US" altLang="ja-JP" sz="1200"/>
            <a:t>】</a:t>
          </a:r>
        </a:p>
      </xdr:txBody>
    </xdr:sp>
    <xdr:clientData/>
  </xdr:twoCellAnchor>
  <xdr:twoCellAnchor>
    <xdr:from>
      <xdr:col>38</xdr:col>
      <xdr:colOff>119744</xdr:colOff>
      <xdr:row>277</xdr:row>
      <xdr:rowOff>337456</xdr:rowOff>
    </xdr:from>
    <xdr:to>
      <xdr:col>44</xdr:col>
      <xdr:colOff>21771</xdr:colOff>
      <xdr:row>279</xdr:row>
      <xdr:rowOff>174171</xdr:rowOff>
    </xdr:to>
    <xdr:sp macro="" textlink="">
      <xdr:nvSpPr>
        <xdr:cNvPr id="11" name="テキスト ボックス 10">
          <a:extLst>
            <a:ext uri="{FF2B5EF4-FFF2-40B4-BE49-F238E27FC236}">
              <a16:creationId xmlns:a16="http://schemas.microsoft.com/office/drawing/2014/main" id="{6AE40B7D-0218-491D-B322-FE64035ED27C}"/>
            </a:ext>
          </a:extLst>
        </xdr:cNvPr>
        <xdr:cNvSpPr txBox="1"/>
      </xdr:nvSpPr>
      <xdr:spPr>
        <a:xfrm>
          <a:off x="7151915" y="61351885"/>
          <a:ext cx="1012370" cy="5551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謝金</a:t>
          </a:r>
          <a:endParaRPr kumimoji="1" lang="en-US" altLang="ja-JP" sz="1600"/>
        </a:p>
      </xdr:txBody>
    </xdr:sp>
    <xdr:clientData/>
  </xdr:twoCellAnchor>
  <xdr:twoCellAnchor>
    <xdr:from>
      <xdr:col>9</xdr:col>
      <xdr:colOff>141514</xdr:colOff>
      <xdr:row>280</xdr:row>
      <xdr:rowOff>10886</xdr:rowOff>
    </xdr:from>
    <xdr:to>
      <xdr:col>22</xdr:col>
      <xdr:colOff>107224</xdr:colOff>
      <xdr:row>283</xdr:row>
      <xdr:rowOff>13666</xdr:rowOff>
    </xdr:to>
    <xdr:sp macro="" textlink="">
      <xdr:nvSpPr>
        <xdr:cNvPr id="12" name="テキスト ボックス 11">
          <a:extLst>
            <a:ext uri="{FF2B5EF4-FFF2-40B4-BE49-F238E27FC236}">
              <a16:creationId xmlns:a16="http://schemas.microsoft.com/office/drawing/2014/main" id="{9FE3C5ED-A239-4C64-9568-673C56791034}"/>
            </a:ext>
          </a:extLst>
        </xdr:cNvPr>
        <xdr:cNvSpPr txBox="1"/>
      </xdr:nvSpPr>
      <xdr:spPr>
        <a:xfrm>
          <a:off x="1807028" y="62103000"/>
          <a:ext cx="2371453" cy="106958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j-ea"/>
              <a:ea typeface="+mj-ea"/>
            </a:rPr>
            <a:t>A</a:t>
          </a:r>
          <a:r>
            <a:rPr kumimoji="1" lang="ja-JP" altLang="en-US" sz="1600" b="1">
              <a:latin typeface="+mj-ea"/>
              <a:ea typeface="+mj-ea"/>
            </a:rPr>
            <a:t>　民間会社等（５社）</a:t>
          </a:r>
          <a:endParaRPr kumimoji="1" lang="en-US" altLang="ja-JP" sz="1600" b="1">
            <a:latin typeface="+mj-ea"/>
            <a:ea typeface="+mj-ea"/>
          </a:endParaRPr>
        </a:p>
        <a:p>
          <a:pPr algn="ctr"/>
          <a:r>
            <a:rPr kumimoji="1" lang="ja-JP" altLang="en-US" sz="1600" b="1">
              <a:latin typeface="+mj-ea"/>
              <a:ea typeface="+mj-ea"/>
            </a:rPr>
            <a:t>３百万円</a:t>
          </a:r>
        </a:p>
      </xdr:txBody>
    </xdr:sp>
    <xdr:clientData/>
  </xdr:twoCellAnchor>
  <xdr:twoCellAnchor>
    <xdr:from>
      <xdr:col>35</xdr:col>
      <xdr:colOff>0</xdr:colOff>
      <xdr:row>279</xdr:row>
      <xdr:rowOff>326571</xdr:rowOff>
    </xdr:from>
    <xdr:to>
      <xdr:col>47</xdr:col>
      <xdr:colOff>146957</xdr:colOff>
      <xdr:row>282</xdr:row>
      <xdr:rowOff>320642</xdr:rowOff>
    </xdr:to>
    <xdr:sp macro="" textlink="">
      <xdr:nvSpPr>
        <xdr:cNvPr id="13" name="テキスト ボックス 12">
          <a:extLst>
            <a:ext uri="{FF2B5EF4-FFF2-40B4-BE49-F238E27FC236}">
              <a16:creationId xmlns:a16="http://schemas.microsoft.com/office/drawing/2014/main" id="{0716C556-138F-439C-8041-4D28C0B77B59}"/>
            </a:ext>
          </a:extLst>
        </xdr:cNvPr>
        <xdr:cNvSpPr txBox="1"/>
      </xdr:nvSpPr>
      <xdr:spPr>
        <a:xfrm>
          <a:off x="6477000" y="62059457"/>
          <a:ext cx="2367643" cy="106087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latin typeface="+mj-ea"/>
              <a:ea typeface="+mj-ea"/>
            </a:rPr>
            <a:t>B</a:t>
          </a:r>
          <a:r>
            <a:rPr kumimoji="1" lang="ja-JP" altLang="en-US" sz="1600" b="1">
              <a:latin typeface="+mj-ea"/>
              <a:ea typeface="+mj-ea"/>
            </a:rPr>
            <a:t>　外部有識者（５人）</a:t>
          </a:r>
          <a:endParaRPr kumimoji="1" lang="en-US" altLang="ja-JP" sz="1600" b="1">
            <a:latin typeface="+mj-ea"/>
            <a:ea typeface="+mj-ea"/>
          </a:endParaRPr>
        </a:p>
        <a:p>
          <a:pPr algn="ctr"/>
          <a:r>
            <a:rPr kumimoji="1" lang="ja-JP" altLang="en-US" sz="1600" b="1">
              <a:latin typeface="+mj-ea"/>
              <a:ea typeface="+mj-ea"/>
            </a:rPr>
            <a:t>０．１百万円</a:t>
          </a:r>
        </a:p>
      </xdr:txBody>
    </xdr:sp>
    <xdr:clientData/>
  </xdr:twoCellAnchor>
  <xdr:twoCellAnchor>
    <xdr:from>
      <xdr:col>9</xdr:col>
      <xdr:colOff>87085</xdr:colOff>
      <xdr:row>283</xdr:row>
      <xdr:rowOff>250372</xdr:rowOff>
    </xdr:from>
    <xdr:to>
      <xdr:col>22</xdr:col>
      <xdr:colOff>173081</xdr:colOff>
      <xdr:row>285</xdr:row>
      <xdr:rowOff>344474</xdr:rowOff>
    </xdr:to>
    <xdr:sp macro="" textlink="">
      <xdr:nvSpPr>
        <xdr:cNvPr id="14" name="大かっこ 13">
          <a:extLst>
            <a:ext uri="{FF2B5EF4-FFF2-40B4-BE49-F238E27FC236}">
              <a16:creationId xmlns:a16="http://schemas.microsoft.com/office/drawing/2014/main" id="{A3D82B09-6C82-4F56-8F9C-35134F11A208}"/>
            </a:ext>
          </a:extLst>
        </xdr:cNvPr>
        <xdr:cNvSpPr/>
      </xdr:nvSpPr>
      <xdr:spPr>
        <a:xfrm>
          <a:off x="1752599" y="63409286"/>
          <a:ext cx="2491739" cy="81255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600" b="1"/>
            <a:t>　ポスター掲示等委託</a:t>
          </a:r>
        </a:p>
      </xdr:txBody>
    </xdr:sp>
    <xdr:clientData/>
  </xdr:twoCellAnchor>
  <xdr:twoCellAnchor>
    <xdr:from>
      <xdr:col>34</xdr:col>
      <xdr:colOff>119742</xdr:colOff>
      <xdr:row>283</xdr:row>
      <xdr:rowOff>163287</xdr:rowOff>
    </xdr:from>
    <xdr:to>
      <xdr:col>48</xdr:col>
      <xdr:colOff>21772</xdr:colOff>
      <xdr:row>285</xdr:row>
      <xdr:rowOff>245416</xdr:rowOff>
    </xdr:to>
    <xdr:sp macro="" textlink="">
      <xdr:nvSpPr>
        <xdr:cNvPr id="15" name="大かっこ 14">
          <a:extLst>
            <a:ext uri="{FF2B5EF4-FFF2-40B4-BE49-F238E27FC236}">
              <a16:creationId xmlns:a16="http://schemas.microsoft.com/office/drawing/2014/main" id="{8F7CD91E-6ACF-4AB9-8EAD-511E9BADD988}"/>
            </a:ext>
          </a:extLst>
        </xdr:cNvPr>
        <xdr:cNvSpPr/>
      </xdr:nvSpPr>
      <xdr:spPr>
        <a:xfrm>
          <a:off x="6411685" y="63322201"/>
          <a:ext cx="2492830" cy="8005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600" b="1"/>
            <a:t>外部有識者に謝金を支出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0" zoomScaleNormal="75" zoomScaleSheetLayoutView="70" zoomScalePageLayoutView="85" workbookViewId="0">
      <selection activeCell="AE7" sqref="AE7:AX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368</v>
      </c>
      <c r="AJ2" s="851" t="s">
        <v>763</v>
      </c>
      <c r="AK2" s="851"/>
      <c r="AL2" s="851"/>
      <c r="AM2" s="851"/>
      <c r="AN2" s="90" t="s">
        <v>368</v>
      </c>
      <c r="AO2" s="851">
        <v>21</v>
      </c>
      <c r="AP2" s="851"/>
      <c r="AQ2" s="851"/>
      <c r="AR2" s="91" t="s">
        <v>368</v>
      </c>
      <c r="AS2" s="852">
        <v>2</v>
      </c>
      <c r="AT2" s="852"/>
      <c r="AU2" s="852"/>
      <c r="AV2" s="90" t="str">
        <f>IF(AW2="","","-")</f>
        <v/>
      </c>
      <c r="AW2" s="853"/>
      <c r="AX2" s="853"/>
    </row>
    <row r="3" spans="1:50" ht="21" customHeight="1" thickBot="1" x14ac:dyDescent="0.25">
      <c r="A3" s="854" t="s">
        <v>682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692</v>
      </c>
      <c r="AK3" s="856"/>
      <c r="AL3" s="856"/>
      <c r="AM3" s="856"/>
      <c r="AN3" s="856"/>
      <c r="AO3" s="856"/>
      <c r="AP3" s="856"/>
      <c r="AQ3" s="856"/>
      <c r="AR3" s="856"/>
      <c r="AS3" s="856"/>
      <c r="AT3" s="856"/>
      <c r="AU3" s="856"/>
      <c r="AV3" s="856"/>
      <c r="AW3" s="856"/>
      <c r="AX3" s="24" t="s">
        <v>61</v>
      </c>
    </row>
    <row r="4" spans="1:50" ht="24.75" customHeight="1" x14ac:dyDescent="0.2">
      <c r="A4" s="826" t="s">
        <v>23</v>
      </c>
      <c r="B4" s="827"/>
      <c r="C4" s="827"/>
      <c r="D4" s="827"/>
      <c r="E4" s="827"/>
      <c r="F4" s="827"/>
      <c r="G4" s="828" t="s">
        <v>693</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694</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2">
      <c r="A5" s="838" t="s">
        <v>63</v>
      </c>
      <c r="B5" s="839"/>
      <c r="C5" s="839"/>
      <c r="D5" s="839"/>
      <c r="E5" s="839"/>
      <c r="F5" s="840"/>
      <c r="G5" s="841" t="s">
        <v>695</v>
      </c>
      <c r="H5" s="842"/>
      <c r="I5" s="842"/>
      <c r="J5" s="842"/>
      <c r="K5" s="842"/>
      <c r="L5" s="842"/>
      <c r="M5" s="843" t="s">
        <v>62</v>
      </c>
      <c r="N5" s="844"/>
      <c r="O5" s="844"/>
      <c r="P5" s="844"/>
      <c r="Q5" s="844"/>
      <c r="R5" s="845"/>
      <c r="S5" s="846" t="s">
        <v>696</v>
      </c>
      <c r="T5" s="842"/>
      <c r="U5" s="842"/>
      <c r="V5" s="842"/>
      <c r="W5" s="842"/>
      <c r="X5" s="847"/>
      <c r="Y5" s="848" t="s">
        <v>3</v>
      </c>
      <c r="Z5" s="849"/>
      <c r="AA5" s="849"/>
      <c r="AB5" s="849"/>
      <c r="AC5" s="849"/>
      <c r="AD5" s="850"/>
      <c r="AE5" s="871" t="s">
        <v>720</v>
      </c>
      <c r="AF5" s="871"/>
      <c r="AG5" s="871"/>
      <c r="AH5" s="871"/>
      <c r="AI5" s="871"/>
      <c r="AJ5" s="871"/>
      <c r="AK5" s="871"/>
      <c r="AL5" s="871"/>
      <c r="AM5" s="871"/>
      <c r="AN5" s="871"/>
      <c r="AO5" s="871"/>
      <c r="AP5" s="872"/>
      <c r="AQ5" s="873" t="s">
        <v>807</v>
      </c>
      <c r="AR5" s="874"/>
      <c r="AS5" s="874"/>
      <c r="AT5" s="874"/>
      <c r="AU5" s="874"/>
      <c r="AV5" s="874"/>
      <c r="AW5" s="874"/>
      <c r="AX5" s="875"/>
    </row>
    <row r="6" spans="1:50" ht="39" customHeight="1" x14ac:dyDescent="0.2">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18.8" customHeight="1" x14ac:dyDescent="0.2">
      <c r="A7" s="857" t="s">
        <v>20</v>
      </c>
      <c r="B7" s="858"/>
      <c r="C7" s="858"/>
      <c r="D7" s="858"/>
      <c r="E7" s="858"/>
      <c r="F7" s="859"/>
      <c r="G7" s="881" t="s">
        <v>697</v>
      </c>
      <c r="H7" s="882"/>
      <c r="I7" s="882"/>
      <c r="J7" s="882"/>
      <c r="K7" s="882"/>
      <c r="L7" s="882"/>
      <c r="M7" s="882"/>
      <c r="N7" s="882"/>
      <c r="O7" s="882"/>
      <c r="P7" s="882"/>
      <c r="Q7" s="882"/>
      <c r="R7" s="882"/>
      <c r="S7" s="882"/>
      <c r="T7" s="882"/>
      <c r="U7" s="882"/>
      <c r="V7" s="882"/>
      <c r="W7" s="882"/>
      <c r="X7" s="883"/>
      <c r="Y7" s="884" t="s">
        <v>353</v>
      </c>
      <c r="Z7" s="703"/>
      <c r="AA7" s="703"/>
      <c r="AB7" s="703"/>
      <c r="AC7" s="703"/>
      <c r="AD7" s="885"/>
      <c r="AE7" s="813" t="s">
        <v>698</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2">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87.6" customHeight="1" x14ac:dyDescent="0.2">
      <c r="A9" s="786" t="s">
        <v>21</v>
      </c>
      <c r="B9" s="787"/>
      <c r="C9" s="787"/>
      <c r="D9" s="787"/>
      <c r="E9" s="787"/>
      <c r="F9" s="787"/>
      <c r="G9" s="868" t="s">
        <v>789</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98.4" customHeight="1" x14ac:dyDescent="0.2">
      <c r="A10" s="774" t="s">
        <v>28</v>
      </c>
      <c r="B10" s="775"/>
      <c r="C10" s="775"/>
      <c r="D10" s="775"/>
      <c r="E10" s="775"/>
      <c r="F10" s="775"/>
      <c r="G10" s="776" t="s">
        <v>730</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2">
      <c r="A11" s="774" t="s">
        <v>5</v>
      </c>
      <c r="B11" s="775"/>
      <c r="C11" s="775"/>
      <c r="D11" s="775"/>
      <c r="E11" s="775"/>
      <c r="F11" s="779"/>
      <c r="G11" s="780" t="str">
        <f>入力規則等!P10</f>
        <v>直接実施、委託・請負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2">
      <c r="A12" s="783" t="s">
        <v>22</v>
      </c>
      <c r="B12" s="784"/>
      <c r="C12" s="784"/>
      <c r="D12" s="784"/>
      <c r="E12" s="784"/>
      <c r="F12" s="785"/>
      <c r="G12" s="789"/>
      <c r="H12" s="790"/>
      <c r="I12" s="790"/>
      <c r="J12" s="790"/>
      <c r="K12" s="790"/>
      <c r="L12" s="790"/>
      <c r="M12" s="790"/>
      <c r="N12" s="790"/>
      <c r="O12" s="79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9"/>
    </row>
    <row r="13" spans="1:50" ht="21" customHeight="1" x14ac:dyDescent="0.2">
      <c r="A13" s="322"/>
      <c r="B13" s="323"/>
      <c r="C13" s="323"/>
      <c r="D13" s="323"/>
      <c r="E13" s="323"/>
      <c r="F13" s="324"/>
      <c r="G13" s="803" t="s">
        <v>6</v>
      </c>
      <c r="H13" s="804"/>
      <c r="I13" s="820" t="s">
        <v>7</v>
      </c>
      <c r="J13" s="821"/>
      <c r="K13" s="821"/>
      <c r="L13" s="821"/>
      <c r="M13" s="821"/>
      <c r="N13" s="821"/>
      <c r="O13" s="822"/>
      <c r="P13" s="715">
        <v>18</v>
      </c>
      <c r="Q13" s="716"/>
      <c r="R13" s="716"/>
      <c r="S13" s="716"/>
      <c r="T13" s="716"/>
      <c r="U13" s="716"/>
      <c r="V13" s="717"/>
      <c r="W13" s="715">
        <v>9</v>
      </c>
      <c r="X13" s="716"/>
      <c r="Y13" s="716"/>
      <c r="Z13" s="716"/>
      <c r="AA13" s="716"/>
      <c r="AB13" s="716"/>
      <c r="AC13" s="717"/>
      <c r="AD13" s="715">
        <v>3</v>
      </c>
      <c r="AE13" s="716"/>
      <c r="AF13" s="716"/>
      <c r="AG13" s="716"/>
      <c r="AH13" s="716"/>
      <c r="AI13" s="716"/>
      <c r="AJ13" s="717"/>
      <c r="AK13" s="715">
        <v>3</v>
      </c>
      <c r="AL13" s="716"/>
      <c r="AM13" s="716"/>
      <c r="AN13" s="716"/>
      <c r="AO13" s="716"/>
      <c r="AP13" s="716"/>
      <c r="AQ13" s="717"/>
      <c r="AR13" s="751">
        <v>3</v>
      </c>
      <c r="AS13" s="752"/>
      <c r="AT13" s="752"/>
      <c r="AU13" s="752"/>
      <c r="AV13" s="752"/>
      <c r="AW13" s="752"/>
      <c r="AX13" s="823"/>
    </row>
    <row r="14" spans="1:50" ht="21" customHeight="1" x14ac:dyDescent="0.2">
      <c r="A14" s="322"/>
      <c r="B14" s="323"/>
      <c r="C14" s="323"/>
      <c r="D14" s="323"/>
      <c r="E14" s="323"/>
      <c r="F14" s="324"/>
      <c r="G14" s="805"/>
      <c r="H14" s="806"/>
      <c r="I14" s="798" t="s">
        <v>8</v>
      </c>
      <c r="J14" s="799"/>
      <c r="K14" s="799"/>
      <c r="L14" s="799"/>
      <c r="M14" s="799"/>
      <c r="N14" s="799"/>
      <c r="O14" s="800"/>
      <c r="P14" s="715" t="s">
        <v>699</v>
      </c>
      <c r="Q14" s="716"/>
      <c r="R14" s="716"/>
      <c r="S14" s="716"/>
      <c r="T14" s="716"/>
      <c r="U14" s="716"/>
      <c r="V14" s="717"/>
      <c r="W14" s="715" t="s">
        <v>699</v>
      </c>
      <c r="X14" s="716"/>
      <c r="Y14" s="716"/>
      <c r="Z14" s="716"/>
      <c r="AA14" s="716"/>
      <c r="AB14" s="716"/>
      <c r="AC14" s="717"/>
      <c r="AD14" s="715" t="s">
        <v>699</v>
      </c>
      <c r="AE14" s="716"/>
      <c r="AF14" s="716"/>
      <c r="AG14" s="716"/>
      <c r="AH14" s="716"/>
      <c r="AI14" s="716"/>
      <c r="AJ14" s="717"/>
      <c r="AK14" s="715" t="s">
        <v>799</v>
      </c>
      <c r="AL14" s="716"/>
      <c r="AM14" s="716"/>
      <c r="AN14" s="716"/>
      <c r="AO14" s="716"/>
      <c r="AP14" s="716"/>
      <c r="AQ14" s="717"/>
      <c r="AR14" s="809"/>
      <c r="AS14" s="809"/>
      <c r="AT14" s="809"/>
      <c r="AU14" s="809"/>
      <c r="AV14" s="809"/>
      <c r="AW14" s="809"/>
      <c r="AX14" s="810"/>
    </row>
    <row r="15" spans="1:50" ht="21" customHeight="1" x14ac:dyDescent="0.2">
      <c r="A15" s="322"/>
      <c r="B15" s="323"/>
      <c r="C15" s="323"/>
      <c r="D15" s="323"/>
      <c r="E15" s="323"/>
      <c r="F15" s="324"/>
      <c r="G15" s="805"/>
      <c r="H15" s="806"/>
      <c r="I15" s="798" t="s">
        <v>48</v>
      </c>
      <c r="J15" s="811"/>
      <c r="K15" s="811"/>
      <c r="L15" s="811"/>
      <c r="M15" s="811"/>
      <c r="N15" s="811"/>
      <c r="O15" s="812"/>
      <c r="P15" s="715" t="s">
        <v>699</v>
      </c>
      <c r="Q15" s="716"/>
      <c r="R15" s="716"/>
      <c r="S15" s="716"/>
      <c r="T15" s="716"/>
      <c r="U15" s="716"/>
      <c r="V15" s="717"/>
      <c r="W15" s="715" t="s">
        <v>699</v>
      </c>
      <c r="X15" s="716"/>
      <c r="Y15" s="716"/>
      <c r="Z15" s="716"/>
      <c r="AA15" s="716"/>
      <c r="AB15" s="716"/>
      <c r="AC15" s="717"/>
      <c r="AD15" s="715" t="s">
        <v>699</v>
      </c>
      <c r="AE15" s="716"/>
      <c r="AF15" s="716"/>
      <c r="AG15" s="716"/>
      <c r="AH15" s="716"/>
      <c r="AI15" s="716"/>
      <c r="AJ15" s="717"/>
      <c r="AK15" s="715" t="s">
        <v>799</v>
      </c>
      <c r="AL15" s="716"/>
      <c r="AM15" s="716"/>
      <c r="AN15" s="716"/>
      <c r="AO15" s="716"/>
      <c r="AP15" s="716"/>
      <c r="AQ15" s="717"/>
      <c r="AR15" s="715" t="s">
        <v>799</v>
      </c>
      <c r="AS15" s="716"/>
      <c r="AT15" s="716"/>
      <c r="AU15" s="716"/>
      <c r="AV15" s="716"/>
      <c r="AW15" s="716"/>
      <c r="AX15" s="824"/>
    </row>
    <row r="16" spans="1:50" ht="21" customHeight="1" x14ac:dyDescent="0.2">
      <c r="A16" s="322"/>
      <c r="B16" s="323"/>
      <c r="C16" s="323"/>
      <c r="D16" s="323"/>
      <c r="E16" s="323"/>
      <c r="F16" s="324"/>
      <c r="G16" s="805"/>
      <c r="H16" s="806"/>
      <c r="I16" s="798" t="s">
        <v>49</v>
      </c>
      <c r="J16" s="811"/>
      <c r="K16" s="811"/>
      <c r="L16" s="811"/>
      <c r="M16" s="811"/>
      <c r="N16" s="811"/>
      <c r="O16" s="812"/>
      <c r="P16" s="715" t="s">
        <v>699</v>
      </c>
      <c r="Q16" s="716"/>
      <c r="R16" s="716"/>
      <c r="S16" s="716"/>
      <c r="T16" s="716"/>
      <c r="U16" s="716"/>
      <c r="V16" s="717"/>
      <c r="W16" s="715" t="s">
        <v>699</v>
      </c>
      <c r="X16" s="716"/>
      <c r="Y16" s="716"/>
      <c r="Z16" s="716"/>
      <c r="AA16" s="716"/>
      <c r="AB16" s="716"/>
      <c r="AC16" s="717"/>
      <c r="AD16" s="715" t="s">
        <v>699</v>
      </c>
      <c r="AE16" s="716"/>
      <c r="AF16" s="716"/>
      <c r="AG16" s="716"/>
      <c r="AH16" s="716"/>
      <c r="AI16" s="716"/>
      <c r="AJ16" s="717"/>
      <c r="AK16" s="715" t="s">
        <v>799</v>
      </c>
      <c r="AL16" s="716"/>
      <c r="AM16" s="716"/>
      <c r="AN16" s="716"/>
      <c r="AO16" s="716"/>
      <c r="AP16" s="716"/>
      <c r="AQ16" s="717"/>
      <c r="AR16" s="816"/>
      <c r="AS16" s="817"/>
      <c r="AT16" s="817"/>
      <c r="AU16" s="817"/>
      <c r="AV16" s="817"/>
      <c r="AW16" s="817"/>
      <c r="AX16" s="818"/>
    </row>
    <row r="17" spans="1:50" ht="24.75" customHeight="1" x14ac:dyDescent="0.2">
      <c r="A17" s="322"/>
      <c r="B17" s="323"/>
      <c r="C17" s="323"/>
      <c r="D17" s="323"/>
      <c r="E17" s="323"/>
      <c r="F17" s="324"/>
      <c r="G17" s="805"/>
      <c r="H17" s="806"/>
      <c r="I17" s="798" t="s">
        <v>47</v>
      </c>
      <c r="J17" s="799"/>
      <c r="K17" s="799"/>
      <c r="L17" s="799"/>
      <c r="M17" s="799"/>
      <c r="N17" s="799"/>
      <c r="O17" s="800"/>
      <c r="P17" s="715" t="s">
        <v>699</v>
      </c>
      <c r="Q17" s="716"/>
      <c r="R17" s="716"/>
      <c r="S17" s="716"/>
      <c r="T17" s="716"/>
      <c r="U17" s="716"/>
      <c r="V17" s="717"/>
      <c r="W17" s="715" t="s">
        <v>699</v>
      </c>
      <c r="X17" s="716"/>
      <c r="Y17" s="716"/>
      <c r="Z17" s="716"/>
      <c r="AA17" s="716"/>
      <c r="AB17" s="716"/>
      <c r="AC17" s="717"/>
      <c r="AD17" s="715" t="s">
        <v>699</v>
      </c>
      <c r="AE17" s="716"/>
      <c r="AF17" s="716"/>
      <c r="AG17" s="716"/>
      <c r="AH17" s="716"/>
      <c r="AI17" s="716"/>
      <c r="AJ17" s="717"/>
      <c r="AK17" s="715" t="s">
        <v>799</v>
      </c>
      <c r="AL17" s="716"/>
      <c r="AM17" s="716"/>
      <c r="AN17" s="716"/>
      <c r="AO17" s="716"/>
      <c r="AP17" s="716"/>
      <c r="AQ17" s="717"/>
      <c r="AR17" s="801"/>
      <c r="AS17" s="801"/>
      <c r="AT17" s="801"/>
      <c r="AU17" s="801"/>
      <c r="AV17" s="801"/>
      <c r="AW17" s="801"/>
      <c r="AX17" s="802"/>
    </row>
    <row r="18" spans="1:50" ht="24.75" customHeight="1" x14ac:dyDescent="0.2">
      <c r="A18" s="322"/>
      <c r="B18" s="323"/>
      <c r="C18" s="323"/>
      <c r="D18" s="323"/>
      <c r="E18" s="323"/>
      <c r="F18" s="324"/>
      <c r="G18" s="807"/>
      <c r="H18" s="808"/>
      <c r="I18" s="791" t="s">
        <v>18</v>
      </c>
      <c r="J18" s="792"/>
      <c r="K18" s="792"/>
      <c r="L18" s="792"/>
      <c r="M18" s="792"/>
      <c r="N18" s="792"/>
      <c r="O18" s="793"/>
      <c r="P18" s="794">
        <f>SUM(P13:V17)</f>
        <v>18</v>
      </c>
      <c r="Q18" s="795"/>
      <c r="R18" s="795"/>
      <c r="S18" s="795"/>
      <c r="T18" s="795"/>
      <c r="U18" s="795"/>
      <c r="V18" s="796"/>
      <c r="W18" s="794">
        <f>SUM(W13:AC17)</f>
        <v>9</v>
      </c>
      <c r="X18" s="795"/>
      <c r="Y18" s="795"/>
      <c r="Z18" s="795"/>
      <c r="AA18" s="795"/>
      <c r="AB18" s="795"/>
      <c r="AC18" s="796"/>
      <c r="AD18" s="794">
        <f>SUM(AD13:AJ17)</f>
        <v>3</v>
      </c>
      <c r="AE18" s="795"/>
      <c r="AF18" s="795"/>
      <c r="AG18" s="795"/>
      <c r="AH18" s="795"/>
      <c r="AI18" s="795"/>
      <c r="AJ18" s="796"/>
      <c r="AK18" s="794">
        <f>SUM(AK13:AQ17)</f>
        <v>3</v>
      </c>
      <c r="AL18" s="795"/>
      <c r="AM18" s="795"/>
      <c r="AN18" s="795"/>
      <c r="AO18" s="795"/>
      <c r="AP18" s="795"/>
      <c r="AQ18" s="796"/>
      <c r="AR18" s="794">
        <f>SUM(AR13:AX17)</f>
        <v>3</v>
      </c>
      <c r="AS18" s="795"/>
      <c r="AT18" s="795"/>
      <c r="AU18" s="795"/>
      <c r="AV18" s="795"/>
      <c r="AW18" s="795"/>
      <c r="AX18" s="797"/>
    </row>
    <row r="19" spans="1:50" ht="24.75" customHeight="1" x14ac:dyDescent="0.2">
      <c r="A19" s="322"/>
      <c r="B19" s="323"/>
      <c r="C19" s="323"/>
      <c r="D19" s="323"/>
      <c r="E19" s="323"/>
      <c r="F19" s="324"/>
      <c r="G19" s="766" t="s">
        <v>9</v>
      </c>
      <c r="H19" s="767"/>
      <c r="I19" s="767"/>
      <c r="J19" s="767"/>
      <c r="K19" s="767"/>
      <c r="L19" s="767"/>
      <c r="M19" s="767"/>
      <c r="N19" s="767"/>
      <c r="O19" s="767"/>
      <c r="P19" s="715">
        <v>13</v>
      </c>
      <c r="Q19" s="716"/>
      <c r="R19" s="716"/>
      <c r="S19" s="716"/>
      <c r="T19" s="716"/>
      <c r="U19" s="716"/>
      <c r="V19" s="717"/>
      <c r="W19" s="715">
        <v>4</v>
      </c>
      <c r="X19" s="716"/>
      <c r="Y19" s="716"/>
      <c r="Z19" s="716"/>
      <c r="AA19" s="716"/>
      <c r="AB19" s="716"/>
      <c r="AC19" s="717"/>
      <c r="AD19" s="715">
        <v>2</v>
      </c>
      <c r="AE19" s="716"/>
      <c r="AF19" s="716"/>
      <c r="AG19" s="716"/>
      <c r="AH19" s="716"/>
      <c r="AI19" s="716"/>
      <c r="AJ19" s="717"/>
      <c r="AK19" s="763"/>
      <c r="AL19" s="763"/>
      <c r="AM19" s="763"/>
      <c r="AN19" s="763"/>
      <c r="AO19" s="763"/>
      <c r="AP19" s="763"/>
      <c r="AQ19" s="763"/>
      <c r="AR19" s="763"/>
      <c r="AS19" s="763"/>
      <c r="AT19" s="763"/>
      <c r="AU19" s="763"/>
      <c r="AV19" s="763"/>
      <c r="AW19" s="763"/>
      <c r="AX19" s="765"/>
    </row>
    <row r="20" spans="1:50" ht="24.75" customHeight="1" x14ac:dyDescent="0.2">
      <c r="A20" s="322"/>
      <c r="B20" s="323"/>
      <c r="C20" s="323"/>
      <c r="D20" s="323"/>
      <c r="E20" s="323"/>
      <c r="F20" s="324"/>
      <c r="G20" s="766" t="s">
        <v>10</v>
      </c>
      <c r="H20" s="767"/>
      <c r="I20" s="767"/>
      <c r="J20" s="767"/>
      <c r="K20" s="767"/>
      <c r="L20" s="767"/>
      <c r="M20" s="767"/>
      <c r="N20" s="767"/>
      <c r="O20" s="767"/>
      <c r="P20" s="762">
        <f>IF(P18=0, "-", SUM(P19)/P18)</f>
        <v>0.72222222222222221</v>
      </c>
      <c r="Q20" s="762"/>
      <c r="R20" s="762"/>
      <c r="S20" s="762"/>
      <c r="T20" s="762"/>
      <c r="U20" s="762"/>
      <c r="V20" s="762"/>
      <c r="W20" s="762">
        <f>IF(W18=0, "-", SUM(W19)/W18)</f>
        <v>0.44444444444444442</v>
      </c>
      <c r="X20" s="762"/>
      <c r="Y20" s="762"/>
      <c r="Z20" s="762"/>
      <c r="AA20" s="762"/>
      <c r="AB20" s="762"/>
      <c r="AC20" s="762"/>
      <c r="AD20" s="762">
        <f>IF(AD18=0, "-", SUM(AD19)/AD18)</f>
        <v>0.66666666666666663</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2">
      <c r="A21" s="786"/>
      <c r="B21" s="787"/>
      <c r="C21" s="787"/>
      <c r="D21" s="787"/>
      <c r="E21" s="787"/>
      <c r="F21" s="788"/>
      <c r="G21" s="760" t="s">
        <v>320</v>
      </c>
      <c r="H21" s="761"/>
      <c r="I21" s="761"/>
      <c r="J21" s="761"/>
      <c r="K21" s="761"/>
      <c r="L21" s="761"/>
      <c r="M21" s="761"/>
      <c r="N21" s="761"/>
      <c r="O21" s="761"/>
      <c r="P21" s="762">
        <f>IF(P19=0, "-", SUM(P19)/SUM(P13,P14))</f>
        <v>0.72222222222222221</v>
      </c>
      <c r="Q21" s="762"/>
      <c r="R21" s="762"/>
      <c r="S21" s="762"/>
      <c r="T21" s="762"/>
      <c r="U21" s="762"/>
      <c r="V21" s="762"/>
      <c r="W21" s="762">
        <f>IF(W19=0, "-", SUM(W19)/SUM(W13,W14))</f>
        <v>0.44444444444444442</v>
      </c>
      <c r="X21" s="762"/>
      <c r="Y21" s="762"/>
      <c r="Z21" s="762"/>
      <c r="AA21" s="762"/>
      <c r="AB21" s="762"/>
      <c r="AC21" s="762"/>
      <c r="AD21" s="762">
        <f>IF(AD19=0, "-", SUM(AD19)/SUM(AD13,AD14))</f>
        <v>0.66666666666666663</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2">
      <c r="A22" s="721" t="s">
        <v>677</v>
      </c>
      <c r="B22" s="722"/>
      <c r="C22" s="722"/>
      <c r="D22" s="722"/>
      <c r="E22" s="722"/>
      <c r="F22" s="723"/>
      <c r="G22" s="727" t="s">
        <v>309</v>
      </c>
      <c r="H22" s="566"/>
      <c r="I22" s="566"/>
      <c r="J22" s="566"/>
      <c r="K22" s="566"/>
      <c r="L22" s="566"/>
      <c r="M22" s="566"/>
      <c r="N22" s="566"/>
      <c r="O22" s="567"/>
      <c r="P22" s="728" t="s">
        <v>675</v>
      </c>
      <c r="Q22" s="566"/>
      <c r="R22" s="566"/>
      <c r="S22" s="566"/>
      <c r="T22" s="566"/>
      <c r="U22" s="566"/>
      <c r="V22" s="567"/>
      <c r="W22" s="728" t="s">
        <v>676</v>
      </c>
      <c r="X22" s="566"/>
      <c r="Y22" s="566"/>
      <c r="Z22" s="566"/>
      <c r="AA22" s="566"/>
      <c r="AB22" s="566"/>
      <c r="AC22" s="567"/>
      <c r="AD22" s="728" t="s">
        <v>308</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25.5" customHeight="1" x14ac:dyDescent="0.2">
      <c r="A23" s="724"/>
      <c r="B23" s="725"/>
      <c r="C23" s="725"/>
      <c r="D23" s="725"/>
      <c r="E23" s="725"/>
      <c r="F23" s="726"/>
      <c r="G23" s="748" t="s">
        <v>741</v>
      </c>
      <c r="H23" s="749"/>
      <c r="I23" s="749"/>
      <c r="J23" s="749"/>
      <c r="K23" s="749"/>
      <c r="L23" s="749"/>
      <c r="M23" s="749"/>
      <c r="N23" s="749"/>
      <c r="O23" s="750"/>
      <c r="P23" s="751">
        <v>3</v>
      </c>
      <c r="Q23" s="752"/>
      <c r="R23" s="752"/>
      <c r="S23" s="752"/>
      <c r="T23" s="752"/>
      <c r="U23" s="752"/>
      <c r="V23" s="753"/>
      <c r="W23" s="751">
        <v>3</v>
      </c>
      <c r="X23" s="752"/>
      <c r="Y23" s="752"/>
      <c r="Z23" s="752"/>
      <c r="AA23" s="752"/>
      <c r="AB23" s="752"/>
      <c r="AC23" s="753"/>
      <c r="AD23" s="754" t="s">
        <v>800</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2">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2">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2">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2">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customHeight="1" x14ac:dyDescent="0.2">
      <c r="A28" s="724"/>
      <c r="B28" s="725"/>
      <c r="C28" s="725"/>
      <c r="D28" s="725"/>
      <c r="E28" s="725"/>
      <c r="F28" s="726"/>
      <c r="G28" s="768" t="s">
        <v>721</v>
      </c>
      <c r="H28" s="769"/>
      <c r="I28" s="769"/>
      <c r="J28" s="769"/>
      <c r="K28" s="769"/>
      <c r="L28" s="769"/>
      <c r="M28" s="769"/>
      <c r="N28" s="769"/>
      <c r="O28" s="770"/>
      <c r="P28" s="771">
        <v>0.1</v>
      </c>
      <c r="Q28" s="772"/>
      <c r="R28" s="772"/>
      <c r="S28" s="772"/>
      <c r="T28" s="772"/>
      <c r="U28" s="772"/>
      <c r="V28" s="773"/>
      <c r="W28" s="771">
        <v>0.1</v>
      </c>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5">
      <c r="A29" s="724"/>
      <c r="B29" s="725"/>
      <c r="C29" s="725"/>
      <c r="D29" s="725"/>
      <c r="E29" s="725"/>
      <c r="F29" s="726"/>
      <c r="G29" s="313" t="s">
        <v>18</v>
      </c>
      <c r="H29" s="736"/>
      <c r="I29" s="736"/>
      <c r="J29" s="736"/>
      <c r="K29" s="736"/>
      <c r="L29" s="736"/>
      <c r="M29" s="736"/>
      <c r="N29" s="736"/>
      <c r="O29" s="737"/>
      <c r="P29" s="738">
        <f>AK13</f>
        <v>3</v>
      </c>
      <c r="Q29" s="739"/>
      <c r="R29" s="739"/>
      <c r="S29" s="739"/>
      <c r="T29" s="739"/>
      <c r="U29" s="739"/>
      <c r="V29" s="740"/>
      <c r="W29" s="741">
        <f>AR13</f>
        <v>3</v>
      </c>
      <c r="X29" s="742"/>
      <c r="Y29" s="742"/>
      <c r="Z29" s="742"/>
      <c r="AA29" s="742"/>
      <c r="AB29" s="742"/>
      <c r="AC29" s="743"/>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3.8" customHeight="1" x14ac:dyDescent="0.2">
      <c r="A30" s="744" t="s">
        <v>664</v>
      </c>
      <c r="B30" s="745"/>
      <c r="C30" s="745"/>
      <c r="D30" s="745"/>
      <c r="E30" s="745"/>
      <c r="F30" s="746"/>
      <c r="G30" s="732" t="s">
        <v>728</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2">
      <c r="A31" s="665" t="s">
        <v>665</v>
      </c>
      <c r="B31" s="168"/>
      <c r="C31" s="168"/>
      <c r="D31" s="168"/>
      <c r="E31" s="168"/>
      <c r="F31" s="169"/>
      <c r="G31" s="706" t="s">
        <v>657</v>
      </c>
      <c r="H31" s="707"/>
      <c r="I31" s="707"/>
      <c r="J31" s="707"/>
      <c r="K31" s="707"/>
      <c r="L31" s="707"/>
      <c r="M31" s="707"/>
      <c r="N31" s="707"/>
      <c r="O31" s="707"/>
      <c r="P31" s="708" t="s">
        <v>656</v>
      </c>
      <c r="Q31" s="707"/>
      <c r="R31" s="707"/>
      <c r="S31" s="707"/>
      <c r="T31" s="707"/>
      <c r="U31" s="707"/>
      <c r="V31" s="707"/>
      <c r="W31" s="707"/>
      <c r="X31" s="709"/>
      <c r="Y31" s="710"/>
      <c r="Z31" s="711"/>
      <c r="AA31" s="712"/>
      <c r="AB31" s="642" t="s">
        <v>11</v>
      </c>
      <c r="AC31" s="642"/>
      <c r="AD31" s="642"/>
      <c r="AE31" s="131" t="s">
        <v>501</v>
      </c>
      <c r="AF31" s="713"/>
      <c r="AG31" s="713"/>
      <c r="AH31" s="714"/>
      <c r="AI31" s="131" t="s">
        <v>653</v>
      </c>
      <c r="AJ31" s="713"/>
      <c r="AK31" s="713"/>
      <c r="AL31" s="714"/>
      <c r="AM31" s="131" t="s">
        <v>469</v>
      </c>
      <c r="AN31" s="713"/>
      <c r="AO31" s="713"/>
      <c r="AP31" s="714"/>
      <c r="AQ31" s="639" t="s">
        <v>500</v>
      </c>
      <c r="AR31" s="640"/>
      <c r="AS31" s="640"/>
      <c r="AT31" s="641"/>
      <c r="AU31" s="639" t="s">
        <v>678</v>
      </c>
      <c r="AV31" s="640"/>
      <c r="AW31" s="640"/>
      <c r="AX31" s="650"/>
    </row>
    <row r="32" spans="1:50" ht="23.25" customHeight="1" x14ac:dyDescent="0.2">
      <c r="A32" s="665"/>
      <c r="B32" s="168"/>
      <c r="C32" s="168"/>
      <c r="D32" s="168"/>
      <c r="E32" s="168"/>
      <c r="F32" s="169"/>
      <c r="G32" s="651" t="s">
        <v>729</v>
      </c>
      <c r="H32" s="652"/>
      <c r="I32" s="652"/>
      <c r="J32" s="652"/>
      <c r="K32" s="652"/>
      <c r="L32" s="652"/>
      <c r="M32" s="652"/>
      <c r="N32" s="652"/>
      <c r="O32" s="652"/>
      <c r="P32" s="655" t="s">
        <v>703</v>
      </c>
      <c r="Q32" s="656"/>
      <c r="R32" s="656"/>
      <c r="S32" s="656"/>
      <c r="T32" s="656"/>
      <c r="U32" s="656"/>
      <c r="V32" s="656"/>
      <c r="W32" s="656"/>
      <c r="X32" s="657"/>
      <c r="Y32" s="661" t="s">
        <v>52</v>
      </c>
      <c r="Z32" s="662"/>
      <c r="AA32" s="663"/>
      <c r="AB32" s="664" t="s">
        <v>704</v>
      </c>
      <c r="AC32" s="664"/>
      <c r="AD32" s="664"/>
      <c r="AE32" s="632">
        <v>208</v>
      </c>
      <c r="AF32" s="632"/>
      <c r="AG32" s="632"/>
      <c r="AH32" s="632"/>
      <c r="AI32" s="632">
        <v>213</v>
      </c>
      <c r="AJ32" s="632"/>
      <c r="AK32" s="632"/>
      <c r="AL32" s="632"/>
      <c r="AM32" s="649">
        <v>213</v>
      </c>
      <c r="AN32" s="632"/>
      <c r="AO32" s="632"/>
      <c r="AP32" s="632"/>
      <c r="AQ32" s="649" t="s">
        <v>722</v>
      </c>
      <c r="AR32" s="632"/>
      <c r="AS32" s="632"/>
      <c r="AT32" s="632"/>
      <c r="AU32" s="108" t="s">
        <v>791</v>
      </c>
      <c r="AV32" s="634"/>
      <c r="AW32" s="634"/>
      <c r="AX32" s="635"/>
    </row>
    <row r="33" spans="1:51" ht="64.2" customHeight="1" x14ac:dyDescent="0.2">
      <c r="A33" s="203"/>
      <c r="B33" s="173"/>
      <c r="C33" s="173"/>
      <c r="D33" s="173"/>
      <c r="E33" s="173"/>
      <c r="F33" s="174"/>
      <c r="G33" s="653"/>
      <c r="H33" s="654"/>
      <c r="I33" s="654"/>
      <c r="J33" s="654"/>
      <c r="K33" s="654"/>
      <c r="L33" s="654"/>
      <c r="M33" s="654"/>
      <c r="N33" s="654"/>
      <c r="O33" s="654"/>
      <c r="P33" s="658"/>
      <c r="Q33" s="659"/>
      <c r="R33" s="659"/>
      <c r="S33" s="659"/>
      <c r="T33" s="659"/>
      <c r="U33" s="659"/>
      <c r="V33" s="659"/>
      <c r="W33" s="659"/>
      <c r="X33" s="660"/>
      <c r="Y33" s="636" t="s">
        <v>53</v>
      </c>
      <c r="Z33" s="637"/>
      <c r="AA33" s="638"/>
      <c r="AB33" s="664" t="s">
        <v>704</v>
      </c>
      <c r="AC33" s="664"/>
      <c r="AD33" s="664"/>
      <c r="AE33" s="632">
        <v>224</v>
      </c>
      <c r="AF33" s="632"/>
      <c r="AG33" s="632"/>
      <c r="AH33" s="632"/>
      <c r="AI33" s="632">
        <v>224</v>
      </c>
      <c r="AJ33" s="632"/>
      <c r="AK33" s="632"/>
      <c r="AL33" s="632"/>
      <c r="AM33" s="649">
        <v>224</v>
      </c>
      <c r="AN33" s="632"/>
      <c r="AO33" s="632"/>
      <c r="AP33" s="632"/>
      <c r="AQ33" s="649">
        <v>214</v>
      </c>
      <c r="AR33" s="632"/>
      <c r="AS33" s="632"/>
      <c r="AT33" s="632"/>
      <c r="AU33" s="108" t="s">
        <v>791</v>
      </c>
      <c r="AV33" s="634"/>
      <c r="AW33" s="634"/>
      <c r="AX33" s="635"/>
    </row>
    <row r="34" spans="1:51" ht="23.25" customHeight="1" x14ac:dyDescent="0.2">
      <c r="A34" s="696" t="s">
        <v>666</v>
      </c>
      <c r="B34" s="697"/>
      <c r="C34" s="697"/>
      <c r="D34" s="697"/>
      <c r="E34" s="697"/>
      <c r="F34" s="698"/>
      <c r="G34" s="191" t="s">
        <v>667</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501</v>
      </c>
      <c r="AF34" s="191"/>
      <c r="AG34" s="191"/>
      <c r="AH34" s="192"/>
      <c r="AI34" s="190" t="s">
        <v>653</v>
      </c>
      <c r="AJ34" s="191"/>
      <c r="AK34" s="191"/>
      <c r="AL34" s="192"/>
      <c r="AM34" s="190" t="s">
        <v>469</v>
      </c>
      <c r="AN34" s="191"/>
      <c r="AO34" s="191"/>
      <c r="AP34" s="192"/>
      <c r="AQ34" s="643" t="s">
        <v>679</v>
      </c>
      <c r="AR34" s="644"/>
      <c r="AS34" s="644"/>
      <c r="AT34" s="644"/>
      <c r="AU34" s="644"/>
      <c r="AV34" s="644"/>
      <c r="AW34" s="644"/>
      <c r="AX34" s="645"/>
    </row>
    <row r="35" spans="1:51" ht="23.25" customHeight="1" x14ac:dyDescent="0.2">
      <c r="A35" s="699"/>
      <c r="B35" s="700"/>
      <c r="C35" s="700"/>
      <c r="D35" s="700"/>
      <c r="E35" s="700"/>
      <c r="F35" s="701"/>
      <c r="G35" s="669" t="s">
        <v>787</v>
      </c>
      <c r="H35" s="670"/>
      <c r="I35" s="670"/>
      <c r="J35" s="670"/>
      <c r="K35" s="670"/>
      <c r="L35" s="670"/>
      <c r="M35" s="670"/>
      <c r="N35" s="670"/>
      <c r="O35" s="670"/>
      <c r="P35" s="670"/>
      <c r="Q35" s="670"/>
      <c r="R35" s="670"/>
      <c r="S35" s="670"/>
      <c r="T35" s="670"/>
      <c r="U35" s="670"/>
      <c r="V35" s="670"/>
      <c r="W35" s="670"/>
      <c r="X35" s="670"/>
      <c r="Y35" s="673" t="s">
        <v>666</v>
      </c>
      <c r="Z35" s="674"/>
      <c r="AA35" s="675"/>
      <c r="AB35" s="676" t="s">
        <v>708</v>
      </c>
      <c r="AC35" s="677"/>
      <c r="AD35" s="678"/>
      <c r="AE35" s="649">
        <v>259.60000000000002</v>
      </c>
      <c r="AF35" s="649"/>
      <c r="AG35" s="649"/>
      <c r="AH35" s="649"/>
      <c r="AI35" s="649">
        <v>214.5</v>
      </c>
      <c r="AJ35" s="649"/>
      <c r="AK35" s="649"/>
      <c r="AL35" s="649"/>
      <c r="AM35" s="649">
        <v>380.8</v>
      </c>
      <c r="AN35" s="649"/>
      <c r="AO35" s="649"/>
      <c r="AP35" s="649"/>
      <c r="AQ35" s="108">
        <v>365</v>
      </c>
      <c r="AR35" s="102"/>
      <c r="AS35" s="102"/>
      <c r="AT35" s="102"/>
      <c r="AU35" s="102"/>
      <c r="AV35" s="102"/>
      <c r="AW35" s="102"/>
      <c r="AX35" s="103"/>
    </row>
    <row r="36" spans="1:51" ht="46.5" customHeight="1" x14ac:dyDescent="0.2">
      <c r="A36" s="702"/>
      <c r="B36" s="703"/>
      <c r="C36" s="703"/>
      <c r="D36" s="703"/>
      <c r="E36" s="703"/>
      <c r="F36" s="704"/>
      <c r="G36" s="671"/>
      <c r="H36" s="672"/>
      <c r="I36" s="672"/>
      <c r="J36" s="672"/>
      <c r="K36" s="672"/>
      <c r="L36" s="672"/>
      <c r="M36" s="672"/>
      <c r="N36" s="672"/>
      <c r="O36" s="672"/>
      <c r="P36" s="672"/>
      <c r="Q36" s="672"/>
      <c r="R36" s="672"/>
      <c r="S36" s="672"/>
      <c r="T36" s="672"/>
      <c r="U36" s="672"/>
      <c r="V36" s="672"/>
      <c r="W36" s="672"/>
      <c r="X36" s="672"/>
      <c r="Y36" s="234" t="s">
        <v>669</v>
      </c>
      <c r="Z36" s="666"/>
      <c r="AA36" s="667"/>
      <c r="AB36" s="628" t="s">
        <v>709</v>
      </c>
      <c r="AC36" s="629"/>
      <c r="AD36" s="630"/>
      <c r="AE36" s="631" t="s">
        <v>784</v>
      </c>
      <c r="AF36" s="631"/>
      <c r="AG36" s="631"/>
      <c r="AH36" s="631"/>
      <c r="AI36" s="631" t="s">
        <v>782</v>
      </c>
      <c r="AJ36" s="631"/>
      <c r="AK36" s="631"/>
      <c r="AL36" s="631"/>
      <c r="AM36" s="631" t="s">
        <v>783</v>
      </c>
      <c r="AN36" s="631"/>
      <c r="AO36" s="631"/>
      <c r="AP36" s="631"/>
      <c r="AQ36" s="631" t="s">
        <v>785</v>
      </c>
      <c r="AR36" s="631"/>
      <c r="AS36" s="631"/>
      <c r="AT36" s="631"/>
      <c r="AU36" s="631"/>
      <c r="AV36" s="631"/>
      <c r="AW36" s="631"/>
      <c r="AX36" s="668"/>
    </row>
    <row r="37" spans="1:51" ht="18.75" customHeight="1" x14ac:dyDescent="0.2">
      <c r="A37" s="684" t="s">
        <v>316</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501</v>
      </c>
      <c r="AF37" s="626"/>
      <c r="AG37" s="626"/>
      <c r="AH37" s="627"/>
      <c r="AI37" s="694" t="s">
        <v>653</v>
      </c>
      <c r="AJ37" s="694"/>
      <c r="AK37" s="694"/>
      <c r="AL37" s="625"/>
      <c r="AM37" s="694" t="s">
        <v>469</v>
      </c>
      <c r="AN37" s="694"/>
      <c r="AO37" s="694"/>
      <c r="AP37" s="625"/>
      <c r="AQ37" s="231" t="s">
        <v>223</v>
      </c>
      <c r="AR37" s="232"/>
      <c r="AS37" s="232"/>
      <c r="AT37" s="233"/>
      <c r="AU37" s="212" t="s">
        <v>129</v>
      </c>
      <c r="AV37" s="212"/>
      <c r="AW37" s="212"/>
      <c r="AX37" s="215"/>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t="s">
        <v>699</v>
      </c>
      <c r="AR38" s="524"/>
      <c r="AS38" s="142" t="s">
        <v>224</v>
      </c>
      <c r="AT38" s="143"/>
      <c r="AU38" s="141" t="s">
        <v>699</v>
      </c>
      <c r="AV38" s="141"/>
      <c r="AW38" s="123" t="s">
        <v>170</v>
      </c>
      <c r="AX38" s="144"/>
    </row>
    <row r="39" spans="1:51" ht="23.25" customHeight="1" x14ac:dyDescent="0.2">
      <c r="A39" s="690"/>
      <c r="B39" s="688"/>
      <c r="C39" s="688"/>
      <c r="D39" s="688"/>
      <c r="E39" s="688"/>
      <c r="F39" s="689"/>
      <c r="G39" s="193" t="s">
        <v>699</v>
      </c>
      <c r="H39" s="194"/>
      <c r="I39" s="194"/>
      <c r="J39" s="194"/>
      <c r="K39" s="194"/>
      <c r="L39" s="194"/>
      <c r="M39" s="194"/>
      <c r="N39" s="194"/>
      <c r="O39" s="195"/>
      <c r="P39" s="146" t="s">
        <v>699</v>
      </c>
      <c r="Q39" s="146"/>
      <c r="R39" s="146"/>
      <c r="S39" s="146"/>
      <c r="T39" s="146"/>
      <c r="U39" s="146"/>
      <c r="V39" s="146"/>
      <c r="W39" s="146"/>
      <c r="X39" s="147"/>
      <c r="Y39" s="234" t="s">
        <v>12</v>
      </c>
      <c r="Z39" s="235"/>
      <c r="AA39" s="236"/>
      <c r="AB39" s="163" t="s">
        <v>699</v>
      </c>
      <c r="AC39" s="163"/>
      <c r="AD39" s="163"/>
      <c r="AE39" s="108" t="s">
        <v>699</v>
      </c>
      <c r="AF39" s="102"/>
      <c r="AG39" s="102"/>
      <c r="AH39" s="102"/>
      <c r="AI39" s="108" t="s">
        <v>699</v>
      </c>
      <c r="AJ39" s="102"/>
      <c r="AK39" s="102"/>
      <c r="AL39" s="102"/>
      <c r="AM39" s="108" t="s">
        <v>722</v>
      </c>
      <c r="AN39" s="102"/>
      <c r="AO39" s="102"/>
      <c r="AP39" s="102"/>
      <c r="AQ39" s="109" t="s">
        <v>699</v>
      </c>
      <c r="AR39" s="110"/>
      <c r="AS39" s="110"/>
      <c r="AT39" s="111"/>
      <c r="AU39" s="102" t="s">
        <v>699</v>
      </c>
      <c r="AV39" s="102"/>
      <c r="AW39" s="102"/>
      <c r="AX39" s="103"/>
    </row>
    <row r="40" spans="1:51" ht="23.25" customHeight="1" x14ac:dyDescent="0.2">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t="s">
        <v>699</v>
      </c>
      <c r="AF40" s="102"/>
      <c r="AG40" s="102"/>
      <c r="AH40" s="102"/>
      <c r="AI40" s="108" t="s">
        <v>699</v>
      </c>
      <c r="AJ40" s="102"/>
      <c r="AK40" s="102"/>
      <c r="AL40" s="102"/>
      <c r="AM40" s="108" t="s">
        <v>722</v>
      </c>
      <c r="AN40" s="102"/>
      <c r="AO40" s="102"/>
      <c r="AP40" s="102"/>
      <c r="AQ40" s="109" t="s">
        <v>699</v>
      </c>
      <c r="AR40" s="110"/>
      <c r="AS40" s="110"/>
      <c r="AT40" s="111"/>
      <c r="AU40" s="102" t="s">
        <v>699</v>
      </c>
      <c r="AV40" s="102"/>
      <c r="AW40" s="102"/>
      <c r="AX40" s="103"/>
    </row>
    <row r="41" spans="1:51" ht="23.25" customHeight="1" x14ac:dyDescent="0.2">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t="s">
        <v>699</v>
      </c>
      <c r="AF41" s="102"/>
      <c r="AG41" s="102"/>
      <c r="AH41" s="102"/>
      <c r="AI41" s="108" t="s">
        <v>699</v>
      </c>
      <c r="AJ41" s="102"/>
      <c r="AK41" s="102"/>
      <c r="AL41" s="102"/>
      <c r="AM41" s="108" t="s">
        <v>722</v>
      </c>
      <c r="AN41" s="102"/>
      <c r="AO41" s="102"/>
      <c r="AP41" s="102"/>
      <c r="AQ41" s="109" t="s">
        <v>699</v>
      </c>
      <c r="AR41" s="110"/>
      <c r="AS41" s="110"/>
      <c r="AT41" s="111"/>
      <c r="AU41" s="102" t="s">
        <v>699</v>
      </c>
      <c r="AV41" s="102"/>
      <c r="AW41" s="102"/>
      <c r="AX41" s="103"/>
    </row>
    <row r="42" spans="1:51" ht="23.25" customHeight="1" x14ac:dyDescent="0.2">
      <c r="A42" s="202" t="s">
        <v>344</v>
      </c>
      <c r="B42" s="165"/>
      <c r="C42" s="165"/>
      <c r="D42" s="165"/>
      <c r="E42" s="165"/>
      <c r="F42" s="166"/>
      <c r="G42" s="204" t="s">
        <v>699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4.200000000000003"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2">
      <c r="A46" s="210"/>
      <c r="B46" s="167"/>
      <c r="C46" s="168"/>
      <c r="D46" s="168"/>
      <c r="E46" s="168"/>
      <c r="F46" s="169"/>
      <c r="G46" s="216" t="s">
        <v>788</v>
      </c>
      <c r="H46" s="216"/>
      <c r="I46" s="216"/>
      <c r="J46" s="216"/>
      <c r="K46" s="216"/>
      <c r="L46" s="216"/>
      <c r="M46" s="216"/>
      <c r="N46" s="216"/>
      <c r="O46" s="216"/>
      <c r="P46" s="216"/>
      <c r="Q46" s="216"/>
      <c r="R46" s="216"/>
      <c r="S46" s="216"/>
      <c r="T46" s="216"/>
      <c r="U46" s="216"/>
      <c r="V46" s="216"/>
      <c r="W46" s="216"/>
      <c r="X46" s="216"/>
      <c r="Y46" s="216"/>
      <c r="Z46" s="216"/>
      <c r="AA46" s="217"/>
      <c r="AB46" s="222" t="s">
        <v>779</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2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699</v>
      </c>
      <c r="AR50" s="141"/>
      <c r="AS50" s="142" t="s">
        <v>224</v>
      </c>
      <c r="AT50" s="143"/>
      <c r="AU50" s="141" t="s">
        <v>699</v>
      </c>
      <c r="AV50" s="141"/>
      <c r="AW50" s="123" t="s">
        <v>170</v>
      </c>
      <c r="AX50" s="144"/>
      <c r="AY50">
        <f t="shared" si="0"/>
        <v>1</v>
      </c>
      <c r="AZ50" s="10"/>
      <c r="BA50" s="10"/>
      <c r="BB50" s="10"/>
      <c r="BC50" s="10"/>
      <c r="BD50" s="10"/>
      <c r="BE50" s="10"/>
      <c r="BF50" s="10"/>
      <c r="BG50" s="10"/>
      <c r="BH50" s="10"/>
    </row>
    <row r="51" spans="1:60" ht="23.25" customHeight="1" x14ac:dyDescent="0.2">
      <c r="A51" s="210"/>
      <c r="B51" s="167"/>
      <c r="C51" s="168"/>
      <c r="D51" s="168"/>
      <c r="E51" s="168"/>
      <c r="F51" s="169"/>
      <c r="G51" s="145" t="s">
        <v>700</v>
      </c>
      <c r="H51" s="146"/>
      <c r="I51" s="146"/>
      <c r="J51" s="146"/>
      <c r="K51" s="146"/>
      <c r="L51" s="146"/>
      <c r="M51" s="146"/>
      <c r="N51" s="146"/>
      <c r="O51" s="147"/>
      <c r="P51" s="146" t="s">
        <v>701</v>
      </c>
      <c r="Q51" s="154"/>
      <c r="R51" s="154"/>
      <c r="S51" s="154"/>
      <c r="T51" s="154"/>
      <c r="U51" s="154"/>
      <c r="V51" s="154"/>
      <c r="W51" s="154"/>
      <c r="X51" s="155"/>
      <c r="Y51" s="160" t="s">
        <v>58</v>
      </c>
      <c r="Z51" s="161"/>
      <c r="AA51" s="162"/>
      <c r="AB51" s="163" t="s">
        <v>702</v>
      </c>
      <c r="AC51" s="163"/>
      <c r="AD51" s="163"/>
      <c r="AE51" s="108">
        <v>3059</v>
      </c>
      <c r="AF51" s="102"/>
      <c r="AG51" s="102"/>
      <c r="AH51" s="102"/>
      <c r="AI51" s="108">
        <v>2757</v>
      </c>
      <c r="AJ51" s="102"/>
      <c r="AK51" s="102"/>
      <c r="AL51" s="102"/>
      <c r="AM51" s="108">
        <v>2969</v>
      </c>
      <c r="AN51" s="102"/>
      <c r="AO51" s="102"/>
      <c r="AP51" s="102"/>
      <c r="AQ51" s="109" t="s">
        <v>699</v>
      </c>
      <c r="AR51" s="110"/>
      <c r="AS51" s="110"/>
      <c r="AT51" s="111"/>
      <c r="AU51" s="102" t="s">
        <v>699</v>
      </c>
      <c r="AV51" s="102"/>
      <c r="AW51" s="102"/>
      <c r="AX51" s="103"/>
      <c r="AY51">
        <f t="shared" si="0"/>
        <v>1</v>
      </c>
    </row>
    <row r="52" spans="1:60" ht="23.25"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699</v>
      </c>
      <c r="AC52" s="107"/>
      <c r="AD52" s="107"/>
      <c r="AE52" s="108" t="s">
        <v>699</v>
      </c>
      <c r="AF52" s="102"/>
      <c r="AG52" s="102"/>
      <c r="AH52" s="102"/>
      <c r="AI52" s="108" t="s">
        <v>699</v>
      </c>
      <c r="AJ52" s="102"/>
      <c r="AK52" s="102"/>
      <c r="AL52" s="102"/>
      <c r="AM52" s="108" t="s">
        <v>764</v>
      </c>
      <c r="AN52" s="102"/>
      <c r="AO52" s="102"/>
      <c r="AP52" s="102"/>
      <c r="AQ52" s="109" t="s">
        <v>699</v>
      </c>
      <c r="AR52" s="110"/>
      <c r="AS52" s="110"/>
      <c r="AT52" s="111"/>
      <c r="AU52" s="102" t="s">
        <v>699</v>
      </c>
      <c r="AV52" s="102"/>
      <c r="AW52" s="102"/>
      <c r="AX52" s="103"/>
      <c r="AY52">
        <f t="shared" si="0"/>
        <v>1</v>
      </c>
      <c r="AZ52" s="10"/>
      <c r="BA52" s="10"/>
      <c r="BB52" s="10"/>
      <c r="BC52" s="10"/>
    </row>
    <row r="53" spans="1:60" ht="23.25" customHeight="1" thickBot="1" x14ac:dyDescent="0.2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699</v>
      </c>
      <c r="AF53" s="114"/>
      <c r="AG53" s="114"/>
      <c r="AH53" s="114"/>
      <c r="AI53" s="113" t="s">
        <v>699</v>
      </c>
      <c r="AJ53" s="114"/>
      <c r="AK53" s="114"/>
      <c r="AL53" s="114"/>
      <c r="AM53" s="113" t="s">
        <v>764</v>
      </c>
      <c r="AN53" s="114"/>
      <c r="AO53" s="114"/>
      <c r="AP53" s="114"/>
      <c r="AQ53" s="109" t="s">
        <v>699</v>
      </c>
      <c r="AR53" s="110"/>
      <c r="AS53" s="110"/>
      <c r="AT53" s="111"/>
      <c r="AU53" s="102" t="s">
        <v>699</v>
      </c>
      <c r="AV53" s="102"/>
      <c r="AW53" s="102"/>
      <c r="AX53" s="103"/>
      <c r="AY53">
        <f t="shared" si="0"/>
        <v>1</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t="s">
        <v>699</v>
      </c>
      <c r="AR55" s="141"/>
      <c r="AS55" s="142" t="s">
        <v>224</v>
      </c>
      <c r="AT55" s="143"/>
      <c r="AU55" s="141" t="s">
        <v>699</v>
      </c>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t="s">
        <v>699</v>
      </c>
      <c r="AR56" s="110"/>
      <c r="AS56" s="110"/>
      <c r="AT56" s="111"/>
      <c r="AU56" s="102" t="s">
        <v>699</v>
      </c>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t="s">
        <v>699</v>
      </c>
      <c r="AC57" s="107"/>
      <c r="AD57" s="107"/>
      <c r="AE57" s="108" t="s">
        <v>699</v>
      </c>
      <c r="AF57" s="102"/>
      <c r="AG57" s="102"/>
      <c r="AH57" s="102"/>
      <c r="AI57" s="108" t="s">
        <v>699</v>
      </c>
      <c r="AJ57" s="102"/>
      <c r="AK57" s="102"/>
      <c r="AL57" s="102"/>
      <c r="AM57" s="108"/>
      <c r="AN57" s="102"/>
      <c r="AO57" s="102"/>
      <c r="AP57" s="102"/>
      <c r="AQ57" s="109" t="s">
        <v>699</v>
      </c>
      <c r="AR57" s="110"/>
      <c r="AS57" s="110"/>
      <c r="AT57" s="111"/>
      <c r="AU57" s="102" t="s">
        <v>699</v>
      </c>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t="s">
        <v>699</v>
      </c>
      <c r="AF58" s="114"/>
      <c r="AG58" s="114"/>
      <c r="AH58" s="114"/>
      <c r="AI58" s="113" t="s">
        <v>699</v>
      </c>
      <c r="AJ58" s="114"/>
      <c r="AK58" s="114"/>
      <c r="AL58" s="114"/>
      <c r="AM58" s="113"/>
      <c r="AN58" s="114"/>
      <c r="AO58" s="114"/>
      <c r="AP58" s="114"/>
      <c r="AQ58" s="109" t="s">
        <v>699</v>
      </c>
      <c r="AR58" s="110"/>
      <c r="AS58" s="110"/>
      <c r="AT58" s="111"/>
      <c r="AU58" s="102" t="s">
        <v>699</v>
      </c>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t="s">
        <v>699</v>
      </c>
      <c r="AR60" s="141"/>
      <c r="AS60" s="142" t="s">
        <v>224</v>
      </c>
      <c r="AT60" s="143"/>
      <c r="AU60" s="141" t="s">
        <v>699</v>
      </c>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t="s">
        <v>699</v>
      </c>
      <c r="AR61" s="110"/>
      <c r="AS61" s="110"/>
      <c r="AT61" s="111"/>
      <c r="AU61" s="102" t="s">
        <v>699</v>
      </c>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t="s">
        <v>699</v>
      </c>
      <c r="AC62" s="107"/>
      <c r="AD62" s="107"/>
      <c r="AE62" s="108" t="s">
        <v>699</v>
      </c>
      <c r="AF62" s="102"/>
      <c r="AG62" s="102"/>
      <c r="AH62" s="102"/>
      <c r="AI62" s="108" t="s">
        <v>699</v>
      </c>
      <c r="AJ62" s="102"/>
      <c r="AK62" s="102"/>
      <c r="AL62" s="102"/>
      <c r="AM62" s="108"/>
      <c r="AN62" s="102"/>
      <c r="AO62" s="102"/>
      <c r="AP62" s="102"/>
      <c r="AQ62" s="109" t="s">
        <v>699</v>
      </c>
      <c r="AR62" s="110"/>
      <c r="AS62" s="110"/>
      <c r="AT62" s="111"/>
      <c r="AU62" s="102" t="s">
        <v>699</v>
      </c>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t="s">
        <v>699</v>
      </c>
      <c r="AF63" s="114"/>
      <c r="AG63" s="114"/>
      <c r="AH63" s="114"/>
      <c r="AI63" s="113" t="s">
        <v>699</v>
      </c>
      <c r="AJ63" s="114"/>
      <c r="AK63" s="114"/>
      <c r="AL63" s="114"/>
      <c r="AM63" s="113"/>
      <c r="AN63" s="114"/>
      <c r="AO63" s="114"/>
      <c r="AP63" s="114"/>
      <c r="AQ63" s="109" t="s">
        <v>699</v>
      </c>
      <c r="AR63" s="110"/>
      <c r="AS63" s="110"/>
      <c r="AT63" s="111"/>
      <c r="AU63" s="102" t="s">
        <v>699</v>
      </c>
      <c r="AV63" s="102"/>
      <c r="AW63" s="102"/>
      <c r="AX63" s="103"/>
      <c r="AY63">
        <f>$AY$59</f>
        <v>0</v>
      </c>
      <c r="AZ63" s="10"/>
      <c r="BA63" s="10"/>
      <c r="BB63" s="10"/>
      <c r="BC63" s="10"/>
      <c r="BD63" s="10"/>
      <c r="BE63" s="10"/>
      <c r="BF63" s="10"/>
      <c r="BG63" s="10"/>
      <c r="BH63" s="10"/>
    </row>
    <row r="64" spans="1:60" ht="41.4" customHeight="1" x14ac:dyDescent="0.2">
      <c r="A64" s="744" t="s">
        <v>664</v>
      </c>
      <c r="B64" s="745"/>
      <c r="C64" s="745"/>
      <c r="D64" s="745"/>
      <c r="E64" s="745"/>
      <c r="F64" s="746"/>
      <c r="G64" s="732" t="s">
        <v>780</v>
      </c>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1</v>
      </c>
    </row>
    <row r="65" spans="1:51" ht="31.5" customHeight="1" x14ac:dyDescent="0.2">
      <c r="A65" s="665" t="s">
        <v>665</v>
      </c>
      <c r="B65" s="168"/>
      <c r="C65" s="168"/>
      <c r="D65" s="168"/>
      <c r="E65" s="168"/>
      <c r="F65" s="169"/>
      <c r="G65" s="706" t="s">
        <v>657</v>
      </c>
      <c r="H65" s="707"/>
      <c r="I65" s="707"/>
      <c r="J65" s="707"/>
      <c r="K65" s="707"/>
      <c r="L65" s="707"/>
      <c r="M65" s="707"/>
      <c r="N65" s="707"/>
      <c r="O65" s="707"/>
      <c r="P65" s="708" t="s">
        <v>656</v>
      </c>
      <c r="Q65" s="707"/>
      <c r="R65" s="707"/>
      <c r="S65" s="707"/>
      <c r="T65" s="707"/>
      <c r="U65" s="707"/>
      <c r="V65" s="707"/>
      <c r="W65" s="707"/>
      <c r="X65" s="709"/>
      <c r="Y65" s="710"/>
      <c r="Z65" s="711"/>
      <c r="AA65" s="712"/>
      <c r="AB65" s="642" t="s">
        <v>11</v>
      </c>
      <c r="AC65" s="642"/>
      <c r="AD65" s="642"/>
      <c r="AE65" s="131" t="s">
        <v>501</v>
      </c>
      <c r="AF65" s="713"/>
      <c r="AG65" s="713"/>
      <c r="AH65" s="714"/>
      <c r="AI65" s="131" t="s">
        <v>653</v>
      </c>
      <c r="AJ65" s="713"/>
      <c r="AK65" s="713"/>
      <c r="AL65" s="714"/>
      <c r="AM65" s="131" t="s">
        <v>469</v>
      </c>
      <c r="AN65" s="713"/>
      <c r="AO65" s="713"/>
      <c r="AP65" s="714"/>
      <c r="AQ65" s="639" t="s">
        <v>500</v>
      </c>
      <c r="AR65" s="640"/>
      <c r="AS65" s="640"/>
      <c r="AT65" s="641"/>
      <c r="AU65" s="639" t="s">
        <v>678</v>
      </c>
      <c r="AV65" s="640"/>
      <c r="AW65" s="640"/>
      <c r="AX65" s="650"/>
      <c r="AY65">
        <f>COUNTA($G$66)</f>
        <v>1</v>
      </c>
    </row>
    <row r="66" spans="1:51" ht="23.25" customHeight="1" x14ac:dyDescent="0.2">
      <c r="A66" s="665"/>
      <c r="B66" s="168"/>
      <c r="C66" s="168"/>
      <c r="D66" s="168"/>
      <c r="E66" s="168"/>
      <c r="F66" s="169"/>
      <c r="G66" s="651" t="s">
        <v>731</v>
      </c>
      <c r="H66" s="652"/>
      <c r="I66" s="652"/>
      <c r="J66" s="652"/>
      <c r="K66" s="652"/>
      <c r="L66" s="652"/>
      <c r="M66" s="652"/>
      <c r="N66" s="652"/>
      <c r="O66" s="652"/>
      <c r="P66" s="400" t="s">
        <v>732</v>
      </c>
      <c r="Q66" s="656"/>
      <c r="R66" s="656"/>
      <c r="S66" s="656"/>
      <c r="T66" s="656"/>
      <c r="U66" s="656"/>
      <c r="V66" s="656"/>
      <c r="W66" s="656"/>
      <c r="X66" s="657"/>
      <c r="Y66" s="661" t="s">
        <v>52</v>
      </c>
      <c r="Z66" s="662"/>
      <c r="AA66" s="663"/>
      <c r="AB66" s="664" t="s">
        <v>705</v>
      </c>
      <c r="AC66" s="664"/>
      <c r="AD66" s="664"/>
      <c r="AE66" s="632">
        <v>0</v>
      </c>
      <c r="AF66" s="632"/>
      <c r="AG66" s="632"/>
      <c r="AH66" s="632"/>
      <c r="AI66" s="632">
        <v>18657</v>
      </c>
      <c r="AJ66" s="632"/>
      <c r="AK66" s="632"/>
      <c r="AL66" s="632"/>
      <c r="AM66" s="632">
        <v>10384</v>
      </c>
      <c r="AN66" s="632"/>
      <c r="AO66" s="632"/>
      <c r="AP66" s="632"/>
      <c r="AQ66" s="649" t="s">
        <v>791</v>
      </c>
      <c r="AR66" s="632"/>
      <c r="AS66" s="632"/>
      <c r="AT66" s="632"/>
      <c r="AU66" s="108" t="s">
        <v>764</v>
      </c>
      <c r="AV66" s="634"/>
      <c r="AW66" s="634"/>
      <c r="AX66" s="635"/>
      <c r="AY66">
        <f>$AY$65</f>
        <v>1</v>
      </c>
    </row>
    <row r="67" spans="1:51" ht="46.2" customHeight="1" x14ac:dyDescent="0.2">
      <c r="A67" s="203"/>
      <c r="B67" s="173"/>
      <c r="C67" s="173"/>
      <c r="D67" s="173"/>
      <c r="E67" s="173"/>
      <c r="F67" s="174"/>
      <c r="G67" s="653"/>
      <c r="H67" s="654"/>
      <c r="I67" s="654"/>
      <c r="J67" s="654"/>
      <c r="K67" s="654"/>
      <c r="L67" s="654"/>
      <c r="M67" s="654"/>
      <c r="N67" s="654"/>
      <c r="O67" s="654"/>
      <c r="P67" s="658"/>
      <c r="Q67" s="659"/>
      <c r="R67" s="659"/>
      <c r="S67" s="659"/>
      <c r="T67" s="659"/>
      <c r="U67" s="659"/>
      <c r="V67" s="659"/>
      <c r="W67" s="659"/>
      <c r="X67" s="660"/>
      <c r="Y67" s="636" t="s">
        <v>53</v>
      </c>
      <c r="Z67" s="637"/>
      <c r="AA67" s="638"/>
      <c r="AB67" s="664" t="s">
        <v>705</v>
      </c>
      <c r="AC67" s="664"/>
      <c r="AD67" s="664"/>
      <c r="AE67" s="632">
        <v>29045</v>
      </c>
      <c r="AF67" s="632"/>
      <c r="AG67" s="632"/>
      <c r="AH67" s="632"/>
      <c r="AI67" s="632">
        <v>29045</v>
      </c>
      <c r="AJ67" s="632"/>
      <c r="AK67" s="632"/>
      <c r="AL67" s="632"/>
      <c r="AM67" s="632">
        <v>29045</v>
      </c>
      <c r="AN67" s="632"/>
      <c r="AO67" s="632"/>
      <c r="AP67" s="632"/>
      <c r="AQ67" s="632">
        <v>11000</v>
      </c>
      <c r="AR67" s="632"/>
      <c r="AS67" s="632"/>
      <c r="AT67" s="632"/>
      <c r="AU67" s="108" t="s">
        <v>764</v>
      </c>
      <c r="AV67" s="634"/>
      <c r="AW67" s="634"/>
      <c r="AX67" s="635"/>
      <c r="AY67">
        <f>$AY$65</f>
        <v>1</v>
      </c>
    </row>
    <row r="68" spans="1:51" ht="23.25" customHeight="1" x14ac:dyDescent="0.2">
      <c r="A68" s="696" t="s">
        <v>666</v>
      </c>
      <c r="B68" s="697"/>
      <c r="C68" s="697"/>
      <c r="D68" s="697"/>
      <c r="E68" s="697"/>
      <c r="F68" s="698"/>
      <c r="G68" s="191" t="s">
        <v>667</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501</v>
      </c>
      <c r="AF68" s="134"/>
      <c r="AG68" s="134"/>
      <c r="AH68" s="134"/>
      <c r="AI68" s="134" t="s">
        <v>653</v>
      </c>
      <c r="AJ68" s="134"/>
      <c r="AK68" s="134"/>
      <c r="AL68" s="134"/>
      <c r="AM68" s="134" t="s">
        <v>469</v>
      </c>
      <c r="AN68" s="134"/>
      <c r="AO68" s="134"/>
      <c r="AP68" s="134"/>
      <c r="AQ68" s="643" t="s">
        <v>679</v>
      </c>
      <c r="AR68" s="644"/>
      <c r="AS68" s="644"/>
      <c r="AT68" s="644"/>
      <c r="AU68" s="644"/>
      <c r="AV68" s="644"/>
      <c r="AW68" s="644"/>
      <c r="AX68" s="645"/>
      <c r="AY68">
        <f>IF(SUBSTITUTE(SUBSTITUTE($G$69,"／",""),"　","")="",0,1)</f>
        <v>1</v>
      </c>
    </row>
    <row r="69" spans="1:51" ht="23.25" customHeight="1" x14ac:dyDescent="0.2">
      <c r="A69" s="699"/>
      <c r="B69" s="700"/>
      <c r="C69" s="700"/>
      <c r="D69" s="700"/>
      <c r="E69" s="700"/>
      <c r="F69" s="701"/>
      <c r="G69" s="669" t="s">
        <v>710</v>
      </c>
      <c r="H69" s="670"/>
      <c r="I69" s="670"/>
      <c r="J69" s="670"/>
      <c r="K69" s="670"/>
      <c r="L69" s="670"/>
      <c r="M69" s="670"/>
      <c r="N69" s="670"/>
      <c r="O69" s="670"/>
      <c r="P69" s="670"/>
      <c r="Q69" s="670"/>
      <c r="R69" s="670"/>
      <c r="S69" s="670"/>
      <c r="T69" s="670"/>
      <c r="U69" s="670"/>
      <c r="V69" s="670"/>
      <c r="W69" s="670"/>
      <c r="X69" s="670"/>
      <c r="Y69" s="673" t="s">
        <v>666</v>
      </c>
      <c r="Z69" s="674"/>
      <c r="AA69" s="675"/>
      <c r="AB69" s="676" t="s">
        <v>708</v>
      </c>
      <c r="AC69" s="677"/>
      <c r="AD69" s="678"/>
      <c r="AE69" s="649">
        <v>0</v>
      </c>
      <c r="AF69" s="649"/>
      <c r="AG69" s="649"/>
      <c r="AH69" s="649"/>
      <c r="AI69" s="649">
        <v>11.1</v>
      </c>
      <c r="AJ69" s="649"/>
      <c r="AK69" s="649"/>
      <c r="AL69" s="649"/>
      <c r="AM69" s="649">
        <v>10.6</v>
      </c>
      <c r="AN69" s="649"/>
      <c r="AO69" s="649"/>
      <c r="AP69" s="649"/>
      <c r="AQ69" s="108">
        <v>11</v>
      </c>
      <c r="AR69" s="102"/>
      <c r="AS69" s="102"/>
      <c r="AT69" s="102"/>
      <c r="AU69" s="102"/>
      <c r="AV69" s="102"/>
      <c r="AW69" s="102"/>
      <c r="AX69" s="103"/>
      <c r="AY69">
        <f>$AY$68</f>
        <v>1</v>
      </c>
    </row>
    <row r="70" spans="1:51" ht="46.5" customHeight="1" x14ac:dyDescent="0.2">
      <c r="A70" s="702"/>
      <c r="B70" s="703"/>
      <c r="C70" s="703"/>
      <c r="D70" s="703"/>
      <c r="E70" s="703"/>
      <c r="F70" s="704"/>
      <c r="G70" s="671"/>
      <c r="H70" s="672"/>
      <c r="I70" s="672"/>
      <c r="J70" s="672"/>
      <c r="K70" s="672"/>
      <c r="L70" s="672"/>
      <c r="M70" s="672"/>
      <c r="N70" s="672"/>
      <c r="O70" s="672"/>
      <c r="P70" s="672"/>
      <c r="Q70" s="672"/>
      <c r="R70" s="672"/>
      <c r="S70" s="672"/>
      <c r="T70" s="672"/>
      <c r="U70" s="672"/>
      <c r="V70" s="672"/>
      <c r="W70" s="672"/>
      <c r="X70" s="672"/>
      <c r="Y70" s="234" t="s">
        <v>669</v>
      </c>
      <c r="Z70" s="666"/>
      <c r="AA70" s="667"/>
      <c r="AB70" s="628" t="s">
        <v>711</v>
      </c>
      <c r="AC70" s="629"/>
      <c r="AD70" s="630"/>
      <c r="AE70" s="631" t="s">
        <v>712</v>
      </c>
      <c r="AF70" s="631"/>
      <c r="AG70" s="631"/>
      <c r="AH70" s="631"/>
      <c r="AI70" s="631" t="s">
        <v>713</v>
      </c>
      <c r="AJ70" s="631"/>
      <c r="AK70" s="631"/>
      <c r="AL70" s="631"/>
      <c r="AM70" s="631" t="s">
        <v>723</v>
      </c>
      <c r="AN70" s="631"/>
      <c r="AO70" s="631"/>
      <c r="AP70" s="631"/>
      <c r="AQ70" s="631" t="s">
        <v>792</v>
      </c>
      <c r="AR70" s="631"/>
      <c r="AS70" s="631"/>
      <c r="AT70" s="631"/>
      <c r="AU70" s="631"/>
      <c r="AV70" s="631"/>
      <c r="AW70" s="631"/>
      <c r="AX70" s="668"/>
      <c r="AY70">
        <f>$AY$68</f>
        <v>1</v>
      </c>
    </row>
    <row r="71" spans="1:51" ht="18.75" customHeight="1" x14ac:dyDescent="0.2">
      <c r="A71" s="432" t="s">
        <v>316</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2">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t="s">
        <v>804</v>
      </c>
      <c r="AR72" s="524"/>
      <c r="AS72" s="142" t="s">
        <v>224</v>
      </c>
      <c r="AT72" s="143"/>
      <c r="AU72" s="141" t="s">
        <v>804</v>
      </c>
      <c r="AV72" s="141"/>
      <c r="AW72" s="123" t="s">
        <v>170</v>
      </c>
      <c r="AX72" s="144"/>
      <c r="AY72">
        <f t="shared" ref="AY72:AY77" si="1">$AY$71</f>
        <v>1</v>
      </c>
    </row>
    <row r="73" spans="1:51" ht="23.25" customHeight="1" x14ac:dyDescent="0.2">
      <c r="A73" s="614"/>
      <c r="B73" s="612"/>
      <c r="C73" s="612"/>
      <c r="D73" s="612"/>
      <c r="E73" s="612"/>
      <c r="F73" s="613"/>
      <c r="G73" s="193" t="s">
        <v>740</v>
      </c>
      <c r="H73" s="194"/>
      <c r="I73" s="194"/>
      <c r="J73" s="194"/>
      <c r="K73" s="194"/>
      <c r="L73" s="194"/>
      <c r="M73" s="194"/>
      <c r="N73" s="194"/>
      <c r="O73" s="195"/>
      <c r="P73" s="146" t="s">
        <v>740</v>
      </c>
      <c r="Q73" s="146"/>
      <c r="R73" s="146"/>
      <c r="S73" s="146"/>
      <c r="T73" s="146"/>
      <c r="U73" s="146"/>
      <c r="V73" s="146"/>
      <c r="W73" s="146"/>
      <c r="X73" s="147"/>
      <c r="Y73" s="234" t="s">
        <v>12</v>
      </c>
      <c r="Z73" s="235"/>
      <c r="AA73" s="236"/>
      <c r="AB73" s="163" t="s">
        <v>740</v>
      </c>
      <c r="AC73" s="163"/>
      <c r="AD73" s="163"/>
      <c r="AE73" s="108" t="s">
        <v>740</v>
      </c>
      <c r="AF73" s="102"/>
      <c r="AG73" s="102"/>
      <c r="AH73" s="102"/>
      <c r="AI73" s="108" t="s">
        <v>740</v>
      </c>
      <c r="AJ73" s="102"/>
      <c r="AK73" s="102"/>
      <c r="AL73" s="102"/>
      <c r="AM73" s="108" t="s">
        <v>740</v>
      </c>
      <c r="AN73" s="102"/>
      <c r="AO73" s="102"/>
      <c r="AP73" s="102"/>
      <c r="AQ73" s="109" t="s">
        <v>764</v>
      </c>
      <c r="AR73" s="110"/>
      <c r="AS73" s="110"/>
      <c r="AT73" s="111"/>
      <c r="AU73" s="102" t="s">
        <v>764</v>
      </c>
      <c r="AV73" s="102"/>
      <c r="AW73" s="102"/>
      <c r="AX73" s="103"/>
      <c r="AY73">
        <f t="shared" si="1"/>
        <v>1</v>
      </c>
    </row>
    <row r="74" spans="1:51" ht="23.25" customHeight="1" x14ac:dyDescent="0.2">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740</v>
      </c>
      <c r="AC74" s="107"/>
      <c r="AD74" s="107"/>
      <c r="AE74" s="108" t="s">
        <v>740</v>
      </c>
      <c r="AF74" s="102"/>
      <c r="AG74" s="102"/>
      <c r="AH74" s="102"/>
      <c r="AI74" s="108" t="s">
        <v>740</v>
      </c>
      <c r="AJ74" s="102"/>
      <c r="AK74" s="102"/>
      <c r="AL74" s="102"/>
      <c r="AM74" s="108" t="s">
        <v>740</v>
      </c>
      <c r="AN74" s="102"/>
      <c r="AO74" s="102"/>
      <c r="AP74" s="102"/>
      <c r="AQ74" s="109" t="s">
        <v>764</v>
      </c>
      <c r="AR74" s="110"/>
      <c r="AS74" s="110"/>
      <c r="AT74" s="111"/>
      <c r="AU74" s="102" t="s">
        <v>764</v>
      </c>
      <c r="AV74" s="102"/>
      <c r="AW74" s="102"/>
      <c r="AX74" s="103"/>
      <c r="AY74">
        <f t="shared" si="1"/>
        <v>1</v>
      </c>
    </row>
    <row r="75" spans="1:51" ht="23.25" customHeight="1" x14ac:dyDescent="0.2">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t="s">
        <v>740</v>
      </c>
      <c r="AF75" s="102"/>
      <c r="AG75" s="102"/>
      <c r="AH75" s="102"/>
      <c r="AI75" s="108" t="s">
        <v>740</v>
      </c>
      <c r="AJ75" s="102"/>
      <c r="AK75" s="102"/>
      <c r="AL75" s="102"/>
      <c r="AM75" s="108" t="s">
        <v>740</v>
      </c>
      <c r="AN75" s="102"/>
      <c r="AO75" s="102"/>
      <c r="AP75" s="102"/>
      <c r="AQ75" s="109" t="s">
        <v>764</v>
      </c>
      <c r="AR75" s="110"/>
      <c r="AS75" s="110"/>
      <c r="AT75" s="111"/>
      <c r="AU75" s="102" t="s">
        <v>764</v>
      </c>
      <c r="AV75" s="102"/>
      <c r="AW75" s="102"/>
      <c r="AX75" s="103"/>
      <c r="AY75">
        <f t="shared" si="1"/>
        <v>1</v>
      </c>
    </row>
    <row r="76" spans="1:51" ht="23.25" customHeight="1" x14ac:dyDescent="0.2">
      <c r="A76" s="202" t="s">
        <v>344</v>
      </c>
      <c r="B76" s="165"/>
      <c r="C76" s="165"/>
      <c r="D76" s="165"/>
      <c r="E76" s="165"/>
      <c r="F76" s="166"/>
      <c r="G76" s="204" t="s">
        <v>740</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30.6"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1</v>
      </c>
    </row>
    <row r="79" spans="1:51" ht="22.5"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1</v>
      </c>
    </row>
    <row r="80" spans="1:51" ht="22.5" customHeight="1" x14ac:dyDescent="0.2">
      <c r="A80" s="210"/>
      <c r="B80" s="167"/>
      <c r="C80" s="168"/>
      <c r="D80" s="168"/>
      <c r="E80" s="168"/>
      <c r="F80" s="169"/>
      <c r="G80" s="216" t="s">
        <v>733</v>
      </c>
      <c r="H80" s="216"/>
      <c r="I80" s="216"/>
      <c r="J80" s="216"/>
      <c r="K80" s="216"/>
      <c r="L80" s="216"/>
      <c r="M80" s="216"/>
      <c r="N80" s="216"/>
      <c r="O80" s="216"/>
      <c r="P80" s="216"/>
      <c r="Q80" s="216"/>
      <c r="R80" s="216"/>
      <c r="S80" s="216"/>
      <c r="T80" s="216"/>
      <c r="U80" s="216"/>
      <c r="V80" s="216"/>
      <c r="W80" s="216"/>
      <c r="X80" s="216"/>
      <c r="Y80" s="216"/>
      <c r="Z80" s="216"/>
      <c r="AA80" s="217"/>
      <c r="AB80" s="222" t="s">
        <v>761</v>
      </c>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1</v>
      </c>
    </row>
    <row r="81" spans="1:60" ht="22.5"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1</v>
      </c>
    </row>
    <row r="82" spans="1:60" ht="19.5"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1</v>
      </c>
    </row>
    <row r="83" spans="1:60" ht="18.75"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1</v>
      </c>
      <c r="AZ83" s="10"/>
      <c r="BA83" s="10"/>
      <c r="BB83" s="10"/>
      <c r="BC83" s="10"/>
    </row>
    <row r="84" spans="1:60" ht="18.75"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t="s">
        <v>804</v>
      </c>
      <c r="AR84" s="141"/>
      <c r="AS84" s="142" t="s">
        <v>224</v>
      </c>
      <c r="AT84" s="143"/>
      <c r="AU84" s="141" t="s">
        <v>804</v>
      </c>
      <c r="AV84" s="141"/>
      <c r="AW84" s="123" t="s">
        <v>170</v>
      </c>
      <c r="AX84" s="144"/>
      <c r="AY84">
        <f t="shared" si="2"/>
        <v>1</v>
      </c>
      <c r="AZ84" s="10"/>
      <c r="BA84" s="10"/>
      <c r="BB84" s="10"/>
      <c r="BC84" s="10"/>
      <c r="BD84" s="10"/>
      <c r="BE84" s="10"/>
      <c r="BF84" s="10"/>
      <c r="BG84" s="10"/>
      <c r="BH84" s="10"/>
    </row>
    <row r="85" spans="1:60" ht="23.25" customHeight="1" x14ac:dyDescent="0.2">
      <c r="A85" s="210"/>
      <c r="B85" s="167"/>
      <c r="C85" s="168"/>
      <c r="D85" s="168"/>
      <c r="E85" s="168"/>
      <c r="F85" s="169"/>
      <c r="G85" s="145" t="s">
        <v>734</v>
      </c>
      <c r="H85" s="146"/>
      <c r="I85" s="146"/>
      <c r="J85" s="146"/>
      <c r="K85" s="146"/>
      <c r="L85" s="146"/>
      <c r="M85" s="146"/>
      <c r="N85" s="146"/>
      <c r="O85" s="147"/>
      <c r="P85" s="146" t="s">
        <v>735</v>
      </c>
      <c r="Q85" s="154"/>
      <c r="R85" s="154"/>
      <c r="S85" s="154"/>
      <c r="T85" s="154"/>
      <c r="U85" s="154"/>
      <c r="V85" s="154"/>
      <c r="W85" s="154"/>
      <c r="X85" s="155"/>
      <c r="Y85" s="160" t="s">
        <v>58</v>
      </c>
      <c r="Z85" s="161"/>
      <c r="AA85" s="162"/>
      <c r="AB85" s="163" t="s">
        <v>736</v>
      </c>
      <c r="AC85" s="163"/>
      <c r="AD85" s="163"/>
      <c r="AE85" s="108">
        <v>7067</v>
      </c>
      <c r="AF85" s="102"/>
      <c r="AG85" s="102"/>
      <c r="AH85" s="102"/>
      <c r="AI85" s="108">
        <v>5749</v>
      </c>
      <c r="AJ85" s="102"/>
      <c r="AK85" s="102"/>
      <c r="AL85" s="102"/>
      <c r="AM85" s="108">
        <v>7286</v>
      </c>
      <c r="AN85" s="102"/>
      <c r="AO85" s="102"/>
      <c r="AP85" s="102"/>
      <c r="AQ85" s="109" t="s">
        <v>764</v>
      </c>
      <c r="AR85" s="110"/>
      <c r="AS85" s="110"/>
      <c r="AT85" s="111"/>
      <c r="AU85" s="102" t="s">
        <v>764</v>
      </c>
      <c r="AV85" s="102"/>
      <c r="AW85" s="102"/>
      <c r="AX85" s="103"/>
      <c r="AY85">
        <f t="shared" si="2"/>
        <v>1</v>
      </c>
    </row>
    <row r="86" spans="1:60" ht="23.25"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t="s">
        <v>725</v>
      </c>
      <c r="AC86" s="107"/>
      <c r="AD86" s="107"/>
      <c r="AE86" s="108" t="s">
        <v>725</v>
      </c>
      <c r="AF86" s="102"/>
      <c r="AG86" s="102"/>
      <c r="AH86" s="102"/>
      <c r="AI86" s="108" t="s">
        <v>725</v>
      </c>
      <c r="AJ86" s="102"/>
      <c r="AK86" s="102"/>
      <c r="AL86" s="102"/>
      <c r="AM86" s="108" t="s">
        <v>764</v>
      </c>
      <c r="AN86" s="102"/>
      <c r="AO86" s="102"/>
      <c r="AP86" s="102"/>
      <c r="AQ86" s="109" t="s">
        <v>764</v>
      </c>
      <c r="AR86" s="110"/>
      <c r="AS86" s="110"/>
      <c r="AT86" s="111"/>
      <c r="AU86" s="102" t="s">
        <v>764</v>
      </c>
      <c r="AV86" s="102"/>
      <c r="AW86" s="102"/>
      <c r="AX86" s="103"/>
      <c r="AY86">
        <f t="shared" si="2"/>
        <v>1</v>
      </c>
      <c r="AZ86" s="10"/>
      <c r="BA86" s="10"/>
      <c r="BB86" s="10"/>
      <c r="BC86" s="10"/>
    </row>
    <row r="87" spans="1:60" ht="23.25" customHeight="1" thickBot="1" x14ac:dyDescent="0.2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t="s">
        <v>725</v>
      </c>
      <c r="AF87" s="114"/>
      <c r="AG87" s="114"/>
      <c r="AH87" s="114"/>
      <c r="AI87" s="113" t="s">
        <v>725</v>
      </c>
      <c r="AJ87" s="114"/>
      <c r="AK87" s="114"/>
      <c r="AL87" s="114"/>
      <c r="AM87" s="113" t="s">
        <v>764</v>
      </c>
      <c r="AN87" s="114"/>
      <c r="AO87" s="114"/>
      <c r="AP87" s="114"/>
      <c r="AQ87" s="109" t="s">
        <v>764</v>
      </c>
      <c r="AR87" s="110"/>
      <c r="AS87" s="110"/>
      <c r="AT87" s="111"/>
      <c r="AU87" s="102" t="s">
        <v>764</v>
      </c>
      <c r="AV87" s="102"/>
      <c r="AW87" s="102"/>
      <c r="AX87" s="103"/>
      <c r="AY87">
        <f t="shared" si="2"/>
        <v>1</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x14ac:dyDescent="0.2">
      <c r="A98" s="729" t="s">
        <v>664</v>
      </c>
      <c r="B98" s="730"/>
      <c r="C98" s="730"/>
      <c r="D98" s="730"/>
      <c r="E98" s="730"/>
      <c r="F98" s="731"/>
      <c r="G98" s="732" t="s">
        <v>737</v>
      </c>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1</v>
      </c>
    </row>
    <row r="99" spans="1:60" ht="31.5" customHeight="1" x14ac:dyDescent="0.2">
      <c r="A99" s="665" t="s">
        <v>665</v>
      </c>
      <c r="B99" s="168"/>
      <c r="C99" s="168"/>
      <c r="D99" s="168"/>
      <c r="E99" s="168"/>
      <c r="F99" s="169"/>
      <c r="G99" s="706" t="s">
        <v>657</v>
      </c>
      <c r="H99" s="707"/>
      <c r="I99" s="707"/>
      <c r="J99" s="707"/>
      <c r="K99" s="707"/>
      <c r="L99" s="707"/>
      <c r="M99" s="707"/>
      <c r="N99" s="707"/>
      <c r="O99" s="707"/>
      <c r="P99" s="708" t="s">
        <v>656</v>
      </c>
      <c r="Q99" s="707"/>
      <c r="R99" s="707"/>
      <c r="S99" s="707"/>
      <c r="T99" s="707"/>
      <c r="U99" s="707"/>
      <c r="V99" s="707"/>
      <c r="W99" s="707"/>
      <c r="X99" s="709"/>
      <c r="Y99" s="710"/>
      <c r="Z99" s="711"/>
      <c r="AA99" s="712"/>
      <c r="AB99" s="642" t="s">
        <v>11</v>
      </c>
      <c r="AC99" s="642"/>
      <c r="AD99" s="642"/>
      <c r="AE99" s="134" t="s">
        <v>501</v>
      </c>
      <c r="AF99" s="134"/>
      <c r="AG99" s="134"/>
      <c r="AH99" s="134"/>
      <c r="AI99" s="134" t="s">
        <v>653</v>
      </c>
      <c r="AJ99" s="134"/>
      <c r="AK99" s="134"/>
      <c r="AL99" s="134"/>
      <c r="AM99" s="134" t="s">
        <v>469</v>
      </c>
      <c r="AN99" s="134"/>
      <c r="AO99" s="134"/>
      <c r="AP99" s="134"/>
      <c r="AQ99" s="639" t="s">
        <v>500</v>
      </c>
      <c r="AR99" s="640"/>
      <c r="AS99" s="640"/>
      <c r="AT99" s="641"/>
      <c r="AU99" s="639" t="s">
        <v>678</v>
      </c>
      <c r="AV99" s="640"/>
      <c r="AW99" s="640"/>
      <c r="AX99" s="650"/>
      <c r="AY99">
        <f>COUNTA($G$100)</f>
        <v>1</v>
      </c>
    </row>
    <row r="100" spans="1:60" ht="23.25" customHeight="1" x14ac:dyDescent="0.2">
      <c r="A100" s="665"/>
      <c r="B100" s="168"/>
      <c r="C100" s="168"/>
      <c r="D100" s="168"/>
      <c r="E100" s="168"/>
      <c r="F100" s="169"/>
      <c r="G100" s="651" t="s">
        <v>738</v>
      </c>
      <c r="H100" s="652"/>
      <c r="I100" s="652"/>
      <c r="J100" s="652"/>
      <c r="K100" s="652"/>
      <c r="L100" s="652"/>
      <c r="M100" s="652"/>
      <c r="N100" s="652"/>
      <c r="O100" s="652"/>
      <c r="P100" s="655" t="s">
        <v>706</v>
      </c>
      <c r="Q100" s="656"/>
      <c r="R100" s="656"/>
      <c r="S100" s="656"/>
      <c r="T100" s="656"/>
      <c r="U100" s="656"/>
      <c r="V100" s="656"/>
      <c r="W100" s="656"/>
      <c r="X100" s="657"/>
      <c r="Y100" s="661" t="s">
        <v>52</v>
      </c>
      <c r="Z100" s="662"/>
      <c r="AA100" s="663"/>
      <c r="AB100" s="664" t="s">
        <v>707</v>
      </c>
      <c r="AC100" s="664"/>
      <c r="AD100" s="664"/>
      <c r="AE100" s="632">
        <v>0</v>
      </c>
      <c r="AF100" s="632"/>
      <c r="AG100" s="632"/>
      <c r="AH100" s="632"/>
      <c r="AI100" s="632">
        <v>0</v>
      </c>
      <c r="AJ100" s="632"/>
      <c r="AK100" s="632"/>
      <c r="AL100" s="632"/>
      <c r="AM100" s="632">
        <v>0</v>
      </c>
      <c r="AN100" s="632"/>
      <c r="AO100" s="632"/>
      <c r="AP100" s="632"/>
      <c r="AQ100" s="649" t="s">
        <v>764</v>
      </c>
      <c r="AR100" s="632"/>
      <c r="AS100" s="632"/>
      <c r="AT100" s="632"/>
      <c r="AU100" s="108" t="s">
        <v>764</v>
      </c>
      <c r="AV100" s="634"/>
      <c r="AW100" s="634"/>
      <c r="AX100" s="635"/>
      <c r="AY100">
        <f>$AY$99</f>
        <v>1</v>
      </c>
    </row>
    <row r="101" spans="1:60" ht="36" customHeight="1" x14ac:dyDescent="0.2">
      <c r="A101" s="203"/>
      <c r="B101" s="173"/>
      <c r="C101" s="173"/>
      <c r="D101" s="173"/>
      <c r="E101" s="173"/>
      <c r="F101" s="174"/>
      <c r="G101" s="653"/>
      <c r="H101" s="654"/>
      <c r="I101" s="654"/>
      <c r="J101" s="654"/>
      <c r="K101" s="654"/>
      <c r="L101" s="654"/>
      <c r="M101" s="654"/>
      <c r="N101" s="654"/>
      <c r="O101" s="654"/>
      <c r="P101" s="658"/>
      <c r="Q101" s="659"/>
      <c r="R101" s="659"/>
      <c r="S101" s="659"/>
      <c r="T101" s="659"/>
      <c r="U101" s="659"/>
      <c r="V101" s="659"/>
      <c r="W101" s="659"/>
      <c r="X101" s="660"/>
      <c r="Y101" s="636" t="s">
        <v>53</v>
      </c>
      <c r="Z101" s="637"/>
      <c r="AA101" s="638"/>
      <c r="AB101" s="664" t="s">
        <v>707</v>
      </c>
      <c r="AC101" s="664"/>
      <c r="AD101" s="664"/>
      <c r="AE101" s="632">
        <v>1</v>
      </c>
      <c r="AF101" s="632"/>
      <c r="AG101" s="632"/>
      <c r="AH101" s="632"/>
      <c r="AI101" s="632">
        <v>1</v>
      </c>
      <c r="AJ101" s="632"/>
      <c r="AK101" s="632"/>
      <c r="AL101" s="632"/>
      <c r="AM101" s="632">
        <v>1</v>
      </c>
      <c r="AN101" s="632"/>
      <c r="AO101" s="632"/>
      <c r="AP101" s="632"/>
      <c r="AQ101" s="632">
        <v>1</v>
      </c>
      <c r="AR101" s="632"/>
      <c r="AS101" s="632"/>
      <c r="AT101" s="632"/>
      <c r="AU101" s="108" t="s">
        <v>764</v>
      </c>
      <c r="AV101" s="634"/>
      <c r="AW101" s="634"/>
      <c r="AX101" s="635"/>
      <c r="AY101">
        <f>$AY$99</f>
        <v>1</v>
      </c>
    </row>
    <row r="102" spans="1:60" ht="23.25" customHeight="1" x14ac:dyDescent="0.2">
      <c r="A102" s="202" t="s">
        <v>666</v>
      </c>
      <c r="B102" s="120"/>
      <c r="C102" s="120"/>
      <c r="D102" s="120"/>
      <c r="E102" s="120"/>
      <c r="F102" s="679"/>
      <c r="G102" s="191" t="s">
        <v>667</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501</v>
      </c>
      <c r="AF102" s="134"/>
      <c r="AG102" s="134"/>
      <c r="AH102" s="134"/>
      <c r="AI102" s="134" t="s">
        <v>653</v>
      </c>
      <c r="AJ102" s="134"/>
      <c r="AK102" s="134"/>
      <c r="AL102" s="134"/>
      <c r="AM102" s="134" t="s">
        <v>469</v>
      </c>
      <c r="AN102" s="134"/>
      <c r="AO102" s="134"/>
      <c r="AP102" s="134"/>
      <c r="AQ102" s="643" t="s">
        <v>679</v>
      </c>
      <c r="AR102" s="644"/>
      <c r="AS102" s="644"/>
      <c r="AT102" s="644"/>
      <c r="AU102" s="644"/>
      <c r="AV102" s="644"/>
      <c r="AW102" s="644"/>
      <c r="AX102" s="645"/>
      <c r="AY102">
        <f>IF(SUBSTITUTE(SUBSTITUTE($G$103,"／",""),"　","")="",0,1)</f>
        <v>1</v>
      </c>
    </row>
    <row r="103" spans="1:60" ht="23.25" customHeight="1" x14ac:dyDescent="0.2">
      <c r="A103" s="680"/>
      <c r="B103" s="212"/>
      <c r="C103" s="212"/>
      <c r="D103" s="212"/>
      <c r="E103" s="212"/>
      <c r="F103" s="681"/>
      <c r="G103" s="669" t="s">
        <v>714</v>
      </c>
      <c r="H103" s="670"/>
      <c r="I103" s="670"/>
      <c r="J103" s="670"/>
      <c r="K103" s="670"/>
      <c r="L103" s="670"/>
      <c r="M103" s="670"/>
      <c r="N103" s="670"/>
      <c r="O103" s="670"/>
      <c r="P103" s="670"/>
      <c r="Q103" s="670"/>
      <c r="R103" s="670"/>
      <c r="S103" s="670"/>
      <c r="T103" s="670"/>
      <c r="U103" s="670"/>
      <c r="V103" s="670"/>
      <c r="W103" s="670"/>
      <c r="X103" s="670"/>
      <c r="Y103" s="673" t="s">
        <v>666</v>
      </c>
      <c r="Z103" s="674"/>
      <c r="AA103" s="675"/>
      <c r="AB103" s="676" t="s">
        <v>708</v>
      </c>
      <c r="AC103" s="677"/>
      <c r="AD103" s="678"/>
      <c r="AE103" s="649">
        <v>0</v>
      </c>
      <c r="AF103" s="649"/>
      <c r="AG103" s="649"/>
      <c r="AH103" s="649"/>
      <c r="AI103" s="649">
        <v>0</v>
      </c>
      <c r="AJ103" s="649"/>
      <c r="AK103" s="649"/>
      <c r="AL103" s="649"/>
      <c r="AM103" s="649">
        <v>0</v>
      </c>
      <c r="AN103" s="649"/>
      <c r="AO103" s="649"/>
      <c r="AP103" s="649"/>
      <c r="AQ103" s="108">
        <v>42000</v>
      </c>
      <c r="AR103" s="102"/>
      <c r="AS103" s="102"/>
      <c r="AT103" s="102"/>
      <c r="AU103" s="102"/>
      <c r="AV103" s="102"/>
      <c r="AW103" s="102"/>
      <c r="AX103" s="103"/>
      <c r="AY103">
        <f>$AY$102</f>
        <v>1</v>
      </c>
    </row>
    <row r="104" spans="1:60" ht="46.5" customHeight="1" x14ac:dyDescent="0.2">
      <c r="A104" s="682"/>
      <c r="B104" s="123"/>
      <c r="C104" s="123"/>
      <c r="D104" s="123"/>
      <c r="E104" s="123"/>
      <c r="F104" s="683"/>
      <c r="G104" s="671"/>
      <c r="H104" s="672"/>
      <c r="I104" s="672"/>
      <c r="J104" s="672"/>
      <c r="K104" s="672"/>
      <c r="L104" s="672"/>
      <c r="M104" s="672"/>
      <c r="N104" s="672"/>
      <c r="O104" s="672"/>
      <c r="P104" s="672"/>
      <c r="Q104" s="672"/>
      <c r="R104" s="672"/>
      <c r="S104" s="672"/>
      <c r="T104" s="672"/>
      <c r="U104" s="672"/>
      <c r="V104" s="672"/>
      <c r="W104" s="672"/>
      <c r="X104" s="672"/>
      <c r="Y104" s="234" t="s">
        <v>669</v>
      </c>
      <c r="Z104" s="666"/>
      <c r="AA104" s="667"/>
      <c r="AB104" s="628" t="s">
        <v>715</v>
      </c>
      <c r="AC104" s="629"/>
      <c r="AD104" s="630"/>
      <c r="AE104" s="631" t="s">
        <v>712</v>
      </c>
      <c r="AF104" s="631"/>
      <c r="AG104" s="631"/>
      <c r="AH104" s="631"/>
      <c r="AI104" s="631" t="s">
        <v>712</v>
      </c>
      <c r="AJ104" s="631"/>
      <c r="AK104" s="631"/>
      <c r="AL104" s="631"/>
      <c r="AM104" s="631" t="s">
        <v>781</v>
      </c>
      <c r="AN104" s="631"/>
      <c r="AO104" s="631"/>
      <c r="AP104" s="631"/>
      <c r="AQ104" s="631" t="s">
        <v>739</v>
      </c>
      <c r="AR104" s="631"/>
      <c r="AS104" s="631"/>
      <c r="AT104" s="631"/>
      <c r="AU104" s="631"/>
      <c r="AV104" s="631"/>
      <c r="AW104" s="631"/>
      <c r="AX104" s="668"/>
      <c r="AY104">
        <f>$AY$102</f>
        <v>1</v>
      </c>
    </row>
    <row r="105" spans="1:60" ht="18.75" customHeight="1" x14ac:dyDescent="0.2">
      <c r="A105" s="432" t="s">
        <v>316</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2">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t="s">
        <v>804</v>
      </c>
      <c r="AR106" s="524"/>
      <c r="AS106" s="142" t="s">
        <v>224</v>
      </c>
      <c r="AT106" s="143"/>
      <c r="AU106" s="141" t="s">
        <v>804</v>
      </c>
      <c r="AV106" s="141"/>
      <c r="AW106" s="123" t="s">
        <v>170</v>
      </c>
      <c r="AX106" s="144"/>
      <c r="AY106">
        <f t="shared" ref="AY106:AY111" si="3">$AY$105</f>
        <v>1</v>
      </c>
    </row>
    <row r="107" spans="1:60" ht="23.25" customHeight="1" x14ac:dyDescent="0.2">
      <c r="A107" s="614"/>
      <c r="B107" s="612"/>
      <c r="C107" s="612"/>
      <c r="D107" s="612"/>
      <c r="E107" s="612"/>
      <c r="F107" s="613"/>
      <c r="G107" s="193" t="s">
        <v>740</v>
      </c>
      <c r="H107" s="194"/>
      <c r="I107" s="194"/>
      <c r="J107" s="194"/>
      <c r="K107" s="194"/>
      <c r="L107" s="194"/>
      <c r="M107" s="194"/>
      <c r="N107" s="194"/>
      <c r="O107" s="195"/>
      <c r="P107" s="146" t="s">
        <v>740</v>
      </c>
      <c r="Q107" s="146"/>
      <c r="R107" s="146"/>
      <c r="S107" s="146"/>
      <c r="T107" s="146"/>
      <c r="U107" s="146"/>
      <c r="V107" s="146"/>
      <c r="W107" s="146"/>
      <c r="X107" s="147"/>
      <c r="Y107" s="234" t="s">
        <v>12</v>
      </c>
      <c r="Z107" s="235"/>
      <c r="AA107" s="236"/>
      <c r="AB107" s="163" t="s">
        <v>740</v>
      </c>
      <c r="AC107" s="163"/>
      <c r="AD107" s="163"/>
      <c r="AE107" s="108" t="s">
        <v>740</v>
      </c>
      <c r="AF107" s="102"/>
      <c r="AG107" s="102"/>
      <c r="AH107" s="102"/>
      <c r="AI107" s="108" t="s">
        <v>740</v>
      </c>
      <c r="AJ107" s="102"/>
      <c r="AK107" s="102"/>
      <c r="AL107" s="102"/>
      <c r="AM107" s="108" t="s">
        <v>740</v>
      </c>
      <c r="AN107" s="102"/>
      <c r="AO107" s="102"/>
      <c r="AP107" s="102"/>
      <c r="AQ107" s="109" t="s">
        <v>740</v>
      </c>
      <c r="AR107" s="110"/>
      <c r="AS107" s="110"/>
      <c r="AT107" s="111"/>
      <c r="AU107" s="102" t="s">
        <v>740</v>
      </c>
      <c r="AV107" s="102"/>
      <c r="AW107" s="102"/>
      <c r="AX107" s="103"/>
      <c r="AY107">
        <f t="shared" si="3"/>
        <v>1</v>
      </c>
    </row>
    <row r="108" spans="1:60" ht="23.25" customHeight="1" x14ac:dyDescent="0.2">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740</v>
      </c>
      <c r="AC108" s="107"/>
      <c r="AD108" s="107"/>
      <c r="AE108" s="108" t="s">
        <v>740</v>
      </c>
      <c r="AF108" s="102"/>
      <c r="AG108" s="102"/>
      <c r="AH108" s="102"/>
      <c r="AI108" s="108" t="s">
        <v>740</v>
      </c>
      <c r="AJ108" s="102"/>
      <c r="AK108" s="102"/>
      <c r="AL108" s="102"/>
      <c r="AM108" s="108" t="s">
        <v>740</v>
      </c>
      <c r="AN108" s="102"/>
      <c r="AO108" s="102"/>
      <c r="AP108" s="102"/>
      <c r="AQ108" s="109" t="s">
        <v>740</v>
      </c>
      <c r="AR108" s="110"/>
      <c r="AS108" s="110"/>
      <c r="AT108" s="111"/>
      <c r="AU108" s="102" t="s">
        <v>740</v>
      </c>
      <c r="AV108" s="102"/>
      <c r="AW108" s="102"/>
      <c r="AX108" s="103"/>
      <c r="AY108">
        <f t="shared" si="3"/>
        <v>1</v>
      </c>
    </row>
    <row r="109" spans="1:60" ht="23.25" customHeight="1" x14ac:dyDescent="0.2">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t="s">
        <v>740</v>
      </c>
      <c r="AF109" s="102"/>
      <c r="AG109" s="102"/>
      <c r="AH109" s="102"/>
      <c r="AI109" s="108" t="s">
        <v>740</v>
      </c>
      <c r="AJ109" s="102"/>
      <c r="AK109" s="102"/>
      <c r="AL109" s="102"/>
      <c r="AM109" s="108" t="s">
        <v>740</v>
      </c>
      <c r="AN109" s="102"/>
      <c r="AO109" s="102"/>
      <c r="AP109" s="102"/>
      <c r="AQ109" s="109" t="s">
        <v>740</v>
      </c>
      <c r="AR109" s="110"/>
      <c r="AS109" s="110"/>
      <c r="AT109" s="111"/>
      <c r="AU109" s="102" t="s">
        <v>740</v>
      </c>
      <c r="AV109" s="102"/>
      <c r="AW109" s="102"/>
      <c r="AX109" s="103"/>
      <c r="AY109">
        <f t="shared" si="3"/>
        <v>1</v>
      </c>
    </row>
    <row r="110" spans="1:60" ht="23.25" customHeight="1" x14ac:dyDescent="0.2">
      <c r="A110" s="202" t="s">
        <v>344</v>
      </c>
      <c r="B110" s="165"/>
      <c r="C110" s="165"/>
      <c r="D110" s="165"/>
      <c r="E110" s="165"/>
      <c r="F110" s="166"/>
      <c r="G110" s="204" t="s">
        <v>740</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33"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1</v>
      </c>
    </row>
    <row r="113" spans="1:60" ht="22.5"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1</v>
      </c>
    </row>
    <row r="114" spans="1:60" ht="22.5" customHeight="1" x14ac:dyDescent="0.2">
      <c r="A114" s="210"/>
      <c r="B114" s="167"/>
      <c r="C114" s="168"/>
      <c r="D114" s="168"/>
      <c r="E114" s="168"/>
      <c r="F114" s="169"/>
      <c r="G114" s="216" t="s">
        <v>793</v>
      </c>
      <c r="H114" s="216"/>
      <c r="I114" s="216"/>
      <c r="J114" s="216"/>
      <c r="K114" s="216"/>
      <c r="L114" s="216"/>
      <c r="M114" s="216"/>
      <c r="N114" s="216"/>
      <c r="O114" s="216"/>
      <c r="P114" s="216"/>
      <c r="Q114" s="216"/>
      <c r="R114" s="216"/>
      <c r="S114" s="216"/>
      <c r="T114" s="216"/>
      <c r="U114" s="216"/>
      <c r="V114" s="216"/>
      <c r="W114" s="216"/>
      <c r="X114" s="216"/>
      <c r="Y114" s="216"/>
      <c r="Z114" s="216"/>
      <c r="AA114" s="217"/>
      <c r="AB114" s="222" t="s">
        <v>794</v>
      </c>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1</v>
      </c>
    </row>
    <row r="115" spans="1:60" ht="22.5"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1</v>
      </c>
    </row>
    <row r="116" spans="1:60" ht="19.5"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1</v>
      </c>
    </row>
    <row r="117" spans="1:60" ht="18.75"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1</v>
      </c>
      <c r="AZ117" s="10"/>
      <c r="BA117" s="10"/>
      <c r="BB117" s="10"/>
      <c r="BC117" s="10"/>
    </row>
    <row r="118" spans="1:60" ht="18.75"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t="s">
        <v>804</v>
      </c>
      <c r="AR118" s="141"/>
      <c r="AS118" s="142" t="s">
        <v>224</v>
      </c>
      <c r="AT118" s="143"/>
      <c r="AU118" s="141" t="s">
        <v>804</v>
      </c>
      <c r="AV118" s="141"/>
      <c r="AW118" s="123" t="s">
        <v>170</v>
      </c>
      <c r="AX118" s="144"/>
      <c r="AY118">
        <f t="shared" si="4"/>
        <v>1</v>
      </c>
      <c r="AZ118" s="10"/>
      <c r="BA118" s="10"/>
      <c r="BB118" s="10"/>
      <c r="BC118" s="10"/>
      <c r="BD118" s="10"/>
      <c r="BE118" s="10"/>
      <c r="BF118" s="10"/>
      <c r="BG118" s="10"/>
      <c r="BH118" s="10"/>
    </row>
    <row r="119" spans="1:60" ht="23.25" customHeight="1" x14ac:dyDescent="0.2">
      <c r="A119" s="210"/>
      <c r="B119" s="167"/>
      <c r="C119" s="168"/>
      <c r="D119" s="168"/>
      <c r="E119" s="168"/>
      <c r="F119" s="169"/>
      <c r="G119" s="145" t="s">
        <v>726</v>
      </c>
      <c r="H119" s="146"/>
      <c r="I119" s="146"/>
      <c r="J119" s="146"/>
      <c r="K119" s="146"/>
      <c r="L119" s="146"/>
      <c r="M119" s="146"/>
      <c r="N119" s="146"/>
      <c r="O119" s="147"/>
      <c r="P119" s="146" t="s">
        <v>727</v>
      </c>
      <c r="Q119" s="154"/>
      <c r="R119" s="154"/>
      <c r="S119" s="154"/>
      <c r="T119" s="154"/>
      <c r="U119" s="154"/>
      <c r="V119" s="154"/>
      <c r="W119" s="154"/>
      <c r="X119" s="155"/>
      <c r="Y119" s="160" t="s">
        <v>58</v>
      </c>
      <c r="Z119" s="161"/>
      <c r="AA119" s="162"/>
      <c r="AB119" s="163" t="s">
        <v>724</v>
      </c>
      <c r="AC119" s="163"/>
      <c r="AD119" s="163"/>
      <c r="AE119" s="108">
        <v>1972</v>
      </c>
      <c r="AF119" s="102"/>
      <c r="AG119" s="102"/>
      <c r="AH119" s="102"/>
      <c r="AI119" s="108">
        <v>2133</v>
      </c>
      <c r="AJ119" s="102"/>
      <c r="AK119" s="102"/>
      <c r="AL119" s="102"/>
      <c r="AM119" s="108">
        <v>2174</v>
      </c>
      <c r="AN119" s="102"/>
      <c r="AO119" s="102"/>
      <c r="AP119" s="102"/>
      <c r="AQ119" s="109" t="s">
        <v>764</v>
      </c>
      <c r="AR119" s="110"/>
      <c r="AS119" s="110"/>
      <c r="AT119" s="111"/>
      <c r="AU119" s="102" t="s">
        <v>764</v>
      </c>
      <c r="AV119" s="102"/>
      <c r="AW119" s="102"/>
      <c r="AX119" s="103"/>
      <c r="AY119">
        <f t="shared" si="4"/>
        <v>1</v>
      </c>
    </row>
    <row r="120" spans="1:60" ht="23.25"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t="s">
        <v>725</v>
      </c>
      <c r="AC120" s="107"/>
      <c r="AD120" s="107"/>
      <c r="AE120" s="108" t="s">
        <v>725</v>
      </c>
      <c r="AF120" s="102"/>
      <c r="AG120" s="102"/>
      <c r="AH120" s="102"/>
      <c r="AI120" s="108" t="s">
        <v>725</v>
      </c>
      <c r="AJ120" s="102"/>
      <c r="AK120" s="102"/>
      <c r="AL120" s="102"/>
      <c r="AM120" s="108" t="s">
        <v>740</v>
      </c>
      <c r="AN120" s="102"/>
      <c r="AO120" s="102"/>
      <c r="AP120" s="102"/>
      <c r="AQ120" s="109" t="s">
        <v>764</v>
      </c>
      <c r="AR120" s="110"/>
      <c r="AS120" s="110"/>
      <c r="AT120" s="111"/>
      <c r="AU120" s="102" t="s">
        <v>764</v>
      </c>
      <c r="AV120" s="102"/>
      <c r="AW120" s="102"/>
      <c r="AX120" s="103"/>
      <c r="AY120">
        <f t="shared" si="4"/>
        <v>1</v>
      </c>
      <c r="AZ120" s="10"/>
      <c r="BA120" s="10"/>
      <c r="BB120" s="10"/>
      <c r="BC120" s="10"/>
    </row>
    <row r="121" spans="1:60" ht="23.25" customHeight="1" thickBot="1" x14ac:dyDescent="0.2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t="s">
        <v>725</v>
      </c>
      <c r="AF121" s="114"/>
      <c r="AG121" s="114"/>
      <c r="AH121" s="114"/>
      <c r="AI121" s="113" t="s">
        <v>725</v>
      </c>
      <c r="AJ121" s="114"/>
      <c r="AK121" s="114"/>
      <c r="AL121" s="114"/>
      <c r="AM121" s="113" t="s">
        <v>740</v>
      </c>
      <c r="AN121" s="114"/>
      <c r="AO121" s="114"/>
      <c r="AP121" s="114"/>
      <c r="AQ121" s="109" t="s">
        <v>764</v>
      </c>
      <c r="AR121" s="110"/>
      <c r="AS121" s="110"/>
      <c r="AT121" s="111"/>
      <c r="AU121" s="102" t="s">
        <v>764</v>
      </c>
      <c r="AV121" s="102"/>
      <c r="AW121" s="102"/>
      <c r="AX121" s="103"/>
      <c r="AY121">
        <f t="shared" si="4"/>
        <v>1</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9" t="s">
        <v>664</v>
      </c>
      <c r="B132" s="730"/>
      <c r="C132" s="730"/>
      <c r="D132" s="730"/>
      <c r="E132" s="730"/>
      <c r="F132" s="731"/>
      <c r="G132" s="735"/>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2">
      <c r="A133" s="665" t="s">
        <v>665</v>
      </c>
      <c r="B133" s="168"/>
      <c r="C133" s="168"/>
      <c r="D133" s="168"/>
      <c r="E133" s="168"/>
      <c r="F133" s="169"/>
      <c r="G133" s="706" t="s">
        <v>657</v>
      </c>
      <c r="H133" s="707"/>
      <c r="I133" s="707"/>
      <c r="J133" s="707"/>
      <c r="K133" s="707"/>
      <c r="L133" s="707"/>
      <c r="M133" s="707"/>
      <c r="N133" s="707"/>
      <c r="O133" s="707"/>
      <c r="P133" s="708" t="s">
        <v>656</v>
      </c>
      <c r="Q133" s="707"/>
      <c r="R133" s="707"/>
      <c r="S133" s="707"/>
      <c r="T133" s="707"/>
      <c r="U133" s="707"/>
      <c r="V133" s="707"/>
      <c r="W133" s="707"/>
      <c r="X133" s="709"/>
      <c r="Y133" s="710"/>
      <c r="Z133" s="711"/>
      <c r="AA133" s="712"/>
      <c r="AB133" s="642" t="s">
        <v>11</v>
      </c>
      <c r="AC133" s="642"/>
      <c r="AD133" s="642"/>
      <c r="AE133" s="134" t="s">
        <v>501</v>
      </c>
      <c r="AF133" s="134"/>
      <c r="AG133" s="134"/>
      <c r="AH133" s="134"/>
      <c r="AI133" s="134" t="s">
        <v>653</v>
      </c>
      <c r="AJ133" s="134"/>
      <c r="AK133" s="134"/>
      <c r="AL133" s="134"/>
      <c r="AM133" s="134" t="s">
        <v>469</v>
      </c>
      <c r="AN133" s="134"/>
      <c r="AO133" s="134"/>
      <c r="AP133" s="134"/>
      <c r="AQ133" s="639" t="s">
        <v>500</v>
      </c>
      <c r="AR133" s="640"/>
      <c r="AS133" s="640"/>
      <c r="AT133" s="641"/>
      <c r="AU133" s="639" t="s">
        <v>678</v>
      </c>
      <c r="AV133" s="640"/>
      <c r="AW133" s="640"/>
      <c r="AX133" s="650"/>
      <c r="AY133">
        <f>COUNTA($G$134)</f>
        <v>0</v>
      </c>
    </row>
    <row r="134" spans="1:60" ht="23.25" hidden="1" customHeight="1" x14ac:dyDescent="0.2">
      <c r="A134" s="665"/>
      <c r="B134" s="168"/>
      <c r="C134" s="168"/>
      <c r="D134" s="168"/>
      <c r="E134" s="168"/>
      <c r="F134" s="169"/>
      <c r="G134" s="705"/>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2">
      <c r="A135" s="203"/>
      <c r="B135" s="173"/>
      <c r="C135" s="173"/>
      <c r="D135" s="173"/>
      <c r="E135" s="173"/>
      <c r="F135" s="174"/>
      <c r="G135" s="653"/>
      <c r="H135" s="654"/>
      <c r="I135" s="654"/>
      <c r="J135" s="654"/>
      <c r="K135" s="654"/>
      <c r="L135" s="654"/>
      <c r="M135" s="654"/>
      <c r="N135" s="654"/>
      <c r="O135" s="654"/>
      <c r="P135" s="658"/>
      <c r="Q135" s="659"/>
      <c r="R135" s="659"/>
      <c r="S135" s="659"/>
      <c r="T135" s="659"/>
      <c r="U135" s="659"/>
      <c r="V135" s="659"/>
      <c r="W135" s="659"/>
      <c r="X135" s="660"/>
      <c r="Y135" s="636" t="s">
        <v>53</v>
      </c>
      <c r="Z135" s="637"/>
      <c r="AA135" s="638"/>
      <c r="AB135" s="664"/>
      <c r="AC135" s="664"/>
      <c r="AD135" s="664"/>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2">
      <c r="A136" s="202" t="s">
        <v>666</v>
      </c>
      <c r="B136" s="120"/>
      <c r="C136" s="120"/>
      <c r="D136" s="120"/>
      <c r="E136" s="120"/>
      <c r="F136" s="679"/>
      <c r="G136" s="191" t="s">
        <v>667</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501</v>
      </c>
      <c r="AF136" s="134"/>
      <c r="AG136" s="134"/>
      <c r="AH136" s="134"/>
      <c r="AI136" s="134" t="s">
        <v>653</v>
      </c>
      <c r="AJ136" s="134"/>
      <c r="AK136" s="134"/>
      <c r="AL136" s="134"/>
      <c r="AM136" s="134" t="s">
        <v>469</v>
      </c>
      <c r="AN136" s="134"/>
      <c r="AO136" s="134"/>
      <c r="AP136" s="134"/>
      <c r="AQ136" s="643" t="s">
        <v>679</v>
      </c>
      <c r="AR136" s="644"/>
      <c r="AS136" s="644"/>
      <c r="AT136" s="644"/>
      <c r="AU136" s="644"/>
      <c r="AV136" s="644"/>
      <c r="AW136" s="644"/>
      <c r="AX136" s="645"/>
      <c r="AY136">
        <f>IF(SUBSTITUTE(SUBSTITUTE($G$137,"／",""),"　","")="",0,1)</f>
        <v>0</v>
      </c>
    </row>
    <row r="137" spans="1:60" ht="23.25" hidden="1" customHeight="1" x14ac:dyDescent="0.2">
      <c r="A137" s="680"/>
      <c r="B137" s="212"/>
      <c r="C137" s="212"/>
      <c r="D137" s="212"/>
      <c r="E137" s="212"/>
      <c r="F137" s="681"/>
      <c r="G137" s="669" t="s">
        <v>668</v>
      </c>
      <c r="H137" s="670"/>
      <c r="I137" s="670"/>
      <c r="J137" s="670"/>
      <c r="K137" s="670"/>
      <c r="L137" s="670"/>
      <c r="M137" s="670"/>
      <c r="N137" s="670"/>
      <c r="O137" s="670"/>
      <c r="P137" s="670"/>
      <c r="Q137" s="670"/>
      <c r="R137" s="670"/>
      <c r="S137" s="670"/>
      <c r="T137" s="670"/>
      <c r="U137" s="670"/>
      <c r="V137" s="670"/>
      <c r="W137" s="670"/>
      <c r="X137" s="670"/>
      <c r="Y137" s="673" t="s">
        <v>666</v>
      </c>
      <c r="Z137" s="674"/>
      <c r="AA137" s="675"/>
      <c r="AB137" s="676"/>
      <c r="AC137" s="677"/>
      <c r="AD137" s="678"/>
      <c r="AE137" s="649"/>
      <c r="AF137" s="649"/>
      <c r="AG137" s="649"/>
      <c r="AH137" s="649"/>
      <c r="AI137" s="649"/>
      <c r="AJ137" s="649"/>
      <c r="AK137" s="649"/>
      <c r="AL137" s="649"/>
      <c r="AM137" s="649"/>
      <c r="AN137" s="649"/>
      <c r="AO137" s="649"/>
      <c r="AP137" s="649"/>
      <c r="AQ137" s="108"/>
      <c r="AR137" s="102"/>
      <c r="AS137" s="102"/>
      <c r="AT137" s="102"/>
      <c r="AU137" s="102"/>
      <c r="AV137" s="102"/>
      <c r="AW137" s="102"/>
      <c r="AX137" s="103"/>
      <c r="AY137">
        <f>$AY$136</f>
        <v>0</v>
      </c>
    </row>
    <row r="138" spans="1:60" ht="46.5" hidden="1" customHeight="1" x14ac:dyDescent="0.2">
      <c r="A138" s="682"/>
      <c r="B138" s="123"/>
      <c r="C138" s="123"/>
      <c r="D138" s="123"/>
      <c r="E138" s="123"/>
      <c r="F138" s="683"/>
      <c r="G138" s="671"/>
      <c r="H138" s="672"/>
      <c r="I138" s="672"/>
      <c r="J138" s="672"/>
      <c r="K138" s="672"/>
      <c r="L138" s="672"/>
      <c r="M138" s="672"/>
      <c r="N138" s="672"/>
      <c r="O138" s="672"/>
      <c r="P138" s="672"/>
      <c r="Q138" s="672"/>
      <c r="R138" s="672"/>
      <c r="S138" s="672"/>
      <c r="T138" s="672"/>
      <c r="U138" s="672"/>
      <c r="V138" s="672"/>
      <c r="W138" s="672"/>
      <c r="X138" s="672"/>
      <c r="Y138" s="234" t="s">
        <v>669</v>
      </c>
      <c r="Z138" s="666"/>
      <c r="AA138" s="667"/>
      <c r="AB138" s="628" t="s">
        <v>670</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8"/>
      <c r="AY138">
        <f>$AY$136</f>
        <v>0</v>
      </c>
    </row>
    <row r="139" spans="1:60" ht="18.75" hidden="1" customHeight="1" x14ac:dyDescent="0.2">
      <c r="A139" s="432" t="s">
        <v>316</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25" hidden="1" customHeight="1" x14ac:dyDescent="0.2">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9" t="s">
        <v>664</v>
      </c>
      <c r="B166" s="730"/>
      <c r="C166" s="730"/>
      <c r="D166" s="730"/>
      <c r="E166" s="730"/>
      <c r="F166" s="731"/>
      <c r="G166" s="735"/>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2">
      <c r="A167" s="665" t="s">
        <v>665</v>
      </c>
      <c r="B167" s="168"/>
      <c r="C167" s="168"/>
      <c r="D167" s="168"/>
      <c r="E167" s="168"/>
      <c r="F167" s="169"/>
      <c r="G167" s="706" t="s">
        <v>657</v>
      </c>
      <c r="H167" s="707"/>
      <c r="I167" s="707"/>
      <c r="J167" s="707"/>
      <c r="K167" s="707"/>
      <c r="L167" s="707"/>
      <c r="M167" s="707"/>
      <c r="N167" s="707"/>
      <c r="O167" s="707"/>
      <c r="P167" s="708" t="s">
        <v>656</v>
      </c>
      <c r="Q167" s="707"/>
      <c r="R167" s="707"/>
      <c r="S167" s="707"/>
      <c r="T167" s="707"/>
      <c r="U167" s="707"/>
      <c r="V167" s="707"/>
      <c r="W167" s="707"/>
      <c r="X167" s="709"/>
      <c r="Y167" s="710"/>
      <c r="Z167" s="711"/>
      <c r="AA167" s="712"/>
      <c r="AB167" s="642" t="s">
        <v>11</v>
      </c>
      <c r="AC167" s="642"/>
      <c r="AD167" s="642"/>
      <c r="AE167" s="134" t="s">
        <v>501</v>
      </c>
      <c r="AF167" s="134"/>
      <c r="AG167" s="134"/>
      <c r="AH167" s="134"/>
      <c r="AI167" s="134" t="s">
        <v>653</v>
      </c>
      <c r="AJ167" s="134"/>
      <c r="AK167" s="134"/>
      <c r="AL167" s="134"/>
      <c r="AM167" s="134" t="s">
        <v>469</v>
      </c>
      <c r="AN167" s="134"/>
      <c r="AO167" s="134"/>
      <c r="AP167" s="134"/>
      <c r="AQ167" s="639" t="s">
        <v>500</v>
      </c>
      <c r="AR167" s="640"/>
      <c r="AS167" s="640"/>
      <c r="AT167" s="641"/>
      <c r="AU167" s="639" t="s">
        <v>678</v>
      </c>
      <c r="AV167" s="640"/>
      <c r="AW167" s="640"/>
      <c r="AX167" s="650"/>
      <c r="AY167">
        <f>COUNTA($G$168)</f>
        <v>0</v>
      </c>
    </row>
    <row r="168" spans="1:60" ht="23.25" hidden="1" customHeight="1" x14ac:dyDescent="0.2">
      <c r="A168" s="665"/>
      <c r="B168" s="168"/>
      <c r="C168" s="168"/>
      <c r="D168" s="168"/>
      <c r="E168" s="168"/>
      <c r="F168" s="169"/>
      <c r="G168" s="705"/>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2">
      <c r="A169" s="203"/>
      <c r="B169" s="173"/>
      <c r="C169" s="173"/>
      <c r="D169" s="173"/>
      <c r="E169" s="173"/>
      <c r="F169" s="174"/>
      <c r="G169" s="653"/>
      <c r="H169" s="654"/>
      <c r="I169" s="654"/>
      <c r="J169" s="654"/>
      <c r="K169" s="654"/>
      <c r="L169" s="654"/>
      <c r="M169" s="654"/>
      <c r="N169" s="654"/>
      <c r="O169" s="654"/>
      <c r="P169" s="658"/>
      <c r="Q169" s="659"/>
      <c r="R169" s="659"/>
      <c r="S169" s="659"/>
      <c r="T169" s="659"/>
      <c r="U169" s="659"/>
      <c r="V169" s="659"/>
      <c r="W169" s="659"/>
      <c r="X169" s="660"/>
      <c r="Y169" s="636" t="s">
        <v>53</v>
      </c>
      <c r="Z169" s="637"/>
      <c r="AA169" s="638"/>
      <c r="AB169" s="664"/>
      <c r="AC169" s="664"/>
      <c r="AD169" s="664"/>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2">
      <c r="A170" s="202" t="s">
        <v>666</v>
      </c>
      <c r="B170" s="120"/>
      <c r="C170" s="120"/>
      <c r="D170" s="120"/>
      <c r="E170" s="120"/>
      <c r="F170" s="679"/>
      <c r="G170" s="191" t="s">
        <v>667</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501</v>
      </c>
      <c r="AF170" s="134"/>
      <c r="AG170" s="134"/>
      <c r="AH170" s="134"/>
      <c r="AI170" s="134" t="s">
        <v>653</v>
      </c>
      <c r="AJ170" s="134"/>
      <c r="AK170" s="134"/>
      <c r="AL170" s="134"/>
      <c r="AM170" s="134" t="s">
        <v>469</v>
      </c>
      <c r="AN170" s="134"/>
      <c r="AO170" s="134"/>
      <c r="AP170" s="134"/>
      <c r="AQ170" s="643" t="s">
        <v>679</v>
      </c>
      <c r="AR170" s="644"/>
      <c r="AS170" s="644"/>
      <c r="AT170" s="644"/>
      <c r="AU170" s="644"/>
      <c r="AV170" s="644"/>
      <c r="AW170" s="644"/>
      <c r="AX170" s="645"/>
      <c r="AY170">
        <f>IF(SUBSTITUTE(SUBSTITUTE($G$171,"／",""),"　","")="",0,1)</f>
        <v>0</v>
      </c>
    </row>
    <row r="171" spans="1:60" ht="23.25" hidden="1" customHeight="1" x14ac:dyDescent="0.2">
      <c r="A171" s="680"/>
      <c r="B171" s="212"/>
      <c r="C171" s="212"/>
      <c r="D171" s="212"/>
      <c r="E171" s="212"/>
      <c r="F171" s="681"/>
      <c r="G171" s="669" t="s">
        <v>668</v>
      </c>
      <c r="H171" s="670"/>
      <c r="I171" s="670"/>
      <c r="J171" s="670"/>
      <c r="K171" s="670"/>
      <c r="L171" s="670"/>
      <c r="M171" s="670"/>
      <c r="N171" s="670"/>
      <c r="O171" s="670"/>
      <c r="P171" s="670"/>
      <c r="Q171" s="670"/>
      <c r="R171" s="670"/>
      <c r="S171" s="670"/>
      <c r="T171" s="670"/>
      <c r="U171" s="670"/>
      <c r="V171" s="670"/>
      <c r="W171" s="670"/>
      <c r="X171" s="670"/>
      <c r="Y171" s="673" t="s">
        <v>666</v>
      </c>
      <c r="Z171" s="674"/>
      <c r="AA171" s="675"/>
      <c r="AB171" s="676"/>
      <c r="AC171" s="677"/>
      <c r="AD171" s="678"/>
      <c r="AE171" s="649"/>
      <c r="AF171" s="649"/>
      <c r="AG171" s="649"/>
      <c r="AH171" s="649"/>
      <c r="AI171" s="649"/>
      <c r="AJ171" s="649"/>
      <c r="AK171" s="649"/>
      <c r="AL171" s="649"/>
      <c r="AM171" s="649"/>
      <c r="AN171" s="649"/>
      <c r="AO171" s="649"/>
      <c r="AP171" s="649"/>
      <c r="AQ171" s="108"/>
      <c r="AR171" s="102"/>
      <c r="AS171" s="102"/>
      <c r="AT171" s="102"/>
      <c r="AU171" s="102"/>
      <c r="AV171" s="102"/>
      <c r="AW171" s="102"/>
      <c r="AX171" s="103"/>
      <c r="AY171">
        <f>$AY$170</f>
        <v>0</v>
      </c>
    </row>
    <row r="172" spans="1:60" ht="46.5" hidden="1" customHeight="1" x14ac:dyDescent="0.2">
      <c r="A172" s="682"/>
      <c r="B172" s="123"/>
      <c r="C172" s="123"/>
      <c r="D172" s="123"/>
      <c r="E172" s="123"/>
      <c r="F172" s="683"/>
      <c r="G172" s="671"/>
      <c r="H172" s="672"/>
      <c r="I172" s="672"/>
      <c r="J172" s="672"/>
      <c r="K172" s="672"/>
      <c r="L172" s="672"/>
      <c r="M172" s="672"/>
      <c r="N172" s="672"/>
      <c r="O172" s="672"/>
      <c r="P172" s="672"/>
      <c r="Q172" s="672"/>
      <c r="R172" s="672"/>
      <c r="S172" s="672"/>
      <c r="T172" s="672"/>
      <c r="U172" s="672"/>
      <c r="V172" s="672"/>
      <c r="W172" s="672"/>
      <c r="X172" s="672"/>
      <c r="Y172" s="234" t="s">
        <v>669</v>
      </c>
      <c r="Z172" s="666"/>
      <c r="AA172" s="667"/>
      <c r="AB172" s="628" t="s">
        <v>670</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8"/>
      <c r="AY172">
        <f>$AY$170</f>
        <v>0</v>
      </c>
    </row>
    <row r="173" spans="1:60" ht="18.75" hidden="1" customHeight="1" x14ac:dyDescent="0.2">
      <c r="A173" s="432" t="s">
        <v>316</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25" hidden="1" customHeight="1" x14ac:dyDescent="0.2">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9" t="s">
        <v>129</v>
      </c>
      <c r="AV200" s="589"/>
      <c r="AW200" s="589"/>
      <c r="AX200" s="590"/>
      <c r="AY200">
        <f>COUNTA($H$202)</f>
        <v>0</v>
      </c>
    </row>
    <row r="201" spans="1:60" ht="18.75" hidden="1" customHeight="1" x14ac:dyDescent="0.2">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t="23.25" hidden="1" customHeight="1" x14ac:dyDescent="0.2">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334</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t="23.25" hidden="1" customHeight="1" x14ac:dyDescent="0.2">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334</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t="23.25" hidden="1" customHeight="1" x14ac:dyDescent="0.2">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335</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t="23.25" hidden="1" customHeight="1" x14ac:dyDescent="0.2">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333</v>
      </c>
      <c r="X205" s="559"/>
      <c r="Y205" s="564" t="s">
        <v>12</v>
      </c>
      <c r="Z205" s="564"/>
      <c r="AA205" s="565"/>
      <c r="AB205" s="574" t="s">
        <v>334</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t="23.25" hidden="1" customHeight="1" x14ac:dyDescent="0.2">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334</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t="23.25" hidden="1" customHeight="1" x14ac:dyDescent="0.2">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335</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t="18.75" hidden="1" customHeight="1" x14ac:dyDescent="0.2">
      <c r="A208" s="526" t="s">
        <v>317</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0" t="s">
        <v>129</v>
      </c>
      <c r="AV208" s="521"/>
      <c r="AW208" s="521"/>
      <c r="AX208" s="522"/>
      <c r="AY208">
        <f>COUNTA($H$210)</f>
        <v>0</v>
      </c>
    </row>
    <row r="209" spans="1:51" ht="18.75" hidden="1" customHeight="1" x14ac:dyDescent="0.2">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1"/>
      <c r="AF209" s="271"/>
      <c r="AG209" s="271"/>
      <c r="AH209" s="271"/>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25" hidden="1" customHeight="1" x14ac:dyDescent="0.2">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75" hidden="1" customHeight="1" x14ac:dyDescent="0.2">
      <c r="A213" s="512" t="s">
        <v>347</v>
      </c>
      <c r="B213" s="513"/>
      <c r="C213" s="513"/>
      <c r="D213" s="513"/>
      <c r="E213" s="514" t="s">
        <v>305</v>
      </c>
      <c r="F213" s="515"/>
      <c r="G213" s="97" t="s">
        <v>226</v>
      </c>
      <c r="H213" s="484"/>
      <c r="I213" s="485"/>
      <c r="J213" s="485"/>
      <c r="K213" s="485"/>
      <c r="L213" s="485"/>
      <c r="M213" s="485"/>
      <c r="N213" s="485"/>
      <c r="O213" s="516"/>
      <c r="P213" s="255"/>
      <c r="Q213" s="255"/>
      <c r="R213" s="255"/>
      <c r="S213" s="255"/>
      <c r="T213" s="255"/>
      <c r="U213" s="255"/>
      <c r="V213" s="255"/>
      <c r="W213" s="255"/>
      <c r="X213" s="255"/>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5">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2">
      <c r="A215" s="421" t="s">
        <v>367</v>
      </c>
      <c r="B215" s="422"/>
      <c r="C215" s="425" t="s">
        <v>227</v>
      </c>
      <c r="D215" s="422"/>
      <c r="E215" s="427" t="s">
        <v>243</v>
      </c>
      <c r="F215" s="428"/>
      <c r="G215" s="429" t="s">
        <v>802</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803</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805</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57" customHeight="1" thickBo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6" t="s">
        <v>806</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1.8" hidden="1" customHeight="1" x14ac:dyDescent="0.2">
      <c r="A218" s="423"/>
      <c r="B218" s="424"/>
      <c r="C218" s="507" t="s">
        <v>684</v>
      </c>
      <c r="D218" s="508"/>
      <c r="E218" s="164" t="s">
        <v>363</v>
      </c>
      <c r="F218" s="166"/>
      <c r="G218" s="487" t="s">
        <v>230</v>
      </c>
      <c r="H218" s="488"/>
      <c r="I218" s="488"/>
      <c r="J218" s="509"/>
      <c r="K218" s="510"/>
      <c r="L218" s="510"/>
      <c r="M218" s="510"/>
      <c r="N218" s="510"/>
      <c r="O218" s="510"/>
      <c r="P218" s="510"/>
      <c r="Q218" s="510"/>
      <c r="R218" s="510"/>
      <c r="S218" s="510"/>
      <c r="T218" s="511"/>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1.8" hidden="1" customHeight="1" x14ac:dyDescent="0.2">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1.8" hidden="1" customHeight="1" thickBot="1" x14ac:dyDescent="0.25">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5"/>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31.8"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719</v>
      </c>
      <c r="AE223" s="467"/>
      <c r="AF223" s="467"/>
      <c r="AG223" s="468" t="s">
        <v>768</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719</v>
      </c>
      <c r="AE224" s="380"/>
      <c r="AF224" s="380"/>
      <c r="AG224" s="374" t="s">
        <v>769</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719</v>
      </c>
      <c r="AE225" s="417"/>
      <c r="AF225" s="417"/>
      <c r="AG225" s="402" t="s">
        <v>770</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719</v>
      </c>
      <c r="AE226" s="398"/>
      <c r="AF226" s="398"/>
      <c r="AG226" s="400" t="s">
        <v>771</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765</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766</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767</v>
      </c>
      <c r="AE229" s="364"/>
      <c r="AF229" s="364"/>
      <c r="AG229" s="366" t="s">
        <v>764</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719</v>
      </c>
      <c r="AE230" s="380"/>
      <c r="AF230" s="380"/>
      <c r="AG230" s="374" t="s">
        <v>772</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767</v>
      </c>
      <c r="AE231" s="380"/>
      <c r="AF231" s="380"/>
      <c r="AG231" s="374" t="s">
        <v>764</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719</v>
      </c>
      <c r="AE232" s="380"/>
      <c r="AF232" s="380"/>
      <c r="AG232" s="374" t="s">
        <v>773</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719</v>
      </c>
      <c r="AE233" s="417"/>
      <c r="AF233" s="417"/>
      <c r="AG233" s="418" t="s">
        <v>778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767</v>
      </c>
      <c r="AE234" s="380"/>
      <c r="AF234" s="449"/>
      <c r="AG234" s="374" t="s">
        <v>764</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719</v>
      </c>
      <c r="AE235" s="410"/>
      <c r="AF235" s="411"/>
      <c r="AG235" s="412" t="s">
        <v>774</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767</v>
      </c>
      <c r="AE236" s="364"/>
      <c r="AF236" s="365"/>
      <c r="AG236" s="366" t="s">
        <v>764</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767</v>
      </c>
      <c r="AE237" s="373"/>
      <c r="AF237" s="373"/>
      <c r="AG237" s="374" t="s">
        <v>764</v>
      </c>
      <c r="AH237" s="375"/>
      <c r="AI237" s="375"/>
      <c r="AJ237" s="375"/>
      <c r="AK237" s="375"/>
      <c r="AL237" s="375"/>
      <c r="AM237" s="375"/>
      <c r="AN237" s="375"/>
      <c r="AO237" s="375"/>
      <c r="AP237" s="375"/>
      <c r="AQ237" s="375"/>
      <c r="AR237" s="375"/>
      <c r="AS237" s="375"/>
      <c r="AT237" s="375"/>
      <c r="AU237" s="375"/>
      <c r="AV237" s="375"/>
      <c r="AW237" s="375"/>
      <c r="AX237" s="376"/>
    </row>
    <row r="238" spans="1:50" ht="106.8"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790</v>
      </c>
      <c r="AE238" s="380"/>
      <c r="AF238" s="380"/>
      <c r="AG238" s="374" t="s">
        <v>795</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719</v>
      </c>
      <c r="AE239" s="380"/>
      <c r="AF239" s="380"/>
      <c r="AG239" s="404" t="s">
        <v>775</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767</v>
      </c>
      <c r="AE240" s="398"/>
      <c r="AF240" s="399"/>
      <c r="AG240" s="400" t="s">
        <v>764</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hidden="1" customHeight="1" x14ac:dyDescent="0.2">
      <c r="A241" s="390"/>
      <c r="B241" s="391"/>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2">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2">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2">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2">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2">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6"/>
      <c r="C247" s="313" t="s">
        <v>50</v>
      </c>
      <c r="D247" s="736"/>
      <c r="E247" s="736"/>
      <c r="F247" s="737"/>
      <c r="G247" s="919" t="s">
        <v>776</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5">
      <c r="A248" s="917"/>
      <c r="B248" s="918"/>
      <c r="C248" s="921" t="s">
        <v>54</v>
      </c>
      <c r="D248" s="922"/>
      <c r="E248" s="922"/>
      <c r="F248" s="923"/>
      <c r="G248" s="924" t="s">
        <v>777</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2">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5">
      <c r="A250" s="909" t="s">
        <v>796</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2">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5">
      <c r="A252" s="338" t="s">
        <v>133</v>
      </c>
      <c r="B252" s="339"/>
      <c r="C252" s="339"/>
      <c r="D252" s="339"/>
      <c r="E252" s="340"/>
      <c r="F252" s="915" t="s">
        <v>797</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2">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5">
      <c r="A254" s="338" t="s">
        <v>133</v>
      </c>
      <c r="B254" s="339"/>
      <c r="C254" s="339"/>
      <c r="D254" s="339"/>
      <c r="E254" s="340"/>
      <c r="F254" s="341" t="s">
        <v>798</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801</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361</v>
      </c>
      <c r="B258" s="105"/>
      <c r="C258" s="105"/>
      <c r="D258" s="106"/>
      <c r="E258" s="334" t="s">
        <v>716</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360</v>
      </c>
      <c r="B259" s="271"/>
      <c r="C259" s="271"/>
      <c r="D259" s="271"/>
      <c r="E259" s="334" t="s">
        <v>717</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359</v>
      </c>
      <c r="B260" s="271"/>
      <c r="C260" s="271"/>
      <c r="D260" s="271"/>
      <c r="E260" s="334" t="s">
        <v>718</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358</v>
      </c>
      <c r="B261" s="271"/>
      <c r="C261" s="271"/>
      <c r="D261" s="271"/>
      <c r="E261" s="334" t="s">
        <v>718</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357</v>
      </c>
      <c r="B262" s="271"/>
      <c r="C262" s="271"/>
      <c r="D262" s="271"/>
      <c r="E262" s="334" t="s">
        <v>718</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356</v>
      </c>
      <c r="B263" s="271"/>
      <c r="C263" s="271"/>
      <c r="D263" s="271"/>
      <c r="E263" s="334" t="s">
        <v>718</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355</v>
      </c>
      <c r="B264" s="271"/>
      <c r="C264" s="271"/>
      <c r="D264" s="271"/>
      <c r="E264" s="334" t="s">
        <v>718</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354</v>
      </c>
      <c r="B265" s="271"/>
      <c r="C265" s="271"/>
      <c r="D265" s="271"/>
      <c r="E265" s="334" t="s">
        <v>718</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501</v>
      </c>
      <c r="B266" s="271"/>
      <c r="C266" s="271"/>
      <c r="D266" s="271"/>
      <c r="E266" s="115" t="s">
        <v>692</v>
      </c>
      <c r="F266" s="101"/>
      <c r="G266" s="101"/>
      <c r="H266" s="92" t="str">
        <f>IF(E266="","","-")</f>
        <v>-</v>
      </c>
      <c r="I266" s="101"/>
      <c r="J266" s="101"/>
      <c r="K266" s="92" t="str">
        <f>IF(I266="","","-")</f>
        <v/>
      </c>
      <c r="L266" s="116">
        <v>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t="s">
        <v>692</v>
      </c>
      <c r="F267" s="101"/>
      <c r="G267" s="101"/>
      <c r="H267" s="92"/>
      <c r="I267" s="101"/>
      <c r="J267" s="101"/>
      <c r="K267" s="92"/>
      <c r="L267" s="116">
        <v>2</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763</v>
      </c>
      <c r="H268" s="101"/>
      <c r="I268" s="101"/>
      <c r="J268" s="100">
        <v>20</v>
      </c>
      <c r="K268" s="100"/>
      <c r="L268" s="116">
        <v>2</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742</v>
      </c>
      <c r="H310" s="300"/>
      <c r="I310" s="300"/>
      <c r="J310" s="300"/>
      <c r="K310" s="301"/>
      <c r="L310" s="302" t="s">
        <v>743</v>
      </c>
      <c r="M310" s="303"/>
      <c r="N310" s="303"/>
      <c r="O310" s="303"/>
      <c r="P310" s="303"/>
      <c r="Q310" s="303"/>
      <c r="R310" s="303"/>
      <c r="S310" s="303"/>
      <c r="T310" s="303"/>
      <c r="U310" s="303"/>
      <c r="V310" s="303"/>
      <c r="W310" s="303"/>
      <c r="X310" s="304"/>
      <c r="Y310" s="305">
        <v>2</v>
      </c>
      <c r="Z310" s="306"/>
      <c r="AA310" s="306"/>
      <c r="AB310" s="307"/>
      <c r="AC310" s="299" t="s">
        <v>744</v>
      </c>
      <c r="AD310" s="300"/>
      <c r="AE310" s="300"/>
      <c r="AF310" s="300"/>
      <c r="AG310" s="301"/>
      <c r="AH310" s="302" t="s">
        <v>745</v>
      </c>
      <c r="AI310" s="303"/>
      <c r="AJ310" s="303"/>
      <c r="AK310" s="303"/>
      <c r="AL310" s="303"/>
      <c r="AM310" s="303"/>
      <c r="AN310" s="303"/>
      <c r="AO310" s="303"/>
      <c r="AP310" s="303"/>
      <c r="AQ310" s="303"/>
      <c r="AR310" s="303"/>
      <c r="AS310" s="303"/>
      <c r="AT310" s="304"/>
      <c r="AU310" s="305">
        <v>0</v>
      </c>
      <c r="AV310" s="306"/>
      <c r="AW310" s="306"/>
      <c r="AX310" s="308"/>
    </row>
    <row r="311" spans="1:50" ht="24.75" hidden="1"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746</v>
      </c>
      <c r="D366" s="265"/>
      <c r="E366" s="265"/>
      <c r="F366" s="265"/>
      <c r="G366" s="265"/>
      <c r="H366" s="265"/>
      <c r="I366" s="265"/>
      <c r="J366" s="248">
        <v>2013301011506</v>
      </c>
      <c r="K366" s="249"/>
      <c r="L366" s="249"/>
      <c r="M366" s="249"/>
      <c r="N366" s="249"/>
      <c r="O366" s="249"/>
      <c r="P366" s="267" t="s">
        <v>747</v>
      </c>
      <c r="Q366" s="250"/>
      <c r="R366" s="250"/>
      <c r="S366" s="250"/>
      <c r="T366" s="250"/>
      <c r="U366" s="250"/>
      <c r="V366" s="250"/>
      <c r="W366" s="250"/>
      <c r="X366" s="250"/>
      <c r="Y366" s="251">
        <v>2</v>
      </c>
      <c r="Z366" s="252"/>
      <c r="AA366" s="252"/>
      <c r="AB366" s="253"/>
      <c r="AC366" s="237" t="s">
        <v>336</v>
      </c>
      <c r="AD366" s="238"/>
      <c r="AE366" s="238"/>
      <c r="AF366" s="238"/>
      <c r="AG366" s="238"/>
      <c r="AH366" s="268">
        <v>3</v>
      </c>
      <c r="AI366" s="269"/>
      <c r="AJ366" s="269"/>
      <c r="AK366" s="269"/>
      <c r="AL366" s="241" t="s">
        <v>740</v>
      </c>
      <c r="AM366" s="242"/>
      <c r="AN366" s="242"/>
      <c r="AO366" s="243"/>
      <c r="AP366" s="244" t="s">
        <v>740</v>
      </c>
      <c r="AQ366" s="244"/>
      <c r="AR366" s="244"/>
      <c r="AS366" s="244"/>
      <c r="AT366" s="244"/>
      <c r="AU366" s="244"/>
      <c r="AV366" s="244"/>
      <c r="AW366" s="244"/>
      <c r="AX366" s="244"/>
    </row>
    <row r="367" spans="1:51" ht="30" customHeight="1" x14ac:dyDescent="0.2">
      <c r="A367" s="245">
        <v>2</v>
      </c>
      <c r="B367" s="245">
        <v>1</v>
      </c>
      <c r="C367" s="266" t="s">
        <v>748</v>
      </c>
      <c r="D367" s="265"/>
      <c r="E367" s="265"/>
      <c r="F367" s="265"/>
      <c r="G367" s="265"/>
      <c r="H367" s="265"/>
      <c r="I367" s="265"/>
      <c r="J367" s="248">
        <v>9011405001821</v>
      </c>
      <c r="K367" s="249"/>
      <c r="L367" s="249"/>
      <c r="M367" s="249"/>
      <c r="N367" s="249"/>
      <c r="O367" s="249"/>
      <c r="P367" s="267" t="s">
        <v>749</v>
      </c>
      <c r="Q367" s="250"/>
      <c r="R367" s="250"/>
      <c r="S367" s="250"/>
      <c r="T367" s="250"/>
      <c r="U367" s="250"/>
      <c r="V367" s="250"/>
      <c r="W367" s="250"/>
      <c r="X367" s="250"/>
      <c r="Y367" s="251">
        <v>0.1</v>
      </c>
      <c r="Z367" s="252"/>
      <c r="AA367" s="252"/>
      <c r="AB367" s="253"/>
      <c r="AC367" s="237" t="s">
        <v>342</v>
      </c>
      <c r="AD367" s="238"/>
      <c r="AE367" s="238"/>
      <c r="AF367" s="238"/>
      <c r="AG367" s="238"/>
      <c r="AH367" s="268" t="s">
        <v>786</v>
      </c>
      <c r="AI367" s="269"/>
      <c r="AJ367" s="269"/>
      <c r="AK367" s="269"/>
      <c r="AL367" s="241" t="s">
        <v>740</v>
      </c>
      <c r="AM367" s="242"/>
      <c r="AN367" s="242"/>
      <c r="AO367" s="243"/>
      <c r="AP367" s="244" t="s">
        <v>740</v>
      </c>
      <c r="AQ367" s="244"/>
      <c r="AR367" s="244"/>
      <c r="AS367" s="244"/>
      <c r="AT367" s="244"/>
      <c r="AU367" s="244"/>
      <c r="AV367" s="244"/>
      <c r="AW367" s="244"/>
      <c r="AX367" s="244"/>
      <c r="AY367">
        <f>COUNTA($C$367)</f>
        <v>1</v>
      </c>
    </row>
    <row r="368" spans="1:51" ht="30" customHeight="1" x14ac:dyDescent="0.2">
      <c r="A368" s="245">
        <v>3</v>
      </c>
      <c r="B368" s="245">
        <v>1</v>
      </c>
      <c r="C368" s="266" t="s">
        <v>750</v>
      </c>
      <c r="D368" s="265"/>
      <c r="E368" s="265"/>
      <c r="F368" s="265"/>
      <c r="G368" s="265"/>
      <c r="H368" s="265"/>
      <c r="I368" s="265"/>
      <c r="J368" s="248">
        <v>9011101031552</v>
      </c>
      <c r="K368" s="249"/>
      <c r="L368" s="249"/>
      <c r="M368" s="249"/>
      <c r="N368" s="249"/>
      <c r="O368" s="249"/>
      <c r="P368" s="267" t="s">
        <v>751</v>
      </c>
      <c r="Q368" s="250"/>
      <c r="R368" s="250"/>
      <c r="S368" s="250"/>
      <c r="T368" s="250"/>
      <c r="U368" s="250"/>
      <c r="V368" s="250"/>
      <c r="W368" s="250"/>
      <c r="X368" s="250"/>
      <c r="Y368" s="251">
        <v>0.1</v>
      </c>
      <c r="Z368" s="252"/>
      <c r="AA368" s="252"/>
      <c r="AB368" s="253"/>
      <c r="AC368" s="237" t="s">
        <v>342</v>
      </c>
      <c r="AD368" s="238"/>
      <c r="AE368" s="238"/>
      <c r="AF368" s="238"/>
      <c r="AG368" s="238"/>
      <c r="AH368" s="239" t="s">
        <v>762</v>
      </c>
      <c r="AI368" s="240"/>
      <c r="AJ368" s="240"/>
      <c r="AK368" s="240"/>
      <c r="AL368" s="241" t="s">
        <v>740</v>
      </c>
      <c r="AM368" s="242"/>
      <c r="AN368" s="242"/>
      <c r="AO368" s="243"/>
      <c r="AP368" s="244" t="s">
        <v>740</v>
      </c>
      <c r="AQ368" s="244"/>
      <c r="AR368" s="244"/>
      <c r="AS368" s="244"/>
      <c r="AT368" s="244"/>
      <c r="AU368" s="244"/>
      <c r="AV368" s="244"/>
      <c r="AW368" s="244"/>
      <c r="AX368" s="244"/>
      <c r="AY368">
        <f>COUNTA($C$368)</f>
        <v>1</v>
      </c>
    </row>
    <row r="369" spans="1:51" ht="30" customHeight="1" x14ac:dyDescent="0.2">
      <c r="A369" s="245">
        <v>4</v>
      </c>
      <c r="B369" s="245">
        <v>1</v>
      </c>
      <c r="C369" s="266" t="s">
        <v>752</v>
      </c>
      <c r="D369" s="265"/>
      <c r="E369" s="265"/>
      <c r="F369" s="265"/>
      <c r="G369" s="265"/>
      <c r="H369" s="265"/>
      <c r="I369" s="265"/>
      <c r="J369" s="248">
        <v>8011101028104</v>
      </c>
      <c r="K369" s="249"/>
      <c r="L369" s="249"/>
      <c r="M369" s="249"/>
      <c r="N369" s="249"/>
      <c r="O369" s="249"/>
      <c r="P369" s="267" t="s">
        <v>753</v>
      </c>
      <c r="Q369" s="250"/>
      <c r="R369" s="250"/>
      <c r="S369" s="250"/>
      <c r="T369" s="250"/>
      <c r="U369" s="250"/>
      <c r="V369" s="250"/>
      <c r="W369" s="250"/>
      <c r="X369" s="250"/>
      <c r="Y369" s="251">
        <v>0.1</v>
      </c>
      <c r="Z369" s="252"/>
      <c r="AA369" s="252"/>
      <c r="AB369" s="253"/>
      <c r="AC369" s="237" t="s">
        <v>342</v>
      </c>
      <c r="AD369" s="238"/>
      <c r="AE369" s="238"/>
      <c r="AF369" s="238"/>
      <c r="AG369" s="238"/>
      <c r="AH369" s="239" t="s">
        <v>786</v>
      </c>
      <c r="AI369" s="240"/>
      <c r="AJ369" s="240"/>
      <c r="AK369" s="240"/>
      <c r="AL369" s="241" t="s">
        <v>740</v>
      </c>
      <c r="AM369" s="242"/>
      <c r="AN369" s="242"/>
      <c r="AO369" s="243"/>
      <c r="AP369" s="244" t="s">
        <v>740</v>
      </c>
      <c r="AQ369" s="244"/>
      <c r="AR369" s="244"/>
      <c r="AS369" s="244"/>
      <c r="AT369" s="244"/>
      <c r="AU369" s="244"/>
      <c r="AV369" s="244"/>
      <c r="AW369" s="244"/>
      <c r="AX369" s="244"/>
      <c r="AY369">
        <f>COUNTA($C$369)</f>
        <v>1</v>
      </c>
    </row>
    <row r="370" spans="1:51" ht="30" customHeight="1" x14ac:dyDescent="0.2">
      <c r="A370" s="245">
        <v>5</v>
      </c>
      <c r="B370" s="245">
        <v>1</v>
      </c>
      <c r="C370" s="266" t="s">
        <v>754</v>
      </c>
      <c r="D370" s="265"/>
      <c r="E370" s="265"/>
      <c r="F370" s="265"/>
      <c r="G370" s="265"/>
      <c r="H370" s="265"/>
      <c r="I370" s="265"/>
      <c r="J370" s="248">
        <v>6010001135680</v>
      </c>
      <c r="K370" s="249"/>
      <c r="L370" s="249"/>
      <c r="M370" s="249"/>
      <c r="N370" s="249"/>
      <c r="O370" s="249"/>
      <c r="P370" s="267" t="s">
        <v>755</v>
      </c>
      <c r="Q370" s="250"/>
      <c r="R370" s="250"/>
      <c r="S370" s="250"/>
      <c r="T370" s="250"/>
      <c r="U370" s="250"/>
      <c r="V370" s="250"/>
      <c r="W370" s="250"/>
      <c r="X370" s="250"/>
      <c r="Y370" s="251">
        <v>0.1</v>
      </c>
      <c r="Z370" s="252"/>
      <c r="AA370" s="252"/>
      <c r="AB370" s="253"/>
      <c r="AC370" s="237" t="s">
        <v>336</v>
      </c>
      <c r="AD370" s="238"/>
      <c r="AE370" s="238"/>
      <c r="AF370" s="238"/>
      <c r="AG370" s="238"/>
      <c r="AH370" s="239">
        <v>6</v>
      </c>
      <c r="AI370" s="240"/>
      <c r="AJ370" s="240"/>
      <c r="AK370" s="240"/>
      <c r="AL370" s="241" t="s">
        <v>740</v>
      </c>
      <c r="AM370" s="242"/>
      <c r="AN370" s="242"/>
      <c r="AO370" s="243"/>
      <c r="AP370" s="244" t="s">
        <v>740</v>
      </c>
      <c r="AQ370" s="244"/>
      <c r="AR370" s="244"/>
      <c r="AS370" s="244"/>
      <c r="AT370" s="244"/>
      <c r="AU370" s="244"/>
      <c r="AV370" s="244"/>
      <c r="AW370" s="244"/>
      <c r="AX370" s="244"/>
      <c r="AY370">
        <f>COUNTA($C$370)</f>
        <v>1</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t="s">
        <v>740</v>
      </c>
      <c r="AM371" s="242"/>
      <c r="AN371" s="242"/>
      <c r="AO371" s="243"/>
      <c r="AP371" s="244" t="s">
        <v>740</v>
      </c>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6" t="s">
        <v>756</v>
      </c>
      <c r="D399" s="265"/>
      <c r="E399" s="265"/>
      <c r="F399" s="265"/>
      <c r="G399" s="265"/>
      <c r="H399" s="265"/>
      <c r="I399" s="265"/>
      <c r="J399" s="248" t="s">
        <v>740</v>
      </c>
      <c r="K399" s="249"/>
      <c r="L399" s="249"/>
      <c r="M399" s="249"/>
      <c r="N399" s="249"/>
      <c r="O399" s="249"/>
      <c r="P399" s="267" t="s">
        <v>745</v>
      </c>
      <c r="Q399" s="250"/>
      <c r="R399" s="250"/>
      <c r="S399" s="250"/>
      <c r="T399" s="250"/>
      <c r="U399" s="250"/>
      <c r="V399" s="250"/>
      <c r="W399" s="250"/>
      <c r="X399" s="250"/>
      <c r="Y399" s="251">
        <v>0</v>
      </c>
      <c r="Z399" s="252"/>
      <c r="AA399" s="252"/>
      <c r="AB399" s="253"/>
      <c r="AC399" s="237" t="s">
        <v>76</v>
      </c>
      <c r="AD399" s="238"/>
      <c r="AE399" s="238"/>
      <c r="AF399" s="238"/>
      <c r="AG399" s="238"/>
      <c r="AH399" s="268" t="s">
        <v>740</v>
      </c>
      <c r="AI399" s="269"/>
      <c r="AJ399" s="269"/>
      <c r="AK399" s="269"/>
      <c r="AL399" s="241" t="s">
        <v>740</v>
      </c>
      <c r="AM399" s="242"/>
      <c r="AN399" s="242"/>
      <c r="AO399" s="243"/>
      <c r="AP399" s="244" t="s">
        <v>740</v>
      </c>
      <c r="AQ399" s="244"/>
      <c r="AR399" s="244"/>
      <c r="AS399" s="244"/>
      <c r="AT399" s="244"/>
      <c r="AU399" s="244"/>
      <c r="AV399" s="244"/>
      <c r="AW399" s="244"/>
      <c r="AX399" s="244"/>
      <c r="AY399">
        <f>$AY$396</f>
        <v>1</v>
      </c>
    </row>
    <row r="400" spans="1:51" ht="30" customHeight="1" x14ac:dyDescent="0.2">
      <c r="A400" s="245">
        <v>2</v>
      </c>
      <c r="B400" s="245">
        <v>1</v>
      </c>
      <c r="C400" s="266" t="s">
        <v>757</v>
      </c>
      <c r="D400" s="265"/>
      <c r="E400" s="265"/>
      <c r="F400" s="265"/>
      <c r="G400" s="265"/>
      <c r="H400" s="265"/>
      <c r="I400" s="265"/>
      <c r="J400" s="248" t="s">
        <v>740</v>
      </c>
      <c r="K400" s="249"/>
      <c r="L400" s="249"/>
      <c r="M400" s="249"/>
      <c r="N400" s="249"/>
      <c r="O400" s="249"/>
      <c r="P400" s="267" t="s">
        <v>745</v>
      </c>
      <c r="Q400" s="250"/>
      <c r="R400" s="250"/>
      <c r="S400" s="250"/>
      <c r="T400" s="250"/>
      <c r="U400" s="250"/>
      <c r="V400" s="250"/>
      <c r="W400" s="250"/>
      <c r="X400" s="250"/>
      <c r="Y400" s="251">
        <v>0</v>
      </c>
      <c r="Z400" s="252"/>
      <c r="AA400" s="252"/>
      <c r="AB400" s="253"/>
      <c r="AC400" s="237" t="s">
        <v>76</v>
      </c>
      <c r="AD400" s="238"/>
      <c r="AE400" s="238"/>
      <c r="AF400" s="238"/>
      <c r="AG400" s="238"/>
      <c r="AH400" s="268" t="s">
        <v>740</v>
      </c>
      <c r="AI400" s="269"/>
      <c r="AJ400" s="269"/>
      <c r="AK400" s="269"/>
      <c r="AL400" s="241" t="s">
        <v>740</v>
      </c>
      <c r="AM400" s="242"/>
      <c r="AN400" s="242"/>
      <c r="AO400" s="243"/>
      <c r="AP400" s="244" t="s">
        <v>740</v>
      </c>
      <c r="AQ400" s="244"/>
      <c r="AR400" s="244"/>
      <c r="AS400" s="244"/>
      <c r="AT400" s="244"/>
      <c r="AU400" s="244"/>
      <c r="AV400" s="244"/>
      <c r="AW400" s="244"/>
      <c r="AX400" s="244"/>
      <c r="AY400">
        <f>COUNTA($C$400)</f>
        <v>1</v>
      </c>
    </row>
    <row r="401" spans="1:51" ht="30" customHeight="1" x14ac:dyDescent="0.2">
      <c r="A401" s="245">
        <v>3</v>
      </c>
      <c r="B401" s="245">
        <v>1</v>
      </c>
      <c r="C401" s="266" t="s">
        <v>758</v>
      </c>
      <c r="D401" s="265"/>
      <c r="E401" s="265"/>
      <c r="F401" s="265"/>
      <c r="G401" s="265"/>
      <c r="H401" s="265"/>
      <c r="I401" s="265"/>
      <c r="J401" s="248" t="s">
        <v>740</v>
      </c>
      <c r="K401" s="249"/>
      <c r="L401" s="249"/>
      <c r="M401" s="249"/>
      <c r="N401" s="249"/>
      <c r="O401" s="249"/>
      <c r="P401" s="267" t="s">
        <v>745</v>
      </c>
      <c r="Q401" s="250"/>
      <c r="R401" s="250"/>
      <c r="S401" s="250"/>
      <c r="T401" s="250"/>
      <c r="U401" s="250"/>
      <c r="V401" s="250"/>
      <c r="W401" s="250"/>
      <c r="X401" s="250"/>
      <c r="Y401" s="251">
        <v>0</v>
      </c>
      <c r="Z401" s="252"/>
      <c r="AA401" s="252"/>
      <c r="AB401" s="253"/>
      <c r="AC401" s="237" t="s">
        <v>76</v>
      </c>
      <c r="AD401" s="238"/>
      <c r="AE401" s="238"/>
      <c r="AF401" s="238"/>
      <c r="AG401" s="238"/>
      <c r="AH401" s="239" t="s">
        <v>740</v>
      </c>
      <c r="AI401" s="240"/>
      <c r="AJ401" s="240"/>
      <c r="AK401" s="240"/>
      <c r="AL401" s="241" t="s">
        <v>740</v>
      </c>
      <c r="AM401" s="242"/>
      <c r="AN401" s="242"/>
      <c r="AO401" s="243"/>
      <c r="AP401" s="244" t="s">
        <v>740</v>
      </c>
      <c r="AQ401" s="244"/>
      <c r="AR401" s="244"/>
      <c r="AS401" s="244"/>
      <c r="AT401" s="244"/>
      <c r="AU401" s="244"/>
      <c r="AV401" s="244"/>
      <c r="AW401" s="244"/>
      <c r="AX401" s="244"/>
      <c r="AY401">
        <f>COUNTA($C$401)</f>
        <v>1</v>
      </c>
    </row>
    <row r="402" spans="1:51" ht="30" customHeight="1" x14ac:dyDescent="0.2">
      <c r="A402" s="245">
        <v>4</v>
      </c>
      <c r="B402" s="245">
        <v>1</v>
      </c>
      <c r="C402" s="266" t="s">
        <v>759</v>
      </c>
      <c r="D402" s="265"/>
      <c r="E402" s="265"/>
      <c r="F402" s="265"/>
      <c r="G402" s="265"/>
      <c r="H402" s="265"/>
      <c r="I402" s="265"/>
      <c r="J402" s="248" t="s">
        <v>740</v>
      </c>
      <c r="K402" s="249"/>
      <c r="L402" s="249"/>
      <c r="M402" s="249"/>
      <c r="N402" s="249"/>
      <c r="O402" s="249"/>
      <c r="P402" s="267" t="s">
        <v>745</v>
      </c>
      <c r="Q402" s="250"/>
      <c r="R402" s="250"/>
      <c r="S402" s="250"/>
      <c r="T402" s="250"/>
      <c r="U402" s="250"/>
      <c r="V402" s="250"/>
      <c r="W402" s="250"/>
      <c r="X402" s="250"/>
      <c r="Y402" s="251">
        <v>0</v>
      </c>
      <c r="Z402" s="252"/>
      <c r="AA402" s="252"/>
      <c r="AB402" s="253"/>
      <c r="AC402" s="237" t="s">
        <v>76</v>
      </c>
      <c r="AD402" s="238"/>
      <c r="AE402" s="238"/>
      <c r="AF402" s="238"/>
      <c r="AG402" s="238"/>
      <c r="AH402" s="239" t="s">
        <v>740</v>
      </c>
      <c r="AI402" s="240"/>
      <c r="AJ402" s="240"/>
      <c r="AK402" s="240"/>
      <c r="AL402" s="241" t="s">
        <v>740</v>
      </c>
      <c r="AM402" s="242"/>
      <c r="AN402" s="242"/>
      <c r="AO402" s="243"/>
      <c r="AP402" s="244" t="s">
        <v>740</v>
      </c>
      <c r="AQ402" s="244"/>
      <c r="AR402" s="244"/>
      <c r="AS402" s="244"/>
      <c r="AT402" s="244"/>
      <c r="AU402" s="244"/>
      <c r="AV402" s="244"/>
      <c r="AW402" s="244"/>
      <c r="AX402" s="244"/>
      <c r="AY402">
        <f>COUNTA($C$402)</f>
        <v>1</v>
      </c>
    </row>
    <row r="403" spans="1:51" ht="30" customHeight="1" x14ac:dyDescent="0.2">
      <c r="A403" s="245">
        <v>5</v>
      </c>
      <c r="B403" s="245">
        <v>1</v>
      </c>
      <c r="C403" s="266" t="s">
        <v>760</v>
      </c>
      <c r="D403" s="265"/>
      <c r="E403" s="265"/>
      <c r="F403" s="265"/>
      <c r="G403" s="265"/>
      <c r="H403" s="265"/>
      <c r="I403" s="265"/>
      <c r="J403" s="248" t="s">
        <v>740</v>
      </c>
      <c r="K403" s="249"/>
      <c r="L403" s="249"/>
      <c r="M403" s="249"/>
      <c r="N403" s="249"/>
      <c r="O403" s="249"/>
      <c r="P403" s="267" t="s">
        <v>745</v>
      </c>
      <c r="Q403" s="250"/>
      <c r="R403" s="250"/>
      <c r="S403" s="250"/>
      <c r="T403" s="250"/>
      <c r="U403" s="250"/>
      <c r="V403" s="250"/>
      <c r="W403" s="250"/>
      <c r="X403" s="250"/>
      <c r="Y403" s="251">
        <v>0</v>
      </c>
      <c r="Z403" s="252"/>
      <c r="AA403" s="252"/>
      <c r="AB403" s="253"/>
      <c r="AC403" s="237" t="s">
        <v>76</v>
      </c>
      <c r="AD403" s="238"/>
      <c r="AE403" s="238"/>
      <c r="AF403" s="238"/>
      <c r="AG403" s="238"/>
      <c r="AH403" s="239" t="s">
        <v>740</v>
      </c>
      <c r="AI403" s="240"/>
      <c r="AJ403" s="240"/>
      <c r="AK403" s="240"/>
      <c r="AL403" s="241" t="s">
        <v>740</v>
      </c>
      <c r="AM403" s="242"/>
      <c r="AN403" s="242"/>
      <c r="AO403" s="243"/>
      <c r="AP403" s="244" t="s">
        <v>740</v>
      </c>
      <c r="AQ403" s="244"/>
      <c r="AR403" s="244"/>
      <c r="AS403" s="244"/>
      <c r="AT403" s="244"/>
      <c r="AU403" s="244"/>
      <c r="AV403" s="244"/>
      <c r="AW403" s="244"/>
      <c r="AX403" s="244"/>
      <c r="AY403">
        <f>COUNTA($C$403)</f>
        <v>1</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19A3E188-295F-4006-BB56-56D01151D656}"/>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4" manualBreakCount="4">
    <brk id="36" max="49" man="1"/>
    <brk id="104" max="49" man="1"/>
    <brk id="239" max="49" man="1"/>
    <brk id="268" max="49"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719</v>
      </c>
      <c r="H2" s="13" t="str">
        <f>IF(G2="","",F2)</f>
        <v>一般会計</v>
      </c>
      <c r="I2" s="13" t="str">
        <f>IF(H2="","",IF(I1&lt;&gt;"",CONCATENATE(I1,"、",H2),H2))</f>
        <v>一般会計</v>
      </c>
      <c r="K2" s="14" t="s">
        <v>98</v>
      </c>
      <c r="L2" s="15"/>
      <c r="M2" s="13" t="str">
        <f>IF(L2="","",K2)</f>
        <v/>
      </c>
      <c r="N2" s="13" t="str">
        <f>IF(M2="","",IF(N1&lt;&gt;"",CONCATENATE(N1,"、",M2),M2))</f>
        <v/>
      </c>
      <c r="O2" s="13"/>
      <c r="P2" s="12" t="s">
        <v>70</v>
      </c>
      <c r="Q2" s="17" t="s">
        <v>719</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719</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719</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372</v>
      </c>
      <c r="AF2" s="926"/>
      <c r="AG2" s="926"/>
      <c r="AH2" s="128"/>
      <c r="AI2" s="926" t="s">
        <v>468</v>
      </c>
      <c r="AJ2" s="926"/>
      <c r="AK2" s="926"/>
      <c r="AL2" s="128"/>
      <c r="AM2" s="926" t="s">
        <v>469</v>
      </c>
      <c r="AN2" s="926"/>
      <c r="AO2" s="926"/>
      <c r="AP2" s="128"/>
      <c r="AQ2" s="135" t="s">
        <v>223</v>
      </c>
      <c r="AR2" s="136"/>
      <c r="AS2" s="136"/>
      <c r="AT2" s="137"/>
      <c r="AU2" s="138" t="s">
        <v>129</v>
      </c>
      <c r="AV2" s="138"/>
      <c r="AW2" s="138"/>
      <c r="AX2" s="139"/>
      <c r="AY2" s="34">
        <f>COUNTA($G$4)</f>
        <v>0</v>
      </c>
    </row>
    <row r="3" spans="1:51" ht="18.75" customHeight="1" x14ac:dyDescent="0.2">
      <c r="A3" s="687"/>
      <c r="B3" s="688"/>
      <c r="C3" s="688"/>
      <c r="D3" s="688"/>
      <c r="E3" s="688"/>
      <c r="F3" s="689"/>
      <c r="G3" s="171"/>
      <c r="H3" s="123"/>
      <c r="I3" s="123"/>
      <c r="J3" s="123"/>
      <c r="K3" s="123"/>
      <c r="L3" s="123"/>
      <c r="M3" s="123"/>
      <c r="N3" s="123"/>
      <c r="O3" s="124"/>
      <c r="P3" s="122"/>
      <c r="Q3" s="123"/>
      <c r="R3" s="123"/>
      <c r="S3" s="123"/>
      <c r="T3" s="123"/>
      <c r="U3" s="123"/>
      <c r="V3" s="123"/>
      <c r="W3" s="123"/>
      <c r="X3" s="124"/>
      <c r="Y3" s="934"/>
      <c r="Z3" s="935"/>
      <c r="AA3" s="936"/>
      <c r="AB3" s="940"/>
      <c r="AC3" s="713"/>
      <c r="AD3" s="714"/>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2">
      <c r="A4" s="690"/>
      <c r="B4" s="688"/>
      <c r="C4" s="688"/>
      <c r="D4" s="688"/>
      <c r="E4" s="688"/>
      <c r="F4" s="689"/>
      <c r="G4" s="193"/>
      <c r="H4" s="944"/>
      <c r="I4" s="944"/>
      <c r="J4" s="944"/>
      <c r="K4" s="944"/>
      <c r="L4" s="944"/>
      <c r="M4" s="944"/>
      <c r="N4" s="944"/>
      <c r="O4" s="945"/>
      <c r="P4" s="146"/>
      <c r="Q4" s="656"/>
      <c r="R4" s="656"/>
      <c r="S4" s="656"/>
      <c r="T4" s="656"/>
      <c r="U4" s="656"/>
      <c r="V4" s="656"/>
      <c r="W4" s="656"/>
      <c r="X4" s="657"/>
      <c r="Y4" s="930" t="s">
        <v>12</v>
      </c>
      <c r="Z4" s="931"/>
      <c r="AA4" s="932"/>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1"/>
      <c r="B5" s="692"/>
      <c r="C5" s="692"/>
      <c r="D5" s="692"/>
      <c r="E5" s="692"/>
      <c r="F5" s="693"/>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1"/>
      <c r="B6" s="692"/>
      <c r="C6" s="692"/>
      <c r="D6" s="692"/>
      <c r="E6" s="692"/>
      <c r="F6" s="693"/>
      <c r="G6" s="949"/>
      <c r="H6" s="950"/>
      <c r="I6" s="950"/>
      <c r="J6" s="950"/>
      <c r="K6" s="950"/>
      <c r="L6" s="950"/>
      <c r="M6" s="950"/>
      <c r="N6" s="950"/>
      <c r="O6" s="951"/>
      <c r="P6" s="659"/>
      <c r="Q6" s="659"/>
      <c r="R6" s="659"/>
      <c r="S6" s="659"/>
      <c r="T6" s="659"/>
      <c r="U6" s="659"/>
      <c r="V6" s="659"/>
      <c r="W6" s="659"/>
      <c r="X6" s="660"/>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6" t="s">
        <v>344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372</v>
      </c>
      <c r="AF9" s="926"/>
      <c r="AG9" s="926"/>
      <c r="AH9" s="128"/>
      <c r="AI9" s="926" t="s">
        <v>468</v>
      </c>
      <c r="AJ9" s="926"/>
      <c r="AK9" s="926"/>
      <c r="AL9" s="128"/>
      <c r="AM9" s="926" t="s">
        <v>469</v>
      </c>
      <c r="AN9" s="926"/>
      <c r="AO9" s="926"/>
      <c r="AP9" s="128"/>
      <c r="AQ9" s="135" t="s">
        <v>223</v>
      </c>
      <c r="AR9" s="136"/>
      <c r="AS9" s="136"/>
      <c r="AT9" s="137"/>
      <c r="AU9" s="138" t="s">
        <v>129</v>
      </c>
      <c r="AV9" s="138"/>
      <c r="AW9" s="138"/>
      <c r="AX9" s="139"/>
      <c r="AY9" s="34">
        <f>COUNTA($G$11)</f>
        <v>0</v>
      </c>
    </row>
    <row r="10" spans="1:51" ht="18.75" customHeight="1" x14ac:dyDescent="0.2">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4"/>
      <c r="Z10" s="935"/>
      <c r="AA10" s="936"/>
      <c r="AB10" s="940"/>
      <c r="AC10" s="713"/>
      <c r="AD10" s="714"/>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2">
      <c r="A11" s="690"/>
      <c r="B11" s="688"/>
      <c r="C11" s="688"/>
      <c r="D11" s="688"/>
      <c r="E11" s="688"/>
      <c r="F11" s="689"/>
      <c r="G11" s="193"/>
      <c r="H11" s="944"/>
      <c r="I11" s="944"/>
      <c r="J11" s="944"/>
      <c r="K11" s="944"/>
      <c r="L11" s="944"/>
      <c r="M11" s="944"/>
      <c r="N11" s="944"/>
      <c r="O11" s="945"/>
      <c r="P11" s="146"/>
      <c r="Q11" s="656"/>
      <c r="R11" s="656"/>
      <c r="S11" s="656"/>
      <c r="T11" s="656"/>
      <c r="U11" s="656"/>
      <c r="V11" s="656"/>
      <c r="W11" s="656"/>
      <c r="X11" s="657"/>
      <c r="Y11" s="930" t="s">
        <v>12</v>
      </c>
      <c r="Z11" s="931"/>
      <c r="AA11" s="932"/>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1"/>
      <c r="B12" s="692"/>
      <c r="C12" s="692"/>
      <c r="D12" s="692"/>
      <c r="E12" s="692"/>
      <c r="F12" s="693"/>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1"/>
      <c r="B13" s="942"/>
      <c r="C13" s="942"/>
      <c r="D13" s="942"/>
      <c r="E13" s="942"/>
      <c r="F13" s="943"/>
      <c r="G13" s="949"/>
      <c r="H13" s="950"/>
      <c r="I13" s="950"/>
      <c r="J13" s="950"/>
      <c r="K13" s="950"/>
      <c r="L13" s="950"/>
      <c r="M13" s="950"/>
      <c r="N13" s="950"/>
      <c r="O13" s="951"/>
      <c r="P13" s="659"/>
      <c r="Q13" s="659"/>
      <c r="R13" s="659"/>
      <c r="S13" s="659"/>
      <c r="T13" s="659"/>
      <c r="U13" s="659"/>
      <c r="V13" s="659"/>
      <c r="W13" s="659"/>
      <c r="X13" s="660"/>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6" t="s">
        <v>344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372</v>
      </c>
      <c r="AF16" s="926"/>
      <c r="AG16" s="926"/>
      <c r="AH16" s="128"/>
      <c r="AI16" s="926" t="s">
        <v>468</v>
      </c>
      <c r="AJ16" s="926"/>
      <c r="AK16" s="926"/>
      <c r="AL16" s="128"/>
      <c r="AM16" s="926" t="s">
        <v>469</v>
      </c>
      <c r="AN16" s="926"/>
      <c r="AO16" s="926"/>
      <c r="AP16" s="128"/>
      <c r="AQ16" s="135" t="s">
        <v>223</v>
      </c>
      <c r="AR16" s="136"/>
      <c r="AS16" s="136"/>
      <c r="AT16" s="137"/>
      <c r="AU16" s="138" t="s">
        <v>129</v>
      </c>
      <c r="AV16" s="138"/>
      <c r="AW16" s="138"/>
      <c r="AX16" s="139"/>
      <c r="AY16" s="34">
        <f>COUNTA($G$18)</f>
        <v>0</v>
      </c>
    </row>
    <row r="17" spans="1:51" ht="18.75" customHeight="1" x14ac:dyDescent="0.2">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4"/>
      <c r="Z17" s="935"/>
      <c r="AA17" s="936"/>
      <c r="AB17" s="940"/>
      <c r="AC17" s="713"/>
      <c r="AD17" s="714"/>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2">
      <c r="A18" s="690"/>
      <c r="B18" s="688"/>
      <c r="C18" s="688"/>
      <c r="D18" s="688"/>
      <c r="E18" s="688"/>
      <c r="F18" s="689"/>
      <c r="G18" s="193"/>
      <c r="H18" s="944"/>
      <c r="I18" s="944"/>
      <c r="J18" s="944"/>
      <c r="K18" s="944"/>
      <c r="L18" s="944"/>
      <c r="M18" s="944"/>
      <c r="N18" s="944"/>
      <c r="O18" s="945"/>
      <c r="P18" s="146"/>
      <c r="Q18" s="656"/>
      <c r="R18" s="656"/>
      <c r="S18" s="656"/>
      <c r="T18" s="656"/>
      <c r="U18" s="656"/>
      <c r="V18" s="656"/>
      <c r="W18" s="656"/>
      <c r="X18" s="657"/>
      <c r="Y18" s="930" t="s">
        <v>12</v>
      </c>
      <c r="Z18" s="931"/>
      <c r="AA18" s="932"/>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1"/>
      <c r="B19" s="692"/>
      <c r="C19" s="692"/>
      <c r="D19" s="692"/>
      <c r="E19" s="692"/>
      <c r="F19" s="693"/>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1"/>
      <c r="B20" s="942"/>
      <c r="C20" s="942"/>
      <c r="D20" s="942"/>
      <c r="E20" s="942"/>
      <c r="F20" s="943"/>
      <c r="G20" s="949"/>
      <c r="H20" s="950"/>
      <c r="I20" s="950"/>
      <c r="J20" s="950"/>
      <c r="K20" s="950"/>
      <c r="L20" s="950"/>
      <c r="M20" s="950"/>
      <c r="N20" s="950"/>
      <c r="O20" s="951"/>
      <c r="P20" s="659"/>
      <c r="Q20" s="659"/>
      <c r="R20" s="659"/>
      <c r="S20" s="659"/>
      <c r="T20" s="659"/>
      <c r="U20" s="659"/>
      <c r="V20" s="659"/>
      <c r="W20" s="659"/>
      <c r="X20" s="660"/>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6" t="s">
        <v>344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372</v>
      </c>
      <c r="AF23" s="926"/>
      <c r="AG23" s="926"/>
      <c r="AH23" s="128"/>
      <c r="AI23" s="926" t="s">
        <v>468</v>
      </c>
      <c r="AJ23" s="926"/>
      <c r="AK23" s="926"/>
      <c r="AL23" s="128"/>
      <c r="AM23" s="926" t="s">
        <v>469</v>
      </c>
      <c r="AN23" s="926"/>
      <c r="AO23" s="926"/>
      <c r="AP23" s="128"/>
      <c r="AQ23" s="135" t="s">
        <v>223</v>
      </c>
      <c r="AR23" s="136"/>
      <c r="AS23" s="136"/>
      <c r="AT23" s="137"/>
      <c r="AU23" s="138" t="s">
        <v>129</v>
      </c>
      <c r="AV23" s="138"/>
      <c r="AW23" s="138"/>
      <c r="AX23" s="139"/>
      <c r="AY23" s="34">
        <f>COUNTA($G$25)</f>
        <v>0</v>
      </c>
    </row>
    <row r="24" spans="1:51" ht="18.75" customHeight="1" x14ac:dyDescent="0.2">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4"/>
      <c r="Z24" s="935"/>
      <c r="AA24" s="936"/>
      <c r="AB24" s="940"/>
      <c r="AC24" s="713"/>
      <c r="AD24" s="714"/>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2">
      <c r="A25" s="690"/>
      <c r="B25" s="688"/>
      <c r="C25" s="688"/>
      <c r="D25" s="688"/>
      <c r="E25" s="688"/>
      <c r="F25" s="689"/>
      <c r="G25" s="193"/>
      <c r="H25" s="944"/>
      <c r="I25" s="944"/>
      <c r="J25" s="944"/>
      <c r="K25" s="944"/>
      <c r="L25" s="944"/>
      <c r="M25" s="944"/>
      <c r="N25" s="944"/>
      <c r="O25" s="945"/>
      <c r="P25" s="146"/>
      <c r="Q25" s="656"/>
      <c r="R25" s="656"/>
      <c r="S25" s="656"/>
      <c r="T25" s="656"/>
      <c r="U25" s="656"/>
      <c r="V25" s="656"/>
      <c r="W25" s="656"/>
      <c r="X25" s="657"/>
      <c r="Y25" s="930" t="s">
        <v>12</v>
      </c>
      <c r="Z25" s="931"/>
      <c r="AA25" s="932"/>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1"/>
      <c r="B26" s="692"/>
      <c r="C26" s="692"/>
      <c r="D26" s="692"/>
      <c r="E26" s="692"/>
      <c r="F26" s="693"/>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1"/>
      <c r="B27" s="942"/>
      <c r="C27" s="942"/>
      <c r="D27" s="942"/>
      <c r="E27" s="942"/>
      <c r="F27" s="943"/>
      <c r="G27" s="949"/>
      <c r="H27" s="950"/>
      <c r="I27" s="950"/>
      <c r="J27" s="950"/>
      <c r="K27" s="950"/>
      <c r="L27" s="950"/>
      <c r="M27" s="950"/>
      <c r="N27" s="950"/>
      <c r="O27" s="951"/>
      <c r="P27" s="659"/>
      <c r="Q27" s="659"/>
      <c r="R27" s="659"/>
      <c r="S27" s="659"/>
      <c r="T27" s="659"/>
      <c r="U27" s="659"/>
      <c r="V27" s="659"/>
      <c r="W27" s="659"/>
      <c r="X27" s="660"/>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6" t="s">
        <v>344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372</v>
      </c>
      <c r="AF30" s="926"/>
      <c r="AG30" s="926"/>
      <c r="AH30" s="128"/>
      <c r="AI30" s="926" t="s">
        <v>468</v>
      </c>
      <c r="AJ30" s="926"/>
      <c r="AK30" s="926"/>
      <c r="AL30" s="128"/>
      <c r="AM30" s="926" t="s">
        <v>469</v>
      </c>
      <c r="AN30" s="926"/>
      <c r="AO30" s="926"/>
      <c r="AP30" s="128"/>
      <c r="AQ30" s="135" t="s">
        <v>223</v>
      </c>
      <c r="AR30" s="136"/>
      <c r="AS30" s="136"/>
      <c r="AT30" s="137"/>
      <c r="AU30" s="138" t="s">
        <v>129</v>
      </c>
      <c r="AV30" s="138"/>
      <c r="AW30" s="138"/>
      <c r="AX30" s="139"/>
      <c r="AY30" s="34">
        <f>COUNTA($G$32)</f>
        <v>0</v>
      </c>
    </row>
    <row r="31" spans="1:51" ht="18.75" customHeight="1" x14ac:dyDescent="0.2">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4"/>
      <c r="Z31" s="935"/>
      <c r="AA31" s="936"/>
      <c r="AB31" s="940"/>
      <c r="AC31" s="713"/>
      <c r="AD31" s="714"/>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2">
      <c r="A32" s="690"/>
      <c r="B32" s="688"/>
      <c r="C32" s="688"/>
      <c r="D32" s="688"/>
      <c r="E32" s="688"/>
      <c r="F32" s="689"/>
      <c r="G32" s="193"/>
      <c r="H32" s="944"/>
      <c r="I32" s="944"/>
      <c r="J32" s="944"/>
      <c r="K32" s="944"/>
      <c r="L32" s="944"/>
      <c r="M32" s="944"/>
      <c r="N32" s="944"/>
      <c r="O32" s="945"/>
      <c r="P32" s="146"/>
      <c r="Q32" s="656"/>
      <c r="R32" s="656"/>
      <c r="S32" s="656"/>
      <c r="T32" s="656"/>
      <c r="U32" s="656"/>
      <c r="V32" s="656"/>
      <c r="W32" s="656"/>
      <c r="X32" s="657"/>
      <c r="Y32" s="930" t="s">
        <v>12</v>
      </c>
      <c r="Z32" s="931"/>
      <c r="AA32" s="932"/>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1"/>
      <c r="B33" s="692"/>
      <c r="C33" s="692"/>
      <c r="D33" s="692"/>
      <c r="E33" s="692"/>
      <c r="F33" s="693"/>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1"/>
      <c r="B34" s="942"/>
      <c r="C34" s="942"/>
      <c r="D34" s="942"/>
      <c r="E34" s="942"/>
      <c r="F34" s="943"/>
      <c r="G34" s="949"/>
      <c r="H34" s="950"/>
      <c r="I34" s="950"/>
      <c r="J34" s="950"/>
      <c r="K34" s="950"/>
      <c r="L34" s="950"/>
      <c r="M34" s="950"/>
      <c r="N34" s="950"/>
      <c r="O34" s="951"/>
      <c r="P34" s="659"/>
      <c r="Q34" s="659"/>
      <c r="R34" s="659"/>
      <c r="S34" s="659"/>
      <c r="T34" s="659"/>
      <c r="U34" s="659"/>
      <c r="V34" s="659"/>
      <c r="W34" s="659"/>
      <c r="X34" s="660"/>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6" t="s">
        <v>344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372</v>
      </c>
      <c r="AF37" s="926"/>
      <c r="AG37" s="926"/>
      <c r="AH37" s="128"/>
      <c r="AI37" s="926" t="s">
        <v>468</v>
      </c>
      <c r="AJ37" s="926"/>
      <c r="AK37" s="926"/>
      <c r="AL37" s="128"/>
      <c r="AM37" s="926" t="s">
        <v>469</v>
      </c>
      <c r="AN37" s="926"/>
      <c r="AO37" s="926"/>
      <c r="AP37" s="128"/>
      <c r="AQ37" s="135" t="s">
        <v>223</v>
      </c>
      <c r="AR37" s="136"/>
      <c r="AS37" s="136"/>
      <c r="AT37" s="137"/>
      <c r="AU37" s="138" t="s">
        <v>129</v>
      </c>
      <c r="AV37" s="138"/>
      <c r="AW37" s="138"/>
      <c r="AX37" s="139"/>
      <c r="AY37" s="34">
        <f>COUNTA($G$39)</f>
        <v>0</v>
      </c>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4"/>
      <c r="Z38" s="935"/>
      <c r="AA38" s="936"/>
      <c r="AB38" s="940"/>
      <c r="AC38" s="713"/>
      <c r="AD38" s="714"/>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2">
      <c r="A39" s="690"/>
      <c r="B39" s="688"/>
      <c r="C39" s="688"/>
      <c r="D39" s="688"/>
      <c r="E39" s="688"/>
      <c r="F39" s="689"/>
      <c r="G39" s="193"/>
      <c r="H39" s="944"/>
      <c r="I39" s="944"/>
      <c r="J39" s="944"/>
      <c r="K39" s="944"/>
      <c r="L39" s="944"/>
      <c r="M39" s="944"/>
      <c r="N39" s="944"/>
      <c r="O39" s="945"/>
      <c r="P39" s="146"/>
      <c r="Q39" s="656"/>
      <c r="R39" s="656"/>
      <c r="S39" s="656"/>
      <c r="T39" s="656"/>
      <c r="U39" s="656"/>
      <c r="V39" s="656"/>
      <c r="W39" s="656"/>
      <c r="X39" s="657"/>
      <c r="Y39" s="930" t="s">
        <v>12</v>
      </c>
      <c r="Z39" s="931"/>
      <c r="AA39" s="932"/>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1"/>
      <c r="B40" s="692"/>
      <c r="C40" s="692"/>
      <c r="D40" s="692"/>
      <c r="E40" s="692"/>
      <c r="F40" s="693"/>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1"/>
      <c r="B41" s="942"/>
      <c r="C41" s="942"/>
      <c r="D41" s="942"/>
      <c r="E41" s="942"/>
      <c r="F41" s="943"/>
      <c r="G41" s="949"/>
      <c r="H41" s="950"/>
      <c r="I41" s="950"/>
      <c r="J41" s="950"/>
      <c r="K41" s="950"/>
      <c r="L41" s="950"/>
      <c r="M41" s="950"/>
      <c r="N41" s="950"/>
      <c r="O41" s="951"/>
      <c r="P41" s="659"/>
      <c r="Q41" s="659"/>
      <c r="R41" s="659"/>
      <c r="S41" s="659"/>
      <c r="T41" s="659"/>
      <c r="U41" s="659"/>
      <c r="V41" s="659"/>
      <c r="W41" s="659"/>
      <c r="X41" s="660"/>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6" t="s">
        <v>344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372</v>
      </c>
      <c r="AF44" s="926"/>
      <c r="AG44" s="926"/>
      <c r="AH44" s="128"/>
      <c r="AI44" s="926" t="s">
        <v>468</v>
      </c>
      <c r="AJ44" s="926"/>
      <c r="AK44" s="926"/>
      <c r="AL44" s="128"/>
      <c r="AM44" s="926" t="s">
        <v>469</v>
      </c>
      <c r="AN44" s="926"/>
      <c r="AO44" s="926"/>
      <c r="AP44" s="128"/>
      <c r="AQ44" s="135" t="s">
        <v>223</v>
      </c>
      <c r="AR44" s="136"/>
      <c r="AS44" s="136"/>
      <c r="AT44" s="137"/>
      <c r="AU44" s="138" t="s">
        <v>129</v>
      </c>
      <c r="AV44" s="138"/>
      <c r="AW44" s="138"/>
      <c r="AX44" s="139"/>
      <c r="AY44" s="34">
        <f>COUNTA($G$46)</f>
        <v>0</v>
      </c>
    </row>
    <row r="45" spans="1:51" ht="18.75" customHeight="1" x14ac:dyDescent="0.2">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4"/>
      <c r="Z45" s="935"/>
      <c r="AA45" s="936"/>
      <c r="AB45" s="940"/>
      <c r="AC45" s="713"/>
      <c r="AD45" s="714"/>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2">
      <c r="A46" s="690"/>
      <c r="B46" s="688"/>
      <c r="C46" s="688"/>
      <c r="D46" s="688"/>
      <c r="E46" s="688"/>
      <c r="F46" s="689"/>
      <c r="G46" s="193"/>
      <c r="H46" s="944"/>
      <c r="I46" s="944"/>
      <c r="J46" s="944"/>
      <c r="K46" s="944"/>
      <c r="L46" s="944"/>
      <c r="M46" s="944"/>
      <c r="N46" s="944"/>
      <c r="O46" s="945"/>
      <c r="P46" s="146"/>
      <c r="Q46" s="656"/>
      <c r="R46" s="656"/>
      <c r="S46" s="656"/>
      <c r="T46" s="656"/>
      <c r="U46" s="656"/>
      <c r="V46" s="656"/>
      <c r="W46" s="656"/>
      <c r="X46" s="657"/>
      <c r="Y46" s="930" t="s">
        <v>12</v>
      </c>
      <c r="Z46" s="931"/>
      <c r="AA46" s="932"/>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1"/>
      <c r="B47" s="692"/>
      <c r="C47" s="692"/>
      <c r="D47" s="692"/>
      <c r="E47" s="692"/>
      <c r="F47" s="693"/>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1"/>
      <c r="B48" s="942"/>
      <c r="C48" s="942"/>
      <c r="D48" s="942"/>
      <c r="E48" s="942"/>
      <c r="F48" s="943"/>
      <c r="G48" s="949"/>
      <c r="H48" s="950"/>
      <c r="I48" s="950"/>
      <c r="J48" s="950"/>
      <c r="K48" s="950"/>
      <c r="L48" s="950"/>
      <c r="M48" s="950"/>
      <c r="N48" s="950"/>
      <c r="O48" s="951"/>
      <c r="P48" s="659"/>
      <c r="Q48" s="659"/>
      <c r="R48" s="659"/>
      <c r="S48" s="659"/>
      <c r="T48" s="659"/>
      <c r="U48" s="659"/>
      <c r="V48" s="659"/>
      <c r="W48" s="659"/>
      <c r="X48" s="660"/>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6" t="s">
        <v>344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372</v>
      </c>
      <c r="AF51" s="926"/>
      <c r="AG51" s="926"/>
      <c r="AH51" s="128"/>
      <c r="AI51" s="926" t="s">
        <v>468</v>
      </c>
      <c r="AJ51" s="926"/>
      <c r="AK51" s="926"/>
      <c r="AL51" s="128"/>
      <c r="AM51" s="926" t="s">
        <v>469</v>
      </c>
      <c r="AN51" s="926"/>
      <c r="AO51" s="926"/>
      <c r="AP51" s="128"/>
      <c r="AQ51" s="135" t="s">
        <v>223</v>
      </c>
      <c r="AR51" s="136"/>
      <c r="AS51" s="136"/>
      <c r="AT51" s="137"/>
      <c r="AU51" s="138" t="s">
        <v>129</v>
      </c>
      <c r="AV51" s="138"/>
      <c r="AW51" s="138"/>
      <c r="AX51" s="139"/>
      <c r="AY51" s="34">
        <f>COUNTA($G$53)</f>
        <v>0</v>
      </c>
    </row>
    <row r="52" spans="1:51" ht="18.75" customHeight="1" x14ac:dyDescent="0.2">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4"/>
      <c r="Z52" s="935"/>
      <c r="AA52" s="936"/>
      <c r="AB52" s="940"/>
      <c r="AC52" s="713"/>
      <c r="AD52" s="714"/>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2">
      <c r="A53" s="690"/>
      <c r="B53" s="688"/>
      <c r="C53" s="688"/>
      <c r="D53" s="688"/>
      <c r="E53" s="688"/>
      <c r="F53" s="689"/>
      <c r="G53" s="193"/>
      <c r="H53" s="944"/>
      <c r="I53" s="944"/>
      <c r="J53" s="944"/>
      <c r="K53" s="944"/>
      <c r="L53" s="944"/>
      <c r="M53" s="944"/>
      <c r="N53" s="944"/>
      <c r="O53" s="945"/>
      <c r="P53" s="146"/>
      <c r="Q53" s="656"/>
      <c r="R53" s="656"/>
      <c r="S53" s="656"/>
      <c r="T53" s="656"/>
      <c r="U53" s="656"/>
      <c r="V53" s="656"/>
      <c r="W53" s="656"/>
      <c r="X53" s="657"/>
      <c r="Y53" s="930" t="s">
        <v>12</v>
      </c>
      <c r="Z53" s="931"/>
      <c r="AA53" s="932"/>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1"/>
      <c r="B54" s="692"/>
      <c r="C54" s="692"/>
      <c r="D54" s="692"/>
      <c r="E54" s="692"/>
      <c r="F54" s="693"/>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1"/>
      <c r="B55" s="942"/>
      <c r="C55" s="942"/>
      <c r="D55" s="942"/>
      <c r="E55" s="942"/>
      <c r="F55" s="943"/>
      <c r="G55" s="949"/>
      <c r="H55" s="950"/>
      <c r="I55" s="950"/>
      <c r="J55" s="950"/>
      <c r="K55" s="950"/>
      <c r="L55" s="950"/>
      <c r="M55" s="950"/>
      <c r="N55" s="950"/>
      <c r="O55" s="951"/>
      <c r="P55" s="659"/>
      <c r="Q55" s="659"/>
      <c r="R55" s="659"/>
      <c r="S55" s="659"/>
      <c r="T55" s="659"/>
      <c r="U55" s="659"/>
      <c r="V55" s="659"/>
      <c r="W55" s="659"/>
      <c r="X55" s="660"/>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6" t="s">
        <v>344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372</v>
      </c>
      <c r="AF58" s="926"/>
      <c r="AG58" s="926"/>
      <c r="AH58" s="128"/>
      <c r="AI58" s="926" t="s">
        <v>468</v>
      </c>
      <c r="AJ58" s="926"/>
      <c r="AK58" s="926"/>
      <c r="AL58" s="128"/>
      <c r="AM58" s="926" t="s">
        <v>469</v>
      </c>
      <c r="AN58" s="926"/>
      <c r="AO58" s="926"/>
      <c r="AP58" s="128"/>
      <c r="AQ58" s="135" t="s">
        <v>223</v>
      </c>
      <c r="AR58" s="136"/>
      <c r="AS58" s="136"/>
      <c r="AT58" s="137"/>
      <c r="AU58" s="138" t="s">
        <v>129</v>
      </c>
      <c r="AV58" s="138"/>
      <c r="AW58" s="138"/>
      <c r="AX58" s="139"/>
      <c r="AY58" s="34">
        <f>COUNTA($G$60)</f>
        <v>0</v>
      </c>
    </row>
    <row r="59" spans="1:51" ht="18.75" customHeight="1" x14ac:dyDescent="0.2">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4"/>
      <c r="Z59" s="935"/>
      <c r="AA59" s="936"/>
      <c r="AB59" s="940"/>
      <c r="AC59" s="713"/>
      <c r="AD59" s="714"/>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2">
      <c r="A60" s="690"/>
      <c r="B60" s="688"/>
      <c r="C60" s="688"/>
      <c r="D60" s="688"/>
      <c r="E60" s="688"/>
      <c r="F60" s="689"/>
      <c r="G60" s="193"/>
      <c r="H60" s="944"/>
      <c r="I60" s="944"/>
      <c r="J60" s="944"/>
      <c r="K60" s="944"/>
      <c r="L60" s="944"/>
      <c r="M60" s="944"/>
      <c r="N60" s="944"/>
      <c r="O60" s="945"/>
      <c r="P60" s="146"/>
      <c r="Q60" s="656"/>
      <c r="R60" s="656"/>
      <c r="S60" s="656"/>
      <c r="T60" s="656"/>
      <c r="U60" s="656"/>
      <c r="V60" s="656"/>
      <c r="W60" s="656"/>
      <c r="X60" s="657"/>
      <c r="Y60" s="930" t="s">
        <v>12</v>
      </c>
      <c r="Z60" s="931"/>
      <c r="AA60" s="932"/>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1"/>
      <c r="B61" s="692"/>
      <c r="C61" s="692"/>
      <c r="D61" s="692"/>
      <c r="E61" s="692"/>
      <c r="F61" s="693"/>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1"/>
      <c r="B62" s="942"/>
      <c r="C62" s="942"/>
      <c r="D62" s="942"/>
      <c r="E62" s="942"/>
      <c r="F62" s="943"/>
      <c r="G62" s="949"/>
      <c r="H62" s="950"/>
      <c r="I62" s="950"/>
      <c r="J62" s="950"/>
      <c r="K62" s="950"/>
      <c r="L62" s="950"/>
      <c r="M62" s="950"/>
      <c r="N62" s="950"/>
      <c r="O62" s="951"/>
      <c r="P62" s="659"/>
      <c r="Q62" s="659"/>
      <c r="R62" s="659"/>
      <c r="S62" s="659"/>
      <c r="T62" s="659"/>
      <c r="U62" s="659"/>
      <c r="V62" s="659"/>
      <c r="W62" s="659"/>
      <c r="X62" s="660"/>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6" t="s">
        <v>344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372</v>
      </c>
      <c r="AF65" s="926"/>
      <c r="AG65" s="926"/>
      <c r="AH65" s="128"/>
      <c r="AI65" s="926" t="s">
        <v>468</v>
      </c>
      <c r="AJ65" s="926"/>
      <c r="AK65" s="926"/>
      <c r="AL65" s="128"/>
      <c r="AM65" s="926" t="s">
        <v>469</v>
      </c>
      <c r="AN65" s="926"/>
      <c r="AO65" s="926"/>
      <c r="AP65" s="128"/>
      <c r="AQ65" s="135" t="s">
        <v>223</v>
      </c>
      <c r="AR65" s="136"/>
      <c r="AS65" s="136"/>
      <c r="AT65" s="137"/>
      <c r="AU65" s="138" t="s">
        <v>129</v>
      </c>
      <c r="AV65" s="138"/>
      <c r="AW65" s="138"/>
      <c r="AX65" s="139"/>
      <c r="AY65" s="34">
        <f>COUNTA($G$67)</f>
        <v>0</v>
      </c>
    </row>
    <row r="66" spans="1:51" ht="18.75" customHeight="1" x14ac:dyDescent="0.2">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4"/>
      <c r="Z66" s="935"/>
      <c r="AA66" s="936"/>
      <c r="AB66" s="940"/>
      <c r="AC66" s="713"/>
      <c r="AD66" s="714"/>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2">
      <c r="A67" s="690"/>
      <c r="B67" s="688"/>
      <c r="C67" s="688"/>
      <c r="D67" s="688"/>
      <c r="E67" s="688"/>
      <c r="F67" s="689"/>
      <c r="G67" s="193"/>
      <c r="H67" s="944"/>
      <c r="I67" s="944"/>
      <c r="J67" s="944"/>
      <c r="K67" s="944"/>
      <c r="L67" s="944"/>
      <c r="M67" s="944"/>
      <c r="N67" s="944"/>
      <c r="O67" s="945"/>
      <c r="P67" s="146"/>
      <c r="Q67" s="656"/>
      <c r="R67" s="656"/>
      <c r="S67" s="656"/>
      <c r="T67" s="656"/>
      <c r="U67" s="656"/>
      <c r="V67" s="656"/>
      <c r="W67" s="656"/>
      <c r="X67" s="657"/>
      <c r="Y67" s="930" t="s">
        <v>12</v>
      </c>
      <c r="Z67" s="931"/>
      <c r="AA67" s="932"/>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1"/>
      <c r="B68" s="692"/>
      <c r="C68" s="692"/>
      <c r="D68" s="692"/>
      <c r="E68" s="692"/>
      <c r="F68" s="693"/>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1"/>
      <c r="B69" s="942"/>
      <c r="C69" s="942"/>
      <c r="D69" s="942"/>
      <c r="E69" s="942"/>
      <c r="F69" s="943"/>
      <c r="G69" s="949"/>
      <c r="H69" s="950"/>
      <c r="I69" s="950"/>
      <c r="J69" s="950"/>
      <c r="K69" s="950"/>
      <c r="L69" s="950"/>
      <c r="M69" s="950"/>
      <c r="N69" s="950"/>
      <c r="O69" s="951"/>
      <c r="P69" s="659"/>
      <c r="Q69" s="659"/>
      <c r="R69" s="659"/>
      <c r="S69" s="659"/>
      <c r="T69" s="659"/>
      <c r="U69" s="659"/>
      <c r="V69" s="659"/>
      <c r="W69" s="659"/>
      <c r="X69" s="660"/>
      <c r="Y69" s="190" t="s">
        <v>13</v>
      </c>
      <c r="Z69" s="927"/>
      <c r="AA69" s="928"/>
      <c r="AB69" s="60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6" t="s">
        <v>344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5" t="s">
        <v>26</v>
      </c>
      <c r="B2" s="966"/>
      <c r="C2" s="966"/>
      <c r="D2" s="966"/>
      <c r="E2" s="966"/>
      <c r="F2" s="96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2">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5"/>
    <row r="55" spans="1:51" ht="30" customHeight="1" x14ac:dyDescent="0.2">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5"/>
    <row r="108" spans="1:51" ht="30" customHeight="1" x14ac:dyDescent="0.2">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5"/>
    <row r="161" spans="1:51" ht="30" customHeight="1" x14ac:dyDescent="0.2">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5"/>
    <row r="214" spans="1:51" ht="30" customHeight="1" x14ac:dyDescent="0.2">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2">
      <c r="A4" s="992">
        <v>1</v>
      </c>
      <c r="B4" s="99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2">
        <v>2</v>
      </c>
      <c r="B5" s="99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2">
        <v>3</v>
      </c>
      <c r="B6" s="99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2">
        <v>4</v>
      </c>
      <c r="B7" s="99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2">
        <v>5</v>
      </c>
      <c r="B8" s="99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2">
        <v>6</v>
      </c>
      <c r="B9" s="99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2">
        <v>7</v>
      </c>
      <c r="B10" s="99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2">
        <v>8</v>
      </c>
      <c r="B11" s="99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2">
        <v>9</v>
      </c>
      <c r="B12" s="99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2">
        <v>10</v>
      </c>
      <c r="B13" s="99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2">
        <v>11</v>
      </c>
      <c r="B14" s="99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2">
        <v>12</v>
      </c>
      <c r="B15" s="99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2">
        <v>13</v>
      </c>
      <c r="B16" s="99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2">
        <v>14</v>
      </c>
      <c r="B17" s="99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2">
        <v>15</v>
      </c>
      <c r="B18" s="99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2">
        <v>16</v>
      </c>
      <c r="B19" s="99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2">
        <v>17</v>
      </c>
      <c r="B20" s="99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2">
        <v>18</v>
      </c>
      <c r="B21" s="99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2">
        <v>19</v>
      </c>
      <c r="B22" s="99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2">
        <v>20</v>
      </c>
      <c r="B23" s="99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2">
        <v>21</v>
      </c>
      <c r="B24" s="99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2">
        <v>22</v>
      </c>
      <c r="B25" s="99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2">
        <v>23</v>
      </c>
      <c r="B26" s="99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2">
        <v>24</v>
      </c>
      <c r="B27" s="99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2">
        <v>25</v>
      </c>
      <c r="B28" s="99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2">
        <v>26</v>
      </c>
      <c r="B29" s="99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2">
        <v>27</v>
      </c>
      <c r="B30" s="99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2">
        <v>28</v>
      </c>
      <c r="B31" s="99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2">
        <v>29</v>
      </c>
      <c r="B32" s="99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2">
        <v>30</v>
      </c>
      <c r="B33" s="99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2">
      <c r="A37" s="992">
        <v>1</v>
      </c>
      <c r="B37" s="99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2">
        <v>2</v>
      </c>
      <c r="B38" s="99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2">
        <v>3</v>
      </c>
      <c r="B39" s="99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2">
        <v>4</v>
      </c>
      <c r="B40" s="99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2">
        <v>5</v>
      </c>
      <c r="B41" s="99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2">
        <v>6</v>
      </c>
      <c r="B42" s="99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2">
        <v>7</v>
      </c>
      <c r="B43" s="99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2">
        <v>8</v>
      </c>
      <c r="B44" s="99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2">
        <v>9</v>
      </c>
      <c r="B45" s="99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2">
        <v>10</v>
      </c>
      <c r="B46" s="99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2">
        <v>11</v>
      </c>
      <c r="B47" s="99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2">
        <v>12</v>
      </c>
      <c r="B48" s="99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2">
        <v>13</v>
      </c>
      <c r="B49" s="99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2">
        <v>14</v>
      </c>
      <c r="B50" s="99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2">
        <v>15</v>
      </c>
      <c r="B51" s="99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2">
        <v>16</v>
      </c>
      <c r="B52" s="99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2">
        <v>17</v>
      </c>
      <c r="B53" s="99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2">
        <v>18</v>
      </c>
      <c r="B54" s="99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2">
        <v>19</v>
      </c>
      <c r="B55" s="99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2">
        <v>20</v>
      </c>
      <c r="B56" s="99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2">
        <v>21</v>
      </c>
      <c r="B57" s="99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2">
        <v>22</v>
      </c>
      <c r="B58" s="99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2">
        <v>23</v>
      </c>
      <c r="B59" s="99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2">
        <v>24</v>
      </c>
      <c r="B60" s="99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2">
        <v>25</v>
      </c>
      <c r="B61" s="99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2">
        <v>26</v>
      </c>
      <c r="B62" s="99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2">
        <v>27</v>
      </c>
      <c r="B63" s="99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2">
        <v>28</v>
      </c>
      <c r="B64" s="99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2">
        <v>29</v>
      </c>
      <c r="B65" s="99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2">
        <v>30</v>
      </c>
      <c r="B66" s="99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2">
      <c r="A70" s="992">
        <v>1</v>
      </c>
      <c r="B70" s="99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2">
        <v>2</v>
      </c>
      <c r="B71" s="99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2">
        <v>3</v>
      </c>
      <c r="B72" s="99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2">
        <v>4</v>
      </c>
      <c r="B73" s="99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2">
        <v>5</v>
      </c>
      <c r="B74" s="99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2">
        <v>6</v>
      </c>
      <c r="B75" s="99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2">
        <v>7</v>
      </c>
      <c r="B76" s="99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2">
        <v>8</v>
      </c>
      <c r="B77" s="99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2">
        <v>9</v>
      </c>
      <c r="B78" s="99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2">
        <v>10</v>
      </c>
      <c r="B79" s="99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2">
        <v>11</v>
      </c>
      <c r="B80" s="99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2">
        <v>12</v>
      </c>
      <c r="B81" s="99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2">
        <v>13</v>
      </c>
      <c r="B82" s="99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2">
        <v>14</v>
      </c>
      <c r="B83" s="99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2">
        <v>15</v>
      </c>
      <c r="B84" s="99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2">
        <v>16</v>
      </c>
      <c r="B85" s="99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2">
        <v>17</v>
      </c>
      <c r="B86" s="99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2">
        <v>18</v>
      </c>
      <c r="B87" s="99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2">
        <v>19</v>
      </c>
      <c r="B88" s="99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2">
        <v>20</v>
      </c>
      <c r="B89" s="99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2">
        <v>21</v>
      </c>
      <c r="B90" s="99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2">
        <v>22</v>
      </c>
      <c r="B91" s="99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2">
        <v>23</v>
      </c>
      <c r="B92" s="99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2">
        <v>24</v>
      </c>
      <c r="B93" s="99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2">
        <v>25</v>
      </c>
      <c r="B94" s="99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2">
        <v>26</v>
      </c>
      <c r="B95" s="99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2">
        <v>27</v>
      </c>
      <c r="B96" s="99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2">
        <v>28</v>
      </c>
      <c r="B97" s="99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2">
        <v>29</v>
      </c>
      <c r="B98" s="99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2">
        <v>30</v>
      </c>
      <c r="B99" s="99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2">
      <c r="A103" s="992">
        <v>1</v>
      </c>
      <c r="B103" s="99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2">
        <v>2</v>
      </c>
      <c r="B104" s="99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2">
        <v>3</v>
      </c>
      <c r="B105" s="99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2">
        <v>4</v>
      </c>
      <c r="B106" s="99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2">
        <v>5</v>
      </c>
      <c r="B107" s="99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2">
        <v>6</v>
      </c>
      <c r="B108" s="99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2">
        <v>7</v>
      </c>
      <c r="B109" s="99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2">
        <v>8</v>
      </c>
      <c r="B110" s="99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2">
        <v>9</v>
      </c>
      <c r="B111" s="99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2">
        <v>10</v>
      </c>
      <c r="B112" s="99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2">
        <v>11</v>
      </c>
      <c r="B113" s="99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2">
        <v>12</v>
      </c>
      <c r="B114" s="99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2">
        <v>13</v>
      </c>
      <c r="B115" s="99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2">
        <v>14</v>
      </c>
      <c r="B116" s="99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2">
        <v>15</v>
      </c>
      <c r="B117" s="99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2">
        <v>16</v>
      </c>
      <c r="B118" s="99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2">
        <v>17</v>
      </c>
      <c r="B119" s="99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2">
        <v>18</v>
      </c>
      <c r="B120" s="99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2">
        <v>19</v>
      </c>
      <c r="B121" s="99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2">
        <v>20</v>
      </c>
      <c r="B122" s="99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2">
        <v>21</v>
      </c>
      <c r="B123" s="99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2">
        <v>22</v>
      </c>
      <c r="B124" s="99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2">
        <v>23</v>
      </c>
      <c r="B125" s="99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2">
        <v>24</v>
      </c>
      <c r="B126" s="99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2">
        <v>25</v>
      </c>
      <c r="B127" s="99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2">
        <v>26</v>
      </c>
      <c r="B128" s="99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2">
        <v>27</v>
      </c>
      <c r="B129" s="99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2">
        <v>28</v>
      </c>
      <c r="B130" s="99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2">
        <v>29</v>
      </c>
      <c r="B131" s="99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2">
        <v>30</v>
      </c>
      <c r="B132" s="99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2">
      <c r="A136" s="992">
        <v>1</v>
      </c>
      <c r="B136" s="99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2">
        <v>2</v>
      </c>
      <c r="B137" s="99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2">
        <v>3</v>
      </c>
      <c r="B138" s="99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2">
        <v>4</v>
      </c>
      <c r="B139" s="99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2">
        <v>5</v>
      </c>
      <c r="B140" s="99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2">
        <v>6</v>
      </c>
      <c r="B141" s="99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2">
        <v>7</v>
      </c>
      <c r="B142" s="99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2">
        <v>8</v>
      </c>
      <c r="B143" s="99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2">
        <v>9</v>
      </c>
      <c r="B144" s="99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2">
        <v>10</v>
      </c>
      <c r="B145" s="99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2">
        <v>11</v>
      </c>
      <c r="B146" s="99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2">
        <v>12</v>
      </c>
      <c r="B147" s="99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2">
        <v>13</v>
      </c>
      <c r="B148" s="99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2">
        <v>14</v>
      </c>
      <c r="B149" s="99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2">
        <v>15</v>
      </c>
      <c r="B150" s="99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2">
        <v>16</v>
      </c>
      <c r="B151" s="99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2">
        <v>17</v>
      </c>
      <c r="B152" s="99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2">
        <v>18</v>
      </c>
      <c r="B153" s="99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2">
        <v>19</v>
      </c>
      <c r="B154" s="99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2">
        <v>20</v>
      </c>
      <c r="B155" s="99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2">
        <v>21</v>
      </c>
      <c r="B156" s="99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2">
        <v>22</v>
      </c>
      <c r="B157" s="99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2">
        <v>23</v>
      </c>
      <c r="B158" s="99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2">
        <v>24</v>
      </c>
      <c r="B159" s="99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2">
        <v>25</v>
      </c>
      <c r="B160" s="99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2">
        <v>26</v>
      </c>
      <c r="B161" s="99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2">
        <v>27</v>
      </c>
      <c r="B162" s="99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2">
        <v>28</v>
      </c>
      <c r="B163" s="99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2">
        <v>29</v>
      </c>
      <c r="B164" s="99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2">
        <v>30</v>
      </c>
      <c r="B165" s="99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2">
      <c r="A169" s="992">
        <v>1</v>
      </c>
      <c r="B169" s="99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2">
        <v>2</v>
      </c>
      <c r="B170" s="99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2">
        <v>3</v>
      </c>
      <c r="B171" s="99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2">
        <v>4</v>
      </c>
      <c r="B172" s="99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2">
        <v>5</v>
      </c>
      <c r="B173" s="99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2">
        <v>6</v>
      </c>
      <c r="B174" s="99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2">
        <v>7</v>
      </c>
      <c r="B175" s="99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2">
        <v>8</v>
      </c>
      <c r="B176" s="99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2">
        <v>9</v>
      </c>
      <c r="B177" s="99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2">
        <v>10</v>
      </c>
      <c r="B178" s="99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2">
        <v>11</v>
      </c>
      <c r="B179" s="99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2">
        <v>12</v>
      </c>
      <c r="B180" s="99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2">
        <v>13</v>
      </c>
      <c r="B181" s="99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2">
        <v>14</v>
      </c>
      <c r="B182" s="99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2">
        <v>15</v>
      </c>
      <c r="B183" s="99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2">
        <v>16</v>
      </c>
      <c r="B184" s="99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2">
        <v>17</v>
      </c>
      <c r="B185" s="99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2">
        <v>18</v>
      </c>
      <c r="B186" s="99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2">
        <v>19</v>
      </c>
      <c r="B187" s="99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2">
        <v>20</v>
      </c>
      <c r="B188" s="99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2">
        <v>21</v>
      </c>
      <c r="B189" s="99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2">
        <v>22</v>
      </c>
      <c r="B190" s="99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2">
        <v>23</v>
      </c>
      <c r="B191" s="99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2">
        <v>24</v>
      </c>
      <c r="B192" s="99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2">
        <v>25</v>
      </c>
      <c r="B193" s="99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2">
        <v>26</v>
      </c>
      <c r="B194" s="99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2">
        <v>27</v>
      </c>
      <c r="B195" s="99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2">
        <v>28</v>
      </c>
      <c r="B196" s="99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2">
        <v>29</v>
      </c>
      <c r="B197" s="99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2">
        <v>30</v>
      </c>
      <c r="B198" s="99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2">
      <c r="A202" s="992">
        <v>1</v>
      </c>
      <c r="B202" s="99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2">
        <v>2</v>
      </c>
      <c r="B203" s="99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2">
        <v>3</v>
      </c>
      <c r="B204" s="99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2">
        <v>4</v>
      </c>
      <c r="B205" s="99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2">
        <v>5</v>
      </c>
      <c r="B206" s="99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2">
        <v>6</v>
      </c>
      <c r="B207" s="99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2">
        <v>7</v>
      </c>
      <c r="B208" s="99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2">
        <v>8</v>
      </c>
      <c r="B209" s="99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2">
        <v>9</v>
      </c>
      <c r="B210" s="99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2">
        <v>10</v>
      </c>
      <c r="B211" s="99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2">
        <v>11</v>
      </c>
      <c r="B212" s="99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2">
        <v>12</v>
      </c>
      <c r="B213" s="99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2">
        <v>13</v>
      </c>
      <c r="B214" s="99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2">
        <v>14</v>
      </c>
      <c r="B215" s="99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2">
        <v>15</v>
      </c>
      <c r="B216" s="99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2">
        <v>16</v>
      </c>
      <c r="B217" s="99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2">
        <v>17</v>
      </c>
      <c r="B218" s="99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2">
        <v>18</v>
      </c>
      <c r="B219" s="99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2">
        <v>19</v>
      </c>
      <c r="B220" s="99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2">
        <v>20</v>
      </c>
      <c r="B221" s="99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2">
        <v>21</v>
      </c>
      <c r="B222" s="99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2">
        <v>22</v>
      </c>
      <c r="B223" s="99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2">
        <v>23</v>
      </c>
      <c r="B224" s="99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2">
        <v>24</v>
      </c>
      <c r="B225" s="99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2">
        <v>25</v>
      </c>
      <c r="B226" s="99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2">
        <v>26</v>
      </c>
      <c r="B227" s="99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2">
        <v>27</v>
      </c>
      <c r="B228" s="99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2">
        <v>28</v>
      </c>
      <c r="B229" s="99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2">
        <v>29</v>
      </c>
      <c r="B230" s="99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2">
        <v>30</v>
      </c>
      <c r="B231" s="99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2">
      <c r="A235" s="992">
        <v>1</v>
      </c>
      <c r="B235" s="99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2">
        <v>2</v>
      </c>
      <c r="B236" s="99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2">
        <v>3</v>
      </c>
      <c r="B237" s="99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2">
        <v>4</v>
      </c>
      <c r="B238" s="99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2">
        <v>5</v>
      </c>
      <c r="B239" s="99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2">
        <v>6</v>
      </c>
      <c r="B240" s="99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2">
        <v>7</v>
      </c>
      <c r="B241" s="99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2">
        <v>8</v>
      </c>
      <c r="B242" s="99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2">
        <v>9</v>
      </c>
      <c r="B243" s="99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2">
        <v>10</v>
      </c>
      <c r="B244" s="99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2">
        <v>11</v>
      </c>
      <c r="B245" s="99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2">
        <v>12</v>
      </c>
      <c r="B246" s="99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2">
        <v>13</v>
      </c>
      <c r="B247" s="99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2">
        <v>14</v>
      </c>
      <c r="B248" s="99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2">
        <v>15</v>
      </c>
      <c r="B249" s="99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2">
        <v>16</v>
      </c>
      <c r="B250" s="99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2">
        <v>17</v>
      </c>
      <c r="B251" s="99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2">
        <v>18</v>
      </c>
      <c r="B252" s="99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2">
        <v>19</v>
      </c>
      <c r="B253" s="99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2">
        <v>20</v>
      </c>
      <c r="B254" s="99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2">
        <v>21</v>
      </c>
      <c r="B255" s="99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2">
        <v>22</v>
      </c>
      <c r="B256" s="99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2">
        <v>23</v>
      </c>
      <c r="B257" s="99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2">
        <v>24</v>
      </c>
      <c r="B258" s="99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2">
        <v>25</v>
      </c>
      <c r="B259" s="99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2">
        <v>26</v>
      </c>
      <c r="B260" s="99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2">
        <v>27</v>
      </c>
      <c r="B261" s="99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2">
        <v>28</v>
      </c>
      <c r="B262" s="99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2">
        <v>29</v>
      </c>
      <c r="B263" s="99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2">
        <v>30</v>
      </c>
      <c r="B264" s="99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2">
      <c r="A268" s="992">
        <v>1</v>
      </c>
      <c r="B268" s="99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2">
        <v>2</v>
      </c>
      <c r="B269" s="99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2">
        <v>3</v>
      </c>
      <c r="B270" s="99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2">
        <v>4</v>
      </c>
      <c r="B271" s="99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2">
        <v>5</v>
      </c>
      <c r="B272" s="99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2">
        <v>6</v>
      </c>
      <c r="B273" s="99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2">
        <v>7</v>
      </c>
      <c r="B274" s="99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2">
        <v>8</v>
      </c>
      <c r="B275" s="99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2">
        <v>9</v>
      </c>
      <c r="B276" s="99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2">
        <v>10</v>
      </c>
      <c r="B277" s="99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2">
        <v>11</v>
      </c>
      <c r="B278" s="99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2">
        <v>12</v>
      </c>
      <c r="B279" s="99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2">
        <v>13</v>
      </c>
      <c r="B280" s="99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2">
        <v>14</v>
      </c>
      <c r="B281" s="99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2">
        <v>15</v>
      </c>
      <c r="B282" s="99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2">
        <v>16</v>
      </c>
      <c r="B283" s="99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2">
        <v>17</v>
      </c>
      <c r="B284" s="99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2">
        <v>18</v>
      </c>
      <c r="B285" s="99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2">
        <v>19</v>
      </c>
      <c r="B286" s="99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2">
        <v>20</v>
      </c>
      <c r="B287" s="99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2">
        <v>21</v>
      </c>
      <c r="B288" s="99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2">
        <v>22</v>
      </c>
      <c r="B289" s="99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2">
        <v>23</v>
      </c>
      <c r="B290" s="99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2">
        <v>24</v>
      </c>
      <c r="B291" s="99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2">
        <v>25</v>
      </c>
      <c r="B292" s="99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2">
        <v>26</v>
      </c>
      <c r="B293" s="99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2">
        <v>27</v>
      </c>
      <c r="B294" s="99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2">
        <v>28</v>
      </c>
      <c r="B295" s="99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2">
        <v>29</v>
      </c>
      <c r="B296" s="99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2">
        <v>30</v>
      </c>
      <c r="B297" s="99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2">
      <c r="A301" s="992">
        <v>1</v>
      </c>
      <c r="B301" s="99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2">
        <v>2</v>
      </c>
      <c r="B302" s="99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2">
        <v>3</v>
      </c>
      <c r="B303" s="99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2">
        <v>4</v>
      </c>
      <c r="B304" s="99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2">
        <v>5</v>
      </c>
      <c r="B305" s="99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2">
        <v>6</v>
      </c>
      <c r="B306" s="99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2">
        <v>7</v>
      </c>
      <c r="B307" s="99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2">
        <v>8</v>
      </c>
      <c r="B308" s="99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2">
        <v>9</v>
      </c>
      <c r="B309" s="99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2">
        <v>10</v>
      </c>
      <c r="B310" s="99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2">
        <v>11</v>
      </c>
      <c r="B311" s="99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2">
        <v>12</v>
      </c>
      <c r="B312" s="99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2">
        <v>13</v>
      </c>
      <c r="B313" s="99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2">
        <v>14</v>
      </c>
      <c r="B314" s="99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2">
        <v>15</v>
      </c>
      <c r="B315" s="99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2">
        <v>16</v>
      </c>
      <c r="B316" s="99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2">
        <v>17</v>
      </c>
      <c r="B317" s="99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2">
        <v>18</v>
      </c>
      <c r="B318" s="99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2">
        <v>19</v>
      </c>
      <c r="B319" s="99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2">
        <v>20</v>
      </c>
      <c r="B320" s="99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2">
        <v>21</v>
      </c>
      <c r="B321" s="99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2">
        <v>22</v>
      </c>
      <c r="B322" s="99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2">
        <v>23</v>
      </c>
      <c r="B323" s="99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2">
        <v>24</v>
      </c>
      <c r="B324" s="99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2">
        <v>25</v>
      </c>
      <c r="B325" s="99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2">
        <v>26</v>
      </c>
      <c r="B326" s="99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2">
        <v>27</v>
      </c>
      <c r="B327" s="99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2">
        <v>28</v>
      </c>
      <c r="B328" s="99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2">
        <v>29</v>
      </c>
      <c r="B329" s="99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2">
        <v>30</v>
      </c>
      <c r="B330" s="99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2">
      <c r="A334" s="992">
        <v>1</v>
      </c>
      <c r="B334" s="99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2">
        <v>2</v>
      </c>
      <c r="B335" s="99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2">
        <v>3</v>
      </c>
      <c r="B336" s="99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2">
        <v>4</v>
      </c>
      <c r="B337" s="99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2">
        <v>5</v>
      </c>
      <c r="B338" s="99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2">
        <v>6</v>
      </c>
      <c r="B339" s="99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2">
        <v>7</v>
      </c>
      <c r="B340" s="99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2">
        <v>8</v>
      </c>
      <c r="B341" s="99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2">
        <v>9</v>
      </c>
      <c r="B342" s="99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2">
        <v>10</v>
      </c>
      <c r="B343" s="99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2">
        <v>11</v>
      </c>
      <c r="B344" s="99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2">
        <v>12</v>
      </c>
      <c r="B345" s="99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2">
        <v>13</v>
      </c>
      <c r="B346" s="99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2">
        <v>14</v>
      </c>
      <c r="B347" s="99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2">
        <v>15</v>
      </c>
      <c r="B348" s="99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2">
        <v>16</v>
      </c>
      <c r="B349" s="99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2">
        <v>17</v>
      </c>
      <c r="B350" s="99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2">
        <v>18</v>
      </c>
      <c r="B351" s="99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2">
        <v>19</v>
      </c>
      <c r="B352" s="99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2">
        <v>20</v>
      </c>
      <c r="B353" s="99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2">
        <v>21</v>
      </c>
      <c r="B354" s="99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2">
        <v>22</v>
      </c>
      <c r="B355" s="99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2">
        <v>23</v>
      </c>
      <c r="B356" s="99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2">
        <v>24</v>
      </c>
      <c r="B357" s="99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2">
        <v>25</v>
      </c>
      <c r="B358" s="99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2">
        <v>26</v>
      </c>
      <c r="B359" s="99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2">
        <v>27</v>
      </c>
      <c r="B360" s="99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2">
        <v>28</v>
      </c>
      <c r="B361" s="99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2">
        <v>29</v>
      </c>
      <c r="B362" s="99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2">
        <v>30</v>
      </c>
      <c r="B363" s="99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2">
      <c r="A367" s="992">
        <v>1</v>
      </c>
      <c r="B367" s="99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2">
        <v>2</v>
      </c>
      <c r="B368" s="99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2">
        <v>3</v>
      </c>
      <c r="B369" s="99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2">
        <v>4</v>
      </c>
      <c r="B370" s="99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2">
        <v>5</v>
      </c>
      <c r="B371" s="99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2">
        <v>6</v>
      </c>
      <c r="B372" s="99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2">
        <v>7</v>
      </c>
      <c r="B373" s="99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2">
        <v>8</v>
      </c>
      <c r="B374" s="99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2">
        <v>9</v>
      </c>
      <c r="B375" s="99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2">
        <v>10</v>
      </c>
      <c r="B376" s="99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2">
        <v>11</v>
      </c>
      <c r="B377" s="99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2">
        <v>12</v>
      </c>
      <c r="B378" s="99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2">
        <v>13</v>
      </c>
      <c r="B379" s="99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2">
        <v>14</v>
      </c>
      <c r="B380" s="99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2">
        <v>15</v>
      </c>
      <c r="B381" s="99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2">
        <v>16</v>
      </c>
      <c r="B382" s="99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2">
        <v>17</v>
      </c>
      <c r="B383" s="99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2">
        <v>18</v>
      </c>
      <c r="B384" s="99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2">
        <v>19</v>
      </c>
      <c r="B385" s="99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2">
        <v>20</v>
      </c>
      <c r="B386" s="99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2">
        <v>21</v>
      </c>
      <c r="B387" s="99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2">
        <v>22</v>
      </c>
      <c r="B388" s="99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2">
        <v>23</v>
      </c>
      <c r="B389" s="99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2">
        <v>24</v>
      </c>
      <c r="B390" s="99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2">
        <v>25</v>
      </c>
      <c r="B391" s="99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2">
        <v>26</v>
      </c>
      <c r="B392" s="99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2">
        <v>27</v>
      </c>
      <c r="B393" s="99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2">
        <v>28</v>
      </c>
      <c r="B394" s="99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2">
        <v>29</v>
      </c>
      <c r="B395" s="99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2">
        <v>30</v>
      </c>
      <c r="B396" s="99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2">
      <c r="A400" s="992">
        <v>1</v>
      </c>
      <c r="B400" s="99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2">
        <v>2</v>
      </c>
      <c r="B401" s="99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2">
        <v>3</v>
      </c>
      <c r="B402" s="99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2">
        <v>4</v>
      </c>
      <c r="B403" s="99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2">
        <v>5</v>
      </c>
      <c r="B404" s="99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2">
        <v>6</v>
      </c>
      <c r="B405" s="99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2">
        <v>7</v>
      </c>
      <c r="B406" s="99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2">
        <v>8</v>
      </c>
      <c r="B407" s="99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2">
        <v>9</v>
      </c>
      <c r="B408" s="99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2">
        <v>10</v>
      </c>
      <c r="B409" s="99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2">
        <v>11</v>
      </c>
      <c r="B410" s="99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2">
        <v>12</v>
      </c>
      <c r="B411" s="99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2">
        <v>13</v>
      </c>
      <c r="B412" s="99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2">
        <v>14</v>
      </c>
      <c r="B413" s="99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2">
        <v>15</v>
      </c>
      <c r="B414" s="99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2">
        <v>16</v>
      </c>
      <c r="B415" s="99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2">
        <v>17</v>
      </c>
      <c r="B416" s="99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2">
        <v>18</v>
      </c>
      <c r="B417" s="99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2">
        <v>19</v>
      </c>
      <c r="B418" s="99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2">
        <v>20</v>
      </c>
      <c r="B419" s="99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2">
        <v>21</v>
      </c>
      <c r="B420" s="99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2">
        <v>22</v>
      </c>
      <c r="B421" s="99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2">
        <v>23</v>
      </c>
      <c r="B422" s="99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2">
        <v>24</v>
      </c>
      <c r="B423" s="99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2">
        <v>25</v>
      </c>
      <c r="B424" s="99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2">
        <v>26</v>
      </c>
      <c r="B425" s="99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2">
        <v>27</v>
      </c>
      <c r="B426" s="99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2">
        <v>28</v>
      </c>
      <c r="B427" s="99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2">
        <v>29</v>
      </c>
      <c r="B428" s="99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2">
        <v>30</v>
      </c>
      <c r="B429" s="99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2">
      <c r="A433" s="992">
        <v>1</v>
      </c>
      <c r="B433" s="99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2">
        <v>2</v>
      </c>
      <c r="B434" s="99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2">
        <v>3</v>
      </c>
      <c r="B435" s="99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2">
        <v>4</v>
      </c>
      <c r="B436" s="99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2">
        <v>5</v>
      </c>
      <c r="B437" s="99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2">
        <v>6</v>
      </c>
      <c r="B438" s="99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2">
        <v>7</v>
      </c>
      <c r="B439" s="99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2">
        <v>8</v>
      </c>
      <c r="B440" s="99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2">
        <v>9</v>
      </c>
      <c r="B441" s="99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2">
        <v>10</v>
      </c>
      <c r="B442" s="99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2">
        <v>11</v>
      </c>
      <c r="B443" s="99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2">
        <v>12</v>
      </c>
      <c r="B444" s="99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2">
        <v>13</v>
      </c>
      <c r="B445" s="99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2">
        <v>14</v>
      </c>
      <c r="B446" s="99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2">
        <v>15</v>
      </c>
      <c r="B447" s="99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2">
        <v>16</v>
      </c>
      <c r="B448" s="99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2">
        <v>17</v>
      </c>
      <c r="B449" s="99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2">
        <v>18</v>
      </c>
      <c r="B450" s="99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2">
        <v>19</v>
      </c>
      <c r="B451" s="99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2">
        <v>20</v>
      </c>
      <c r="B452" s="99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2">
        <v>21</v>
      </c>
      <c r="B453" s="99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2">
        <v>22</v>
      </c>
      <c r="B454" s="99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2">
        <v>23</v>
      </c>
      <c r="B455" s="99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2">
        <v>24</v>
      </c>
      <c r="B456" s="99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2">
        <v>25</v>
      </c>
      <c r="B457" s="99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2">
        <v>26</v>
      </c>
      <c r="B458" s="99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2">
        <v>27</v>
      </c>
      <c r="B459" s="99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2">
        <v>28</v>
      </c>
      <c r="B460" s="99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2">
        <v>29</v>
      </c>
      <c r="B461" s="99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2">
        <v>30</v>
      </c>
      <c r="B462" s="99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2">
      <c r="A466" s="992">
        <v>1</v>
      </c>
      <c r="B466" s="99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2">
        <v>2</v>
      </c>
      <c r="B467" s="99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2">
        <v>3</v>
      </c>
      <c r="B468" s="99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2">
        <v>4</v>
      </c>
      <c r="B469" s="99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2">
        <v>5</v>
      </c>
      <c r="B470" s="99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2">
        <v>6</v>
      </c>
      <c r="B471" s="99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2">
        <v>7</v>
      </c>
      <c r="B472" s="99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2">
        <v>8</v>
      </c>
      <c r="B473" s="99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2">
        <v>9</v>
      </c>
      <c r="B474" s="99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2">
        <v>10</v>
      </c>
      <c r="B475" s="99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2">
        <v>11</v>
      </c>
      <c r="B476" s="99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2">
        <v>12</v>
      </c>
      <c r="B477" s="99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2">
        <v>13</v>
      </c>
      <c r="B478" s="99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2">
        <v>14</v>
      </c>
      <c r="B479" s="99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2">
        <v>15</v>
      </c>
      <c r="B480" s="99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2">
        <v>16</v>
      </c>
      <c r="B481" s="99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2">
        <v>17</v>
      </c>
      <c r="B482" s="99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2">
        <v>18</v>
      </c>
      <c r="B483" s="99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2">
        <v>19</v>
      </c>
      <c r="B484" s="99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2">
        <v>20</v>
      </c>
      <c r="B485" s="99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2">
        <v>21</v>
      </c>
      <c r="B486" s="99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2">
        <v>22</v>
      </c>
      <c r="B487" s="99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2">
        <v>23</v>
      </c>
      <c r="B488" s="99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2">
        <v>24</v>
      </c>
      <c r="B489" s="99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2">
        <v>25</v>
      </c>
      <c r="B490" s="99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2">
        <v>26</v>
      </c>
      <c r="B491" s="99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2">
        <v>27</v>
      </c>
      <c r="B492" s="99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2">
        <v>28</v>
      </c>
      <c r="B493" s="99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2">
        <v>29</v>
      </c>
      <c r="B494" s="99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2">
        <v>30</v>
      </c>
      <c r="B495" s="99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2">
      <c r="A499" s="992">
        <v>1</v>
      </c>
      <c r="B499" s="99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2">
        <v>2</v>
      </c>
      <c r="B500" s="99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2">
        <v>3</v>
      </c>
      <c r="B501" s="99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2">
        <v>4</v>
      </c>
      <c r="B502" s="99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2">
        <v>5</v>
      </c>
      <c r="B503" s="99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2">
        <v>6</v>
      </c>
      <c r="B504" s="99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2">
        <v>7</v>
      </c>
      <c r="B505" s="99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2">
        <v>8</v>
      </c>
      <c r="B506" s="99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2">
        <v>9</v>
      </c>
      <c r="B507" s="99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2">
        <v>10</v>
      </c>
      <c r="B508" s="99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2">
        <v>11</v>
      </c>
      <c r="B509" s="99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2">
        <v>12</v>
      </c>
      <c r="B510" s="99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2">
        <v>13</v>
      </c>
      <c r="B511" s="99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2">
        <v>14</v>
      </c>
      <c r="B512" s="99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2">
        <v>15</v>
      </c>
      <c r="B513" s="99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2">
        <v>16</v>
      </c>
      <c r="B514" s="99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2">
        <v>17</v>
      </c>
      <c r="B515" s="99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2">
        <v>18</v>
      </c>
      <c r="B516" s="99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2">
        <v>19</v>
      </c>
      <c r="B517" s="99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2">
        <v>20</v>
      </c>
      <c r="B518" s="99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2">
        <v>21</v>
      </c>
      <c r="B519" s="99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2">
        <v>22</v>
      </c>
      <c r="B520" s="99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2">
        <v>23</v>
      </c>
      <c r="B521" s="99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2">
        <v>24</v>
      </c>
      <c r="B522" s="99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2">
        <v>25</v>
      </c>
      <c r="B523" s="99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2">
        <v>26</v>
      </c>
      <c r="B524" s="99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2">
        <v>27</v>
      </c>
      <c r="B525" s="99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2">
        <v>28</v>
      </c>
      <c r="B526" s="99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2">
        <v>29</v>
      </c>
      <c r="B527" s="99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2">
        <v>30</v>
      </c>
      <c r="B528" s="99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2">
      <c r="A532" s="992">
        <v>1</v>
      </c>
      <c r="B532" s="99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2">
        <v>2</v>
      </c>
      <c r="B533" s="99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2">
        <v>3</v>
      </c>
      <c r="B534" s="99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2">
        <v>4</v>
      </c>
      <c r="B535" s="99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2">
        <v>5</v>
      </c>
      <c r="B536" s="99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2">
        <v>6</v>
      </c>
      <c r="B537" s="99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2">
        <v>7</v>
      </c>
      <c r="B538" s="99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2">
        <v>8</v>
      </c>
      <c r="B539" s="99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2">
        <v>9</v>
      </c>
      <c r="B540" s="99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2">
        <v>10</v>
      </c>
      <c r="B541" s="99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2">
        <v>11</v>
      </c>
      <c r="B542" s="99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2">
        <v>12</v>
      </c>
      <c r="B543" s="99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2">
        <v>13</v>
      </c>
      <c r="B544" s="99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2">
        <v>14</v>
      </c>
      <c r="B545" s="99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2">
        <v>15</v>
      </c>
      <c r="B546" s="99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2">
        <v>16</v>
      </c>
      <c r="B547" s="99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2">
        <v>17</v>
      </c>
      <c r="B548" s="99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2">
        <v>18</v>
      </c>
      <c r="B549" s="99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2">
        <v>19</v>
      </c>
      <c r="B550" s="99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2">
        <v>20</v>
      </c>
      <c r="B551" s="99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2">
        <v>21</v>
      </c>
      <c r="B552" s="99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2">
        <v>22</v>
      </c>
      <c r="B553" s="99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2">
        <v>23</v>
      </c>
      <c r="B554" s="99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2">
        <v>24</v>
      </c>
      <c r="B555" s="99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2">
        <v>25</v>
      </c>
      <c r="B556" s="99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2">
        <v>26</v>
      </c>
      <c r="B557" s="99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2">
        <v>27</v>
      </c>
      <c r="B558" s="99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2">
        <v>28</v>
      </c>
      <c r="B559" s="99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2">
        <v>29</v>
      </c>
      <c r="B560" s="99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2">
        <v>30</v>
      </c>
      <c r="B561" s="99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2">
      <c r="A565" s="992">
        <v>1</v>
      </c>
      <c r="B565" s="99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2">
        <v>2</v>
      </c>
      <c r="B566" s="99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2">
        <v>3</v>
      </c>
      <c r="B567" s="99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2">
        <v>4</v>
      </c>
      <c r="B568" s="99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2">
        <v>5</v>
      </c>
      <c r="B569" s="99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2">
        <v>6</v>
      </c>
      <c r="B570" s="99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2">
        <v>7</v>
      </c>
      <c r="B571" s="99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2">
        <v>8</v>
      </c>
      <c r="B572" s="99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2">
        <v>9</v>
      </c>
      <c r="B573" s="99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2">
        <v>10</v>
      </c>
      <c r="B574" s="99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2">
        <v>11</v>
      </c>
      <c r="B575" s="99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2">
        <v>12</v>
      </c>
      <c r="B576" s="99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2">
        <v>13</v>
      </c>
      <c r="B577" s="99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2">
        <v>14</v>
      </c>
      <c r="B578" s="99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2">
        <v>15</v>
      </c>
      <c r="B579" s="99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2">
        <v>16</v>
      </c>
      <c r="B580" s="99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2">
        <v>17</v>
      </c>
      <c r="B581" s="99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2">
        <v>18</v>
      </c>
      <c r="B582" s="99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2">
        <v>19</v>
      </c>
      <c r="B583" s="99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2">
        <v>20</v>
      </c>
      <c r="B584" s="99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2">
        <v>21</v>
      </c>
      <c r="B585" s="99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2">
        <v>22</v>
      </c>
      <c r="B586" s="99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2">
        <v>23</v>
      </c>
      <c r="B587" s="99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2">
        <v>24</v>
      </c>
      <c r="B588" s="99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2">
        <v>25</v>
      </c>
      <c r="B589" s="99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2">
        <v>26</v>
      </c>
      <c r="B590" s="99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2">
        <v>27</v>
      </c>
      <c r="B591" s="99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2">
        <v>28</v>
      </c>
      <c r="B592" s="99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2">
        <v>29</v>
      </c>
      <c r="B593" s="99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2">
        <v>30</v>
      </c>
      <c r="B594" s="99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2">
      <c r="A598" s="992">
        <v>1</v>
      </c>
      <c r="B598" s="99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2">
        <v>2</v>
      </c>
      <c r="B599" s="99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2">
        <v>3</v>
      </c>
      <c r="B600" s="99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2">
        <v>4</v>
      </c>
      <c r="B601" s="99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2">
        <v>5</v>
      </c>
      <c r="B602" s="99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2">
        <v>6</v>
      </c>
      <c r="B603" s="99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2">
        <v>7</v>
      </c>
      <c r="B604" s="99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2">
        <v>8</v>
      </c>
      <c r="B605" s="99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2">
        <v>9</v>
      </c>
      <c r="B606" s="99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2">
        <v>10</v>
      </c>
      <c r="B607" s="99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2">
        <v>11</v>
      </c>
      <c r="B608" s="99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2">
        <v>12</v>
      </c>
      <c r="B609" s="99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2">
        <v>13</v>
      </c>
      <c r="B610" s="99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2">
        <v>14</v>
      </c>
      <c r="B611" s="99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2">
        <v>15</v>
      </c>
      <c r="B612" s="99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2">
        <v>16</v>
      </c>
      <c r="B613" s="99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2">
        <v>17</v>
      </c>
      <c r="B614" s="99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2">
        <v>18</v>
      </c>
      <c r="B615" s="99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2">
        <v>19</v>
      </c>
      <c r="B616" s="99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2">
        <v>20</v>
      </c>
      <c r="B617" s="99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2">
        <v>21</v>
      </c>
      <c r="B618" s="99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2">
        <v>22</v>
      </c>
      <c r="B619" s="99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2">
        <v>23</v>
      </c>
      <c r="B620" s="99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2">
        <v>24</v>
      </c>
      <c r="B621" s="99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2">
        <v>25</v>
      </c>
      <c r="B622" s="99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2">
        <v>26</v>
      </c>
      <c r="B623" s="99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2">
        <v>27</v>
      </c>
      <c r="B624" s="99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2">
        <v>28</v>
      </c>
      <c r="B625" s="99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2">
        <v>29</v>
      </c>
      <c r="B626" s="99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2">
        <v>30</v>
      </c>
      <c r="B627" s="99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2">
      <c r="A631" s="992">
        <v>1</v>
      </c>
      <c r="B631" s="99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2">
        <v>2</v>
      </c>
      <c r="B632" s="99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2">
        <v>3</v>
      </c>
      <c r="B633" s="99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2">
        <v>4</v>
      </c>
      <c r="B634" s="99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2">
        <v>5</v>
      </c>
      <c r="B635" s="99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2">
        <v>6</v>
      </c>
      <c r="B636" s="99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2">
        <v>7</v>
      </c>
      <c r="B637" s="99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2">
        <v>8</v>
      </c>
      <c r="B638" s="99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2">
        <v>9</v>
      </c>
      <c r="B639" s="99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2">
        <v>10</v>
      </c>
      <c r="B640" s="99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2">
        <v>11</v>
      </c>
      <c r="B641" s="99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2">
        <v>12</v>
      </c>
      <c r="B642" s="99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2">
        <v>13</v>
      </c>
      <c r="B643" s="99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2">
        <v>14</v>
      </c>
      <c r="B644" s="99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2">
        <v>15</v>
      </c>
      <c r="B645" s="99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2">
        <v>16</v>
      </c>
      <c r="B646" s="99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2">
        <v>17</v>
      </c>
      <c r="B647" s="99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2">
        <v>18</v>
      </c>
      <c r="B648" s="99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2">
        <v>19</v>
      </c>
      <c r="B649" s="99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2">
        <v>20</v>
      </c>
      <c r="B650" s="99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2">
        <v>21</v>
      </c>
      <c r="B651" s="99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2">
        <v>22</v>
      </c>
      <c r="B652" s="99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2">
        <v>23</v>
      </c>
      <c r="B653" s="99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2">
        <v>24</v>
      </c>
      <c r="B654" s="99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2">
        <v>25</v>
      </c>
      <c r="B655" s="99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2">
        <v>26</v>
      </c>
      <c r="B656" s="99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2">
        <v>27</v>
      </c>
      <c r="B657" s="99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2">
        <v>28</v>
      </c>
      <c r="B658" s="99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2">
        <v>29</v>
      </c>
      <c r="B659" s="99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2">
        <v>30</v>
      </c>
      <c r="B660" s="99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2">
      <c r="A664" s="992">
        <v>1</v>
      </c>
      <c r="B664" s="99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2">
        <v>2</v>
      </c>
      <c r="B665" s="99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2">
        <v>3</v>
      </c>
      <c r="B666" s="99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2">
        <v>4</v>
      </c>
      <c r="B667" s="99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2">
        <v>5</v>
      </c>
      <c r="B668" s="99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2">
        <v>6</v>
      </c>
      <c r="B669" s="99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2">
        <v>7</v>
      </c>
      <c r="B670" s="99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2">
        <v>8</v>
      </c>
      <c r="B671" s="99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2">
        <v>9</v>
      </c>
      <c r="B672" s="99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2">
        <v>10</v>
      </c>
      <c r="B673" s="99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2">
        <v>11</v>
      </c>
      <c r="B674" s="99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2">
        <v>12</v>
      </c>
      <c r="B675" s="99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2">
        <v>13</v>
      </c>
      <c r="B676" s="99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2">
        <v>14</v>
      </c>
      <c r="B677" s="99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2">
        <v>15</v>
      </c>
      <c r="B678" s="99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2">
        <v>16</v>
      </c>
      <c r="B679" s="99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2">
        <v>17</v>
      </c>
      <c r="B680" s="99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2">
        <v>18</v>
      </c>
      <c r="B681" s="99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2">
        <v>19</v>
      </c>
      <c r="B682" s="99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2">
        <v>20</v>
      </c>
      <c r="B683" s="99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2">
        <v>21</v>
      </c>
      <c r="B684" s="99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2">
        <v>22</v>
      </c>
      <c r="B685" s="99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2">
        <v>23</v>
      </c>
      <c r="B686" s="99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2">
        <v>24</v>
      </c>
      <c r="B687" s="99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2">
        <v>25</v>
      </c>
      <c r="B688" s="99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2">
        <v>26</v>
      </c>
      <c r="B689" s="99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2">
        <v>27</v>
      </c>
      <c r="B690" s="99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2">
        <v>28</v>
      </c>
      <c r="B691" s="99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2">
        <v>29</v>
      </c>
      <c r="B692" s="99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2">
        <v>30</v>
      </c>
      <c r="B693" s="99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2">
      <c r="A697" s="992">
        <v>1</v>
      </c>
      <c r="B697" s="99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2">
        <v>2</v>
      </c>
      <c r="B698" s="99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2">
        <v>3</v>
      </c>
      <c r="B699" s="99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2">
        <v>4</v>
      </c>
      <c r="B700" s="99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2">
        <v>5</v>
      </c>
      <c r="B701" s="99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2">
        <v>6</v>
      </c>
      <c r="B702" s="99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2">
        <v>7</v>
      </c>
      <c r="B703" s="99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2">
        <v>8</v>
      </c>
      <c r="B704" s="99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2">
        <v>9</v>
      </c>
      <c r="B705" s="99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2">
        <v>10</v>
      </c>
      <c r="B706" s="99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2">
        <v>11</v>
      </c>
      <c r="B707" s="99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2">
        <v>12</v>
      </c>
      <c r="B708" s="99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2">
        <v>13</v>
      </c>
      <c r="B709" s="99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2">
        <v>14</v>
      </c>
      <c r="B710" s="99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2">
        <v>15</v>
      </c>
      <c r="B711" s="99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2">
        <v>16</v>
      </c>
      <c r="B712" s="99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2">
        <v>17</v>
      </c>
      <c r="B713" s="99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2">
        <v>18</v>
      </c>
      <c r="B714" s="99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2">
        <v>19</v>
      </c>
      <c r="B715" s="99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2">
        <v>20</v>
      </c>
      <c r="B716" s="99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2">
        <v>21</v>
      </c>
      <c r="B717" s="99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2">
        <v>22</v>
      </c>
      <c r="B718" s="99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2">
        <v>23</v>
      </c>
      <c r="B719" s="99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2">
        <v>24</v>
      </c>
      <c r="B720" s="99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2">
        <v>25</v>
      </c>
      <c r="B721" s="99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2">
        <v>26</v>
      </c>
      <c r="B722" s="99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2">
        <v>27</v>
      </c>
      <c r="B723" s="99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2">
        <v>28</v>
      </c>
      <c r="B724" s="99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2">
        <v>29</v>
      </c>
      <c r="B725" s="99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2">
        <v>30</v>
      </c>
      <c r="B726" s="99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2">
      <c r="A730" s="992">
        <v>1</v>
      </c>
      <c r="B730" s="99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2">
        <v>2</v>
      </c>
      <c r="B731" s="99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2">
        <v>3</v>
      </c>
      <c r="B732" s="99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2">
        <v>4</v>
      </c>
      <c r="B733" s="99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2">
        <v>5</v>
      </c>
      <c r="B734" s="99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2">
        <v>6</v>
      </c>
      <c r="B735" s="99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2">
        <v>7</v>
      </c>
      <c r="B736" s="99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2">
        <v>8</v>
      </c>
      <c r="B737" s="99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2">
        <v>9</v>
      </c>
      <c r="B738" s="99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2">
        <v>10</v>
      </c>
      <c r="B739" s="99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2">
        <v>11</v>
      </c>
      <c r="B740" s="99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2">
        <v>12</v>
      </c>
      <c r="B741" s="99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2">
        <v>13</v>
      </c>
      <c r="B742" s="99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2">
        <v>14</v>
      </c>
      <c r="B743" s="99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2">
        <v>15</v>
      </c>
      <c r="B744" s="99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2">
        <v>16</v>
      </c>
      <c r="B745" s="99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2">
        <v>17</v>
      </c>
      <c r="B746" s="99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2">
        <v>18</v>
      </c>
      <c r="B747" s="99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2">
        <v>19</v>
      </c>
      <c r="B748" s="99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2">
        <v>20</v>
      </c>
      <c r="B749" s="99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2">
        <v>21</v>
      </c>
      <c r="B750" s="99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2">
        <v>22</v>
      </c>
      <c r="B751" s="99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2">
        <v>23</v>
      </c>
      <c r="B752" s="99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2">
        <v>24</v>
      </c>
      <c r="B753" s="99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2">
        <v>25</v>
      </c>
      <c r="B754" s="99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2">
        <v>26</v>
      </c>
      <c r="B755" s="99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2">
        <v>27</v>
      </c>
      <c r="B756" s="99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2">
        <v>28</v>
      </c>
      <c r="B757" s="99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2">
        <v>29</v>
      </c>
      <c r="B758" s="99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2">
        <v>30</v>
      </c>
      <c r="B759" s="99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2">
      <c r="A763" s="992">
        <v>1</v>
      </c>
      <c r="B763" s="99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2">
        <v>2</v>
      </c>
      <c r="B764" s="99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2">
        <v>3</v>
      </c>
      <c r="B765" s="99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2">
        <v>4</v>
      </c>
      <c r="B766" s="99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2">
        <v>5</v>
      </c>
      <c r="B767" s="99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2">
        <v>6</v>
      </c>
      <c r="B768" s="99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2">
        <v>7</v>
      </c>
      <c r="B769" s="99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2">
        <v>8</v>
      </c>
      <c r="B770" s="99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2">
        <v>9</v>
      </c>
      <c r="B771" s="99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2">
        <v>10</v>
      </c>
      <c r="B772" s="99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2">
        <v>11</v>
      </c>
      <c r="B773" s="99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2">
        <v>12</v>
      </c>
      <c r="B774" s="99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2">
        <v>13</v>
      </c>
      <c r="B775" s="99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2">
        <v>14</v>
      </c>
      <c r="B776" s="99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2">
        <v>15</v>
      </c>
      <c r="B777" s="99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2">
        <v>16</v>
      </c>
      <c r="B778" s="99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2">
        <v>17</v>
      </c>
      <c r="B779" s="99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2">
        <v>18</v>
      </c>
      <c r="B780" s="99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2">
        <v>19</v>
      </c>
      <c r="B781" s="99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2">
        <v>20</v>
      </c>
      <c r="B782" s="99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2">
        <v>21</v>
      </c>
      <c r="B783" s="99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2">
        <v>22</v>
      </c>
      <c r="B784" s="99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2">
        <v>23</v>
      </c>
      <c r="B785" s="99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2">
        <v>24</v>
      </c>
      <c r="B786" s="99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2">
        <v>25</v>
      </c>
      <c r="B787" s="99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2">
        <v>26</v>
      </c>
      <c r="B788" s="99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2">
        <v>27</v>
      </c>
      <c r="B789" s="99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2">
        <v>28</v>
      </c>
      <c r="B790" s="99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2">
        <v>29</v>
      </c>
      <c r="B791" s="99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2">
        <v>30</v>
      </c>
      <c r="B792" s="99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2">
      <c r="A796" s="992">
        <v>1</v>
      </c>
      <c r="B796" s="99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2">
        <v>2</v>
      </c>
      <c r="B797" s="99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2">
        <v>3</v>
      </c>
      <c r="B798" s="99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2">
        <v>4</v>
      </c>
      <c r="B799" s="99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2">
        <v>5</v>
      </c>
      <c r="B800" s="99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2">
        <v>6</v>
      </c>
      <c r="B801" s="99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2">
        <v>7</v>
      </c>
      <c r="B802" s="99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2">
        <v>8</v>
      </c>
      <c r="B803" s="99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2">
        <v>9</v>
      </c>
      <c r="B804" s="99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2">
        <v>10</v>
      </c>
      <c r="B805" s="99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2">
        <v>11</v>
      </c>
      <c r="B806" s="99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2">
        <v>12</v>
      </c>
      <c r="B807" s="99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2">
        <v>13</v>
      </c>
      <c r="B808" s="99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2">
        <v>14</v>
      </c>
      <c r="B809" s="99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2">
        <v>15</v>
      </c>
      <c r="B810" s="99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2">
        <v>16</v>
      </c>
      <c r="B811" s="99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2">
        <v>17</v>
      </c>
      <c r="B812" s="99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2">
        <v>18</v>
      </c>
      <c r="B813" s="99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2">
        <v>19</v>
      </c>
      <c r="B814" s="99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2">
        <v>20</v>
      </c>
      <c r="B815" s="99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2">
        <v>21</v>
      </c>
      <c r="B816" s="99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2">
        <v>22</v>
      </c>
      <c r="B817" s="99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2">
        <v>23</v>
      </c>
      <c r="B818" s="99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2">
        <v>24</v>
      </c>
      <c r="B819" s="99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2">
        <v>25</v>
      </c>
      <c r="B820" s="99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2">
        <v>26</v>
      </c>
      <c r="B821" s="99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2">
        <v>27</v>
      </c>
      <c r="B822" s="99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2">
        <v>28</v>
      </c>
      <c r="B823" s="99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2">
        <v>29</v>
      </c>
      <c r="B824" s="99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2">
        <v>30</v>
      </c>
      <c r="B825" s="99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2">
      <c r="A829" s="992">
        <v>1</v>
      </c>
      <c r="B829" s="99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2">
        <v>2</v>
      </c>
      <c r="B830" s="99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2">
        <v>3</v>
      </c>
      <c r="B831" s="99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2">
        <v>4</v>
      </c>
      <c r="B832" s="99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2">
        <v>5</v>
      </c>
      <c r="B833" s="99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2">
        <v>6</v>
      </c>
      <c r="B834" s="99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2">
        <v>7</v>
      </c>
      <c r="B835" s="99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2">
        <v>8</v>
      </c>
      <c r="B836" s="99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2">
        <v>9</v>
      </c>
      <c r="B837" s="99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2">
        <v>10</v>
      </c>
      <c r="B838" s="99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2">
        <v>11</v>
      </c>
      <c r="B839" s="99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2">
        <v>12</v>
      </c>
      <c r="B840" s="99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2">
        <v>13</v>
      </c>
      <c r="B841" s="99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2">
        <v>14</v>
      </c>
      <c r="B842" s="99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2">
        <v>15</v>
      </c>
      <c r="B843" s="99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2">
        <v>16</v>
      </c>
      <c r="B844" s="99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2">
        <v>17</v>
      </c>
      <c r="B845" s="99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2">
        <v>18</v>
      </c>
      <c r="B846" s="99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2">
        <v>19</v>
      </c>
      <c r="B847" s="99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2">
        <v>20</v>
      </c>
      <c r="B848" s="99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2">
        <v>21</v>
      </c>
      <c r="B849" s="99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2">
        <v>22</v>
      </c>
      <c r="B850" s="99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2">
        <v>23</v>
      </c>
      <c r="B851" s="99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2">
        <v>24</v>
      </c>
      <c r="B852" s="99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2">
        <v>25</v>
      </c>
      <c r="B853" s="99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2">
        <v>26</v>
      </c>
      <c r="B854" s="99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2">
        <v>27</v>
      </c>
      <c r="B855" s="99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2">
        <v>28</v>
      </c>
      <c r="B856" s="99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2">
        <v>29</v>
      </c>
      <c r="B857" s="99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2">
        <v>30</v>
      </c>
      <c r="B858" s="99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2">
      <c r="A862" s="992">
        <v>1</v>
      </c>
      <c r="B862" s="99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2">
        <v>2</v>
      </c>
      <c r="B863" s="99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2">
        <v>3</v>
      </c>
      <c r="B864" s="99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2">
        <v>4</v>
      </c>
      <c r="B865" s="99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2">
        <v>5</v>
      </c>
      <c r="B866" s="99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2">
        <v>6</v>
      </c>
      <c r="B867" s="99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2">
        <v>7</v>
      </c>
      <c r="B868" s="99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2">
        <v>8</v>
      </c>
      <c r="B869" s="99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2">
        <v>9</v>
      </c>
      <c r="B870" s="99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2">
        <v>10</v>
      </c>
      <c r="B871" s="99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2">
        <v>11</v>
      </c>
      <c r="B872" s="99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2">
        <v>12</v>
      </c>
      <c r="B873" s="99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2">
        <v>13</v>
      </c>
      <c r="B874" s="99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2">
        <v>14</v>
      </c>
      <c r="B875" s="99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2">
        <v>15</v>
      </c>
      <c r="B876" s="99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2">
        <v>16</v>
      </c>
      <c r="B877" s="99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2">
        <v>17</v>
      </c>
      <c r="B878" s="99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2">
        <v>18</v>
      </c>
      <c r="B879" s="99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2">
        <v>19</v>
      </c>
      <c r="B880" s="99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2">
        <v>20</v>
      </c>
      <c r="B881" s="99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2">
        <v>21</v>
      </c>
      <c r="B882" s="99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2">
        <v>22</v>
      </c>
      <c r="B883" s="99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2">
        <v>23</v>
      </c>
      <c r="B884" s="99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2">
        <v>24</v>
      </c>
      <c r="B885" s="99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2">
        <v>25</v>
      </c>
      <c r="B886" s="99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2">
        <v>26</v>
      </c>
      <c r="B887" s="99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2">
        <v>27</v>
      </c>
      <c r="B888" s="99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2">
        <v>28</v>
      </c>
      <c r="B889" s="99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2">
        <v>29</v>
      </c>
      <c r="B890" s="99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2">
        <v>30</v>
      </c>
      <c r="B891" s="99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2">
      <c r="A895" s="992">
        <v>1</v>
      </c>
      <c r="B895" s="99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2">
        <v>2</v>
      </c>
      <c r="B896" s="99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2">
        <v>3</v>
      </c>
      <c r="B897" s="99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2">
        <v>4</v>
      </c>
      <c r="B898" s="99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2">
        <v>5</v>
      </c>
      <c r="B899" s="99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2">
        <v>6</v>
      </c>
      <c r="B900" s="99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2">
        <v>7</v>
      </c>
      <c r="B901" s="99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2">
        <v>8</v>
      </c>
      <c r="B902" s="99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2">
        <v>9</v>
      </c>
      <c r="B903" s="99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2">
        <v>10</v>
      </c>
      <c r="B904" s="99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2">
        <v>11</v>
      </c>
      <c r="B905" s="99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2">
        <v>12</v>
      </c>
      <c r="B906" s="99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2">
        <v>13</v>
      </c>
      <c r="B907" s="99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2">
        <v>14</v>
      </c>
      <c r="B908" s="99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2">
        <v>15</v>
      </c>
      <c r="B909" s="99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2">
        <v>16</v>
      </c>
      <c r="B910" s="99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2">
        <v>17</v>
      </c>
      <c r="B911" s="99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2">
        <v>18</v>
      </c>
      <c r="B912" s="99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2">
        <v>19</v>
      </c>
      <c r="B913" s="99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2">
        <v>20</v>
      </c>
      <c r="B914" s="99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2">
        <v>21</v>
      </c>
      <c r="B915" s="99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2">
        <v>22</v>
      </c>
      <c r="B916" s="99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2">
        <v>23</v>
      </c>
      <c r="B917" s="99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2">
        <v>24</v>
      </c>
      <c r="B918" s="99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2">
        <v>25</v>
      </c>
      <c r="B919" s="99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2">
        <v>26</v>
      </c>
      <c r="B920" s="99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2">
        <v>27</v>
      </c>
      <c r="B921" s="99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2">
        <v>28</v>
      </c>
      <c r="B922" s="99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2">
        <v>29</v>
      </c>
      <c r="B923" s="99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2">
        <v>30</v>
      </c>
      <c r="B924" s="99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2">
      <c r="A928" s="992">
        <v>1</v>
      </c>
      <c r="B928" s="99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2">
        <v>2</v>
      </c>
      <c r="B929" s="99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2">
        <v>3</v>
      </c>
      <c r="B930" s="99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2">
        <v>4</v>
      </c>
      <c r="B931" s="99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2">
        <v>5</v>
      </c>
      <c r="B932" s="99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2">
        <v>6</v>
      </c>
      <c r="B933" s="99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2">
        <v>7</v>
      </c>
      <c r="B934" s="99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2">
        <v>8</v>
      </c>
      <c r="B935" s="99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2">
        <v>9</v>
      </c>
      <c r="B936" s="99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2">
        <v>10</v>
      </c>
      <c r="B937" s="99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2">
        <v>11</v>
      </c>
      <c r="B938" s="99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2">
        <v>12</v>
      </c>
      <c r="B939" s="99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2">
        <v>13</v>
      </c>
      <c r="B940" s="99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2">
        <v>14</v>
      </c>
      <c r="B941" s="99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2">
        <v>15</v>
      </c>
      <c r="B942" s="99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2">
        <v>16</v>
      </c>
      <c r="B943" s="99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2">
        <v>17</v>
      </c>
      <c r="B944" s="99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2">
        <v>18</v>
      </c>
      <c r="B945" s="99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2">
        <v>19</v>
      </c>
      <c r="B946" s="99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2">
        <v>20</v>
      </c>
      <c r="B947" s="99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2">
        <v>21</v>
      </c>
      <c r="B948" s="99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2">
        <v>22</v>
      </c>
      <c r="B949" s="99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2">
        <v>23</v>
      </c>
      <c r="B950" s="99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2">
        <v>24</v>
      </c>
      <c r="B951" s="99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2">
        <v>25</v>
      </c>
      <c r="B952" s="99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2">
        <v>26</v>
      </c>
      <c r="B953" s="99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2">
        <v>27</v>
      </c>
      <c r="B954" s="99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2">
        <v>28</v>
      </c>
      <c r="B955" s="99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2">
        <v>29</v>
      </c>
      <c r="B956" s="99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2">
        <v>30</v>
      </c>
      <c r="B957" s="99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2">
      <c r="A961" s="992">
        <v>1</v>
      </c>
      <c r="B961" s="99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2">
        <v>2</v>
      </c>
      <c r="B962" s="99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2">
        <v>3</v>
      </c>
      <c r="B963" s="99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2">
        <v>4</v>
      </c>
      <c r="B964" s="99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2">
        <v>5</v>
      </c>
      <c r="B965" s="99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2">
        <v>6</v>
      </c>
      <c r="B966" s="99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2">
        <v>7</v>
      </c>
      <c r="B967" s="99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2">
        <v>8</v>
      </c>
      <c r="B968" s="99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2">
        <v>9</v>
      </c>
      <c r="B969" s="99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2">
        <v>10</v>
      </c>
      <c r="B970" s="99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2">
        <v>11</v>
      </c>
      <c r="B971" s="99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2">
        <v>12</v>
      </c>
      <c r="B972" s="99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2">
        <v>13</v>
      </c>
      <c r="B973" s="99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2">
        <v>14</v>
      </c>
      <c r="B974" s="99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2">
        <v>15</v>
      </c>
      <c r="B975" s="99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2">
        <v>16</v>
      </c>
      <c r="B976" s="99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2">
        <v>17</v>
      </c>
      <c r="B977" s="99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2">
        <v>18</v>
      </c>
      <c r="B978" s="99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2">
        <v>19</v>
      </c>
      <c r="B979" s="99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2">
        <v>20</v>
      </c>
      <c r="B980" s="99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2">
        <v>21</v>
      </c>
      <c r="B981" s="99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2">
        <v>22</v>
      </c>
      <c r="B982" s="99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2">
        <v>23</v>
      </c>
      <c r="B983" s="99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2">
        <v>24</v>
      </c>
      <c r="B984" s="99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2">
        <v>25</v>
      </c>
      <c r="B985" s="99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2">
        <v>26</v>
      </c>
      <c r="B986" s="99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2">
        <v>27</v>
      </c>
      <c r="B987" s="99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2">
        <v>28</v>
      </c>
      <c r="B988" s="99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2">
        <v>29</v>
      </c>
      <c r="B989" s="99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2">
        <v>30</v>
      </c>
      <c r="B990" s="99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2">
      <c r="A994" s="992">
        <v>1</v>
      </c>
      <c r="B994" s="99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2">
        <v>2</v>
      </c>
      <c r="B995" s="99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2">
        <v>3</v>
      </c>
      <c r="B996" s="99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2">
        <v>4</v>
      </c>
      <c r="B997" s="99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2">
        <v>5</v>
      </c>
      <c r="B998" s="99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2">
        <v>6</v>
      </c>
      <c r="B999" s="99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2">
        <v>7</v>
      </c>
      <c r="B1000" s="99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2">
        <v>8</v>
      </c>
      <c r="B1001" s="99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2">
        <v>9</v>
      </c>
      <c r="B1002" s="99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2">
        <v>10</v>
      </c>
      <c r="B1003" s="99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2">
        <v>11</v>
      </c>
      <c r="B1004" s="99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2">
        <v>12</v>
      </c>
      <c r="B1005" s="99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2">
        <v>13</v>
      </c>
      <c r="B1006" s="99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2">
        <v>14</v>
      </c>
      <c r="B1007" s="99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2">
        <v>15</v>
      </c>
      <c r="B1008" s="99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2">
        <v>16</v>
      </c>
      <c r="B1009" s="99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2">
        <v>17</v>
      </c>
      <c r="B1010" s="99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2">
        <v>18</v>
      </c>
      <c r="B1011" s="99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2">
        <v>19</v>
      </c>
      <c r="B1012" s="99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2">
        <v>20</v>
      </c>
      <c r="B1013" s="99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2">
        <v>21</v>
      </c>
      <c r="B1014" s="99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2">
        <v>22</v>
      </c>
      <c r="B1015" s="99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2">
        <v>23</v>
      </c>
      <c r="B1016" s="99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2">
        <v>24</v>
      </c>
      <c r="B1017" s="99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2">
        <v>25</v>
      </c>
      <c r="B1018" s="99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2">
        <v>26</v>
      </c>
      <c r="B1019" s="99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2">
        <v>27</v>
      </c>
      <c r="B1020" s="99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2">
        <v>28</v>
      </c>
      <c r="B1021" s="99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2">
        <v>29</v>
      </c>
      <c r="B1022" s="99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2">
        <v>30</v>
      </c>
      <c r="B1023" s="99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2">
      <c r="A1027" s="992">
        <v>1</v>
      </c>
      <c r="B1027" s="99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2">
        <v>2</v>
      </c>
      <c r="B1028" s="99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2">
        <v>3</v>
      </c>
      <c r="B1029" s="99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2">
        <v>4</v>
      </c>
      <c r="B1030" s="99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2">
        <v>5</v>
      </c>
      <c r="B1031" s="99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2">
        <v>6</v>
      </c>
      <c r="B1032" s="99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2">
        <v>7</v>
      </c>
      <c r="B1033" s="99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2">
        <v>8</v>
      </c>
      <c r="B1034" s="99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2">
        <v>9</v>
      </c>
      <c r="B1035" s="99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2">
        <v>10</v>
      </c>
      <c r="B1036" s="99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2">
        <v>11</v>
      </c>
      <c r="B1037" s="99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2">
        <v>12</v>
      </c>
      <c r="B1038" s="99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2">
        <v>13</v>
      </c>
      <c r="B1039" s="99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2">
        <v>14</v>
      </c>
      <c r="B1040" s="99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2">
        <v>15</v>
      </c>
      <c r="B1041" s="99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2">
        <v>16</v>
      </c>
      <c r="B1042" s="99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2">
        <v>17</v>
      </c>
      <c r="B1043" s="99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2">
        <v>18</v>
      </c>
      <c r="B1044" s="99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2">
        <v>19</v>
      </c>
      <c r="B1045" s="99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2">
        <v>20</v>
      </c>
      <c r="B1046" s="99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2">
        <v>21</v>
      </c>
      <c r="B1047" s="99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2">
        <v>22</v>
      </c>
      <c r="B1048" s="99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2">
        <v>23</v>
      </c>
      <c r="B1049" s="99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2">
        <v>24</v>
      </c>
      <c r="B1050" s="99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2">
        <v>25</v>
      </c>
      <c r="B1051" s="99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2">
        <v>26</v>
      </c>
      <c r="B1052" s="99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2">
        <v>27</v>
      </c>
      <c r="B1053" s="99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2">
        <v>28</v>
      </c>
      <c r="B1054" s="99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2">
        <v>29</v>
      </c>
      <c r="B1055" s="99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2">
        <v>30</v>
      </c>
      <c r="B1056" s="99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2">
      <c r="A1060" s="992">
        <v>1</v>
      </c>
      <c r="B1060" s="99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2">
        <v>2</v>
      </c>
      <c r="B1061" s="99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2">
        <v>3</v>
      </c>
      <c r="B1062" s="99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2">
        <v>4</v>
      </c>
      <c r="B1063" s="99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2">
        <v>5</v>
      </c>
      <c r="B1064" s="99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2">
        <v>6</v>
      </c>
      <c r="B1065" s="99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2">
        <v>7</v>
      </c>
      <c r="B1066" s="99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2">
        <v>8</v>
      </c>
      <c r="B1067" s="99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2">
        <v>9</v>
      </c>
      <c r="B1068" s="99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2">
        <v>10</v>
      </c>
      <c r="B1069" s="99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2">
        <v>11</v>
      </c>
      <c r="B1070" s="99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2">
        <v>12</v>
      </c>
      <c r="B1071" s="99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2">
        <v>13</v>
      </c>
      <c r="B1072" s="99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2">
        <v>14</v>
      </c>
      <c r="B1073" s="99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2">
        <v>15</v>
      </c>
      <c r="B1074" s="99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2">
        <v>16</v>
      </c>
      <c r="B1075" s="99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2">
        <v>17</v>
      </c>
      <c r="B1076" s="99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2">
        <v>18</v>
      </c>
      <c r="B1077" s="99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2">
        <v>19</v>
      </c>
      <c r="B1078" s="99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2">
        <v>20</v>
      </c>
      <c r="B1079" s="99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2">
        <v>21</v>
      </c>
      <c r="B1080" s="99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2">
        <v>22</v>
      </c>
      <c r="B1081" s="99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2">
        <v>23</v>
      </c>
      <c r="B1082" s="99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2">
        <v>24</v>
      </c>
      <c r="B1083" s="99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2">
        <v>25</v>
      </c>
      <c r="B1084" s="99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2">
        <v>26</v>
      </c>
      <c r="B1085" s="99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2">
        <v>27</v>
      </c>
      <c r="B1086" s="99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2">
        <v>28</v>
      </c>
      <c r="B1087" s="99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2">
        <v>29</v>
      </c>
      <c r="B1088" s="99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2">
        <v>30</v>
      </c>
      <c r="B1089" s="99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2">
      <c r="A1093" s="992">
        <v>1</v>
      </c>
      <c r="B1093" s="99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2">
        <v>2</v>
      </c>
      <c r="B1094" s="99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2">
        <v>3</v>
      </c>
      <c r="B1095" s="99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2">
        <v>4</v>
      </c>
      <c r="B1096" s="99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2">
        <v>5</v>
      </c>
      <c r="B1097" s="99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2">
        <v>6</v>
      </c>
      <c r="B1098" s="99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2">
        <v>7</v>
      </c>
      <c r="B1099" s="99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2">
        <v>8</v>
      </c>
      <c r="B1100" s="99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2">
        <v>9</v>
      </c>
      <c r="B1101" s="99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2">
        <v>10</v>
      </c>
      <c r="B1102" s="99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2">
        <v>11</v>
      </c>
      <c r="B1103" s="99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2">
        <v>12</v>
      </c>
      <c r="B1104" s="99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2">
        <v>13</v>
      </c>
      <c r="B1105" s="99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2">
        <v>14</v>
      </c>
      <c r="B1106" s="99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2">
        <v>15</v>
      </c>
      <c r="B1107" s="99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2">
        <v>16</v>
      </c>
      <c r="B1108" s="99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2">
        <v>17</v>
      </c>
      <c r="B1109" s="99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2">
        <v>18</v>
      </c>
      <c r="B1110" s="99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2">
        <v>19</v>
      </c>
      <c r="B1111" s="99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2">
        <v>20</v>
      </c>
      <c r="B1112" s="99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2">
        <v>21</v>
      </c>
      <c r="B1113" s="99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2">
        <v>22</v>
      </c>
      <c r="B1114" s="99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2">
        <v>23</v>
      </c>
      <c r="B1115" s="99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2">
        <v>24</v>
      </c>
      <c r="B1116" s="99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2">
        <v>25</v>
      </c>
      <c r="B1117" s="99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2">
        <v>26</v>
      </c>
      <c r="B1118" s="99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2">
        <v>27</v>
      </c>
      <c r="B1119" s="99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2">
        <v>28</v>
      </c>
      <c r="B1120" s="99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2">
        <v>29</v>
      </c>
      <c r="B1121" s="99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2">
        <v>30</v>
      </c>
      <c r="B1122" s="99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2">
      <c r="A1126" s="992">
        <v>1</v>
      </c>
      <c r="B1126" s="99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2">
        <v>2</v>
      </c>
      <c r="B1127" s="99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2">
        <v>3</v>
      </c>
      <c r="B1128" s="99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2">
        <v>4</v>
      </c>
      <c r="B1129" s="99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2">
        <v>5</v>
      </c>
      <c r="B1130" s="99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2">
        <v>6</v>
      </c>
      <c r="B1131" s="99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2">
        <v>7</v>
      </c>
      <c r="B1132" s="99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2">
        <v>8</v>
      </c>
      <c r="B1133" s="99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2">
        <v>9</v>
      </c>
      <c r="B1134" s="99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2">
        <v>10</v>
      </c>
      <c r="B1135" s="99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2">
        <v>11</v>
      </c>
      <c r="B1136" s="99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2">
        <v>12</v>
      </c>
      <c r="B1137" s="99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2">
        <v>13</v>
      </c>
      <c r="B1138" s="99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2">
        <v>14</v>
      </c>
      <c r="B1139" s="99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2">
        <v>15</v>
      </c>
      <c r="B1140" s="99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2">
        <v>16</v>
      </c>
      <c r="B1141" s="99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2">
        <v>17</v>
      </c>
      <c r="B1142" s="99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2">
        <v>18</v>
      </c>
      <c r="B1143" s="99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2">
        <v>19</v>
      </c>
      <c r="B1144" s="99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2">
        <v>20</v>
      </c>
      <c r="B1145" s="99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2">
        <v>21</v>
      </c>
      <c r="B1146" s="99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2">
        <v>22</v>
      </c>
      <c r="B1147" s="99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2">
        <v>23</v>
      </c>
      <c r="B1148" s="99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2">
        <v>24</v>
      </c>
      <c r="B1149" s="99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2">
        <v>25</v>
      </c>
      <c r="B1150" s="99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2">
        <v>26</v>
      </c>
      <c r="B1151" s="99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2">
        <v>27</v>
      </c>
      <c r="B1152" s="99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2">
        <v>28</v>
      </c>
      <c r="B1153" s="99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2">
        <v>29</v>
      </c>
      <c r="B1154" s="99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2">
        <v>30</v>
      </c>
      <c r="B1155" s="99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2">
      <c r="A1159" s="992">
        <v>1</v>
      </c>
      <c r="B1159" s="99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2">
        <v>2</v>
      </c>
      <c r="B1160" s="99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2">
        <v>3</v>
      </c>
      <c r="B1161" s="99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2">
        <v>4</v>
      </c>
      <c r="B1162" s="99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2">
        <v>5</v>
      </c>
      <c r="B1163" s="99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2">
        <v>6</v>
      </c>
      <c r="B1164" s="99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2">
        <v>7</v>
      </c>
      <c r="B1165" s="99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2">
        <v>8</v>
      </c>
      <c r="B1166" s="99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2">
        <v>9</v>
      </c>
      <c r="B1167" s="99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2">
        <v>10</v>
      </c>
      <c r="B1168" s="99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2">
        <v>11</v>
      </c>
      <c r="B1169" s="99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2">
        <v>12</v>
      </c>
      <c r="B1170" s="99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2">
        <v>13</v>
      </c>
      <c r="B1171" s="99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2">
        <v>14</v>
      </c>
      <c r="B1172" s="99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2">
        <v>15</v>
      </c>
      <c r="B1173" s="99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2">
        <v>16</v>
      </c>
      <c r="B1174" s="99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2">
        <v>17</v>
      </c>
      <c r="B1175" s="99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2">
        <v>18</v>
      </c>
      <c r="B1176" s="99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2">
        <v>19</v>
      </c>
      <c r="B1177" s="99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2">
        <v>20</v>
      </c>
      <c r="B1178" s="99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2">
        <v>21</v>
      </c>
      <c r="B1179" s="99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2">
        <v>22</v>
      </c>
      <c r="B1180" s="99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2">
        <v>23</v>
      </c>
      <c r="B1181" s="99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2">
        <v>24</v>
      </c>
      <c r="B1182" s="99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2">
        <v>25</v>
      </c>
      <c r="B1183" s="99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2">
        <v>26</v>
      </c>
      <c r="B1184" s="99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2">
        <v>27</v>
      </c>
      <c r="B1185" s="99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2">
        <v>28</v>
      </c>
      <c r="B1186" s="99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2">
        <v>29</v>
      </c>
      <c r="B1187" s="99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2">
        <v>30</v>
      </c>
      <c r="B1188" s="99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2">
      <c r="A1192" s="992">
        <v>1</v>
      </c>
      <c r="B1192" s="99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2">
        <v>2</v>
      </c>
      <c r="B1193" s="99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2">
        <v>3</v>
      </c>
      <c r="B1194" s="99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2">
        <v>4</v>
      </c>
      <c r="B1195" s="99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2">
        <v>5</v>
      </c>
      <c r="B1196" s="99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2">
        <v>6</v>
      </c>
      <c r="B1197" s="99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2">
        <v>7</v>
      </c>
      <c r="B1198" s="99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2">
        <v>8</v>
      </c>
      <c r="B1199" s="99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2">
        <v>9</v>
      </c>
      <c r="B1200" s="99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2">
        <v>10</v>
      </c>
      <c r="B1201" s="99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2">
        <v>11</v>
      </c>
      <c r="B1202" s="99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2">
        <v>12</v>
      </c>
      <c r="B1203" s="99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2">
        <v>13</v>
      </c>
      <c r="B1204" s="99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2">
        <v>14</v>
      </c>
      <c r="B1205" s="99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2">
        <v>15</v>
      </c>
      <c r="B1206" s="99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2">
        <v>16</v>
      </c>
      <c r="B1207" s="99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2">
        <v>17</v>
      </c>
      <c r="B1208" s="99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2">
        <v>18</v>
      </c>
      <c r="B1209" s="99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2">
        <v>19</v>
      </c>
      <c r="B1210" s="99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2">
        <v>20</v>
      </c>
      <c r="B1211" s="99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2">
        <v>21</v>
      </c>
      <c r="B1212" s="99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2">
        <v>22</v>
      </c>
      <c r="B1213" s="99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2">
        <v>23</v>
      </c>
      <c r="B1214" s="99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2">
        <v>24</v>
      </c>
      <c r="B1215" s="99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2">
        <v>25</v>
      </c>
      <c r="B1216" s="99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2">
        <v>26</v>
      </c>
      <c r="B1217" s="99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2">
        <v>27</v>
      </c>
      <c r="B1218" s="99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2">
        <v>28</v>
      </c>
      <c r="B1219" s="99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2">
        <v>29</v>
      </c>
      <c r="B1220" s="99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2">
        <v>30</v>
      </c>
      <c r="B1221" s="99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2">
      <c r="A1225" s="992">
        <v>1</v>
      </c>
      <c r="B1225" s="99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2">
        <v>2</v>
      </c>
      <c r="B1226" s="99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2">
        <v>3</v>
      </c>
      <c r="B1227" s="99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2">
        <v>4</v>
      </c>
      <c r="B1228" s="99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2">
        <v>5</v>
      </c>
      <c r="B1229" s="99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2">
        <v>6</v>
      </c>
      <c r="B1230" s="99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2">
        <v>7</v>
      </c>
      <c r="B1231" s="99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2">
        <v>8</v>
      </c>
      <c r="B1232" s="99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2">
        <v>9</v>
      </c>
      <c r="B1233" s="99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2">
        <v>10</v>
      </c>
      <c r="B1234" s="99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2">
        <v>11</v>
      </c>
      <c r="B1235" s="99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2">
        <v>12</v>
      </c>
      <c r="B1236" s="99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2">
        <v>13</v>
      </c>
      <c r="B1237" s="99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2">
        <v>14</v>
      </c>
      <c r="B1238" s="99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2">
        <v>15</v>
      </c>
      <c r="B1239" s="99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2">
        <v>16</v>
      </c>
      <c r="B1240" s="99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2">
        <v>17</v>
      </c>
      <c r="B1241" s="99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2">
        <v>18</v>
      </c>
      <c r="B1242" s="99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2">
        <v>19</v>
      </c>
      <c r="B1243" s="99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2">
        <v>20</v>
      </c>
      <c r="B1244" s="99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2">
        <v>21</v>
      </c>
      <c r="B1245" s="99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2">
        <v>22</v>
      </c>
      <c r="B1246" s="99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2">
        <v>23</v>
      </c>
      <c r="B1247" s="99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2">
        <v>24</v>
      </c>
      <c r="B1248" s="99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2">
        <v>25</v>
      </c>
      <c r="B1249" s="99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2">
        <v>26</v>
      </c>
      <c r="B1250" s="99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2">
        <v>27</v>
      </c>
      <c r="B1251" s="99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2">
        <v>28</v>
      </c>
      <c r="B1252" s="99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2">
        <v>29</v>
      </c>
      <c r="B1253" s="99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2">
        <v>30</v>
      </c>
      <c r="B1254" s="99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2">
      <c r="A1258" s="992">
        <v>1</v>
      </c>
      <c r="B1258" s="99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2">
        <v>2</v>
      </c>
      <c r="B1259" s="99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2">
        <v>3</v>
      </c>
      <c r="B1260" s="99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2">
        <v>4</v>
      </c>
      <c r="B1261" s="99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2">
        <v>5</v>
      </c>
      <c r="B1262" s="99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2">
        <v>6</v>
      </c>
      <c r="B1263" s="99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2">
        <v>7</v>
      </c>
      <c r="B1264" s="99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2">
        <v>8</v>
      </c>
      <c r="B1265" s="99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2">
        <v>9</v>
      </c>
      <c r="B1266" s="99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2">
        <v>10</v>
      </c>
      <c r="B1267" s="99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2">
        <v>11</v>
      </c>
      <c r="B1268" s="99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2">
        <v>12</v>
      </c>
      <c r="B1269" s="99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2">
        <v>13</v>
      </c>
      <c r="B1270" s="99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2">
        <v>14</v>
      </c>
      <c r="B1271" s="99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2">
        <v>15</v>
      </c>
      <c r="B1272" s="99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2">
        <v>16</v>
      </c>
      <c r="B1273" s="99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2">
        <v>17</v>
      </c>
      <c r="B1274" s="99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2">
        <v>18</v>
      </c>
      <c r="B1275" s="99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2">
        <v>19</v>
      </c>
      <c r="B1276" s="99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2">
        <v>20</v>
      </c>
      <c r="B1277" s="99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2">
        <v>21</v>
      </c>
      <c r="B1278" s="99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2">
        <v>22</v>
      </c>
      <c r="B1279" s="99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2">
        <v>23</v>
      </c>
      <c r="B1280" s="99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2">
        <v>24</v>
      </c>
      <c r="B1281" s="99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2">
        <v>25</v>
      </c>
      <c r="B1282" s="99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2">
        <v>26</v>
      </c>
      <c r="B1283" s="99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2">
        <v>27</v>
      </c>
      <c r="B1284" s="99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2">
        <v>28</v>
      </c>
      <c r="B1285" s="99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2">
        <v>29</v>
      </c>
      <c r="B1286" s="99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2">
        <v>30</v>
      </c>
      <c r="B1287" s="99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2">
      <c r="A1291" s="992">
        <v>1</v>
      </c>
      <c r="B1291" s="99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2">
        <v>2</v>
      </c>
      <c r="B1292" s="99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2">
        <v>3</v>
      </c>
      <c r="B1293" s="99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2">
        <v>4</v>
      </c>
      <c r="B1294" s="99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2">
        <v>5</v>
      </c>
      <c r="B1295" s="99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2">
        <v>6</v>
      </c>
      <c r="B1296" s="99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2">
        <v>7</v>
      </c>
      <c r="B1297" s="99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2">
        <v>8</v>
      </c>
      <c r="B1298" s="99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2">
        <v>9</v>
      </c>
      <c r="B1299" s="99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2">
        <v>10</v>
      </c>
      <c r="B1300" s="99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2">
        <v>11</v>
      </c>
      <c r="B1301" s="99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2">
        <v>12</v>
      </c>
      <c r="B1302" s="99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2">
        <v>13</v>
      </c>
      <c r="B1303" s="99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2">
        <v>14</v>
      </c>
      <c r="B1304" s="99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2">
        <v>15</v>
      </c>
      <c r="B1305" s="99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2">
        <v>16</v>
      </c>
      <c r="B1306" s="99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2">
        <v>17</v>
      </c>
      <c r="B1307" s="99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2">
        <v>18</v>
      </c>
      <c r="B1308" s="99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2">
        <v>19</v>
      </c>
      <c r="B1309" s="99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2">
        <v>20</v>
      </c>
      <c r="B1310" s="99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2">
        <v>21</v>
      </c>
      <c r="B1311" s="99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2">
        <v>22</v>
      </c>
      <c r="B1312" s="99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2">
        <v>23</v>
      </c>
      <c r="B1313" s="99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2">
        <v>24</v>
      </c>
      <c r="B1314" s="99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2">
        <v>25</v>
      </c>
      <c r="B1315" s="99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2">
        <v>26</v>
      </c>
      <c r="B1316" s="99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2">
        <v>27</v>
      </c>
      <c r="B1317" s="99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2">
        <v>28</v>
      </c>
      <c r="B1318" s="99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2">
        <v>29</v>
      </c>
      <c r="B1319" s="99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2">
        <v>30</v>
      </c>
      <c r="B1320" s="99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2022-09-01T04:40:18Z</dcterms:created>
  <dcterms:modified xsi:type="dcterms:W3CDTF">2022-10-12T09:14:22Z</dcterms:modified>
</cp:coreProperties>
</file>