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0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<sst xmlns="http://schemas.openxmlformats.org/spreadsheetml/2006/main" count="49" uniqueCount="44">
  <si>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区分</t>
  </si>
  <si>
    <t>年次</t>
  </si>
  <si>
    <t>総数</t>
  </si>
  <si>
    <t>その他</t>
  </si>
  <si>
    <t>違反種別</t>
  </si>
  <si>
    <t>車両等の運転に関する違反</t>
  </si>
  <si>
    <t>計</t>
  </si>
  <si>
    <t>無免許</t>
  </si>
  <si>
    <t>酒酔い</t>
  </si>
  <si>
    <t>酒気帯び</t>
  </si>
  <si>
    <t>最高速度</t>
  </si>
  <si>
    <t>信号無視</t>
  </si>
  <si>
    <t>通行禁止</t>
  </si>
  <si>
    <t>通行区分</t>
  </si>
  <si>
    <t>追越し</t>
  </si>
  <si>
    <t>右左折方法</t>
  </si>
  <si>
    <t>歩行者妨害</t>
  </si>
  <si>
    <t>徐行</t>
  </si>
  <si>
    <t>一時不停止</t>
  </si>
  <si>
    <t>駐停車</t>
  </si>
  <si>
    <t>無灯火</t>
  </si>
  <si>
    <t>定員外乗車</t>
  </si>
  <si>
    <t>免許不携帯</t>
  </si>
  <si>
    <t>上記以外の違反</t>
  </si>
  <si>
    <t>軽車両</t>
  </si>
  <si>
    <t>道路上の禁止行為</t>
  </si>
  <si>
    <t>整備不良車両等を運転させた者</t>
  </si>
  <si>
    <t>両罰規定適用</t>
  </si>
  <si>
    <t>教唆，幇助</t>
  </si>
  <si>
    <t>その他交通関係法令</t>
  </si>
  <si>
    <t>構成比（％）</t>
  </si>
  <si>
    <t>整備不良</t>
  </si>
  <si>
    <t>自動車使用者の義務等</t>
  </si>
  <si>
    <t>（100.0）</t>
  </si>
  <si>
    <t>道　路　交　通　法　違　反</t>
  </si>
  <si>
    <t>積載違反</t>
  </si>
  <si>
    <t>割込み</t>
  </si>
  <si>
    <t>踏切不停止等</t>
  </si>
  <si>
    <t>歩行者</t>
  </si>
  <si>
    <t>注２：構成比欄の（　）内は、総数に対する構成比である。</t>
  </si>
  <si>
    <t>携帯電話等</t>
  </si>
  <si>
    <t>件数（件）</t>
  </si>
  <si>
    <t>注１：車両等の運転に関する違反は、告知・送致件数である。</t>
  </si>
  <si>
    <t>統計４－22　違反種別交通違反取締り状況（平成25、26年）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</si>
</sst>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_);\(0.0\)"/>
    <numFmt numFmtId="178" formatCode="#,##0_ "/>
    <numFmt numFmtId="179" formatCode="#,##0_);[Red]\(#,##0\)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38" fontId="0" fillId="0" borderId="0" xfId="48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49" fontId="0" fillId="0" borderId="0" xfId="48" applyNumberFormat="1" applyFont="1" applyBorder="1" applyAlignment="1">
      <alignment horizontal="right" vertical="center"/>
    </xf>
    <xf numFmtId="176" fontId="0" fillId="0" borderId="0" xfId="0" applyNumberFormat="1" applyAlignment="1">
      <alignment/>
    </xf>
    <xf numFmtId="177" fontId="0" fillId="0" borderId="12" xfId="48" applyNumberFormat="1" applyFont="1" applyBorder="1" applyAlignment="1">
      <alignment horizontal="right" vertical="center"/>
    </xf>
    <xf numFmtId="177" fontId="0" fillId="0" borderId="10" xfId="48" applyNumberFormat="1" applyFont="1" applyBorder="1" applyAlignment="1">
      <alignment horizontal="right" vertical="center"/>
    </xf>
    <xf numFmtId="176" fontId="0" fillId="0" borderId="11" xfId="48" applyNumberFormat="1" applyFont="1" applyBorder="1" applyAlignment="1">
      <alignment horizontal="right" vertical="center"/>
    </xf>
    <xf numFmtId="176" fontId="0" fillId="0" borderId="10" xfId="48" applyNumberFormat="1" applyFont="1" applyBorder="1" applyAlignment="1">
      <alignment horizontal="right" vertical="center"/>
    </xf>
    <xf numFmtId="176" fontId="0" fillId="0" borderId="12" xfId="48" applyNumberFormat="1" applyFont="1" applyBorder="1" applyAlignment="1">
      <alignment horizontal="right" vertical="center"/>
    </xf>
    <xf numFmtId="177" fontId="0" fillId="0" borderId="13" xfId="48" applyNumberFormat="1" applyFont="1" applyBorder="1" applyAlignment="1">
      <alignment horizontal="right" vertical="center"/>
    </xf>
    <xf numFmtId="178" fontId="0" fillId="0" borderId="14" xfId="48" applyNumberFormat="1" applyFont="1" applyFill="1" applyBorder="1" applyAlignment="1">
      <alignment vertical="center"/>
    </xf>
    <xf numFmtId="178" fontId="0" fillId="0" borderId="15" xfId="48" applyNumberFormat="1" applyFont="1" applyFill="1" applyBorder="1" applyAlignment="1">
      <alignment vertical="center"/>
    </xf>
    <xf numFmtId="178" fontId="0" fillId="0" borderId="11" xfId="48" applyNumberFormat="1" applyFont="1" applyFill="1" applyBorder="1" applyAlignment="1">
      <alignment vertical="center"/>
    </xf>
    <xf numFmtId="178" fontId="0" fillId="0" borderId="12" xfId="48" applyNumberFormat="1" applyFont="1" applyFill="1" applyBorder="1" applyAlignment="1">
      <alignment vertical="center"/>
    </xf>
    <xf numFmtId="178" fontId="0" fillId="0" borderId="13" xfId="48" applyNumberFormat="1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6" xfId="0" applyBorder="1" applyAlignment="1">
      <alignment horizontal="right" vertical="top"/>
    </xf>
    <xf numFmtId="0" fontId="0" fillId="0" borderId="17" xfId="0" applyBorder="1" applyAlignment="1">
      <alignment horizontal="right" vertical="top"/>
    </xf>
    <xf numFmtId="0" fontId="0" fillId="0" borderId="18" xfId="0" applyBorder="1" applyAlignment="1">
      <alignment horizontal="right" vertical="top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0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26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178" fontId="0" fillId="0" borderId="10" xfId="48" applyNumberFormat="1" applyFont="1" applyFill="1" applyBorder="1" applyAlignment="1">
      <alignment horizontal="right" vertical="center"/>
    </xf>
    <xf numFmtId="178" fontId="0" fillId="0" borderId="11" xfId="48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 wrapText="1"/>
    </xf>
    <xf numFmtId="38" fontId="0" fillId="0" borderId="19" xfId="48" applyFont="1" applyBorder="1" applyAlignment="1">
      <alignment horizontal="center" vertical="center"/>
    </xf>
    <xf numFmtId="38" fontId="0" fillId="0" borderId="22" xfId="48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8" fontId="0" fillId="0" borderId="10" xfId="48" applyNumberFormat="1" applyFont="1" applyFill="1" applyBorder="1" applyAlignment="1">
      <alignment vertical="center"/>
    </xf>
    <xf numFmtId="178" fontId="0" fillId="0" borderId="11" xfId="48" applyNumberFormat="1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3</xdr:col>
      <xdr:colOff>0</xdr:colOff>
      <xdr:row>4</xdr:row>
      <xdr:rowOff>171450</xdr:rowOff>
    </xdr:to>
    <xdr:sp>
      <xdr:nvSpPr>
        <xdr:cNvPr id="1" name="Line 2"/>
        <xdr:cNvSpPr>
          <a:spLocks/>
        </xdr:cNvSpPr>
      </xdr:nvSpPr>
      <xdr:spPr>
        <a:xfrm>
          <a:off x="0" y="333375"/>
          <a:ext cx="31337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pane xSplit="3" ySplit="5" topLeftCell="D21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4.00390625" style="0" customWidth="1"/>
    <col min="3" max="3" width="33.125" style="0" customWidth="1"/>
    <col min="4" max="4" width="11.00390625" style="1" customWidth="1"/>
    <col min="5" max="7" width="11.00390625" style="0" customWidth="1"/>
  </cols>
  <sheetData>
    <row r="1" ht="12.75">
      <c r="A1" t="s">
        <v>43</v>
      </c>
    </row>
    <row r="2" ht="12.75">
      <c r="A2" s="10"/>
    </row>
    <row r="3" spans="1:7" ht="13.5" customHeight="1">
      <c r="A3" s="23" t="s">
        <v>1</v>
      </c>
      <c r="B3" s="24"/>
      <c r="C3" s="25"/>
      <c r="D3" s="53">
        <v>25</v>
      </c>
      <c r="E3" s="53"/>
      <c r="F3" s="46">
        <v>26</v>
      </c>
      <c r="G3" s="46"/>
    </row>
    <row r="4" spans="1:7" ht="13.5" customHeight="1">
      <c r="A4" s="26" t="s">
        <v>0</v>
      </c>
      <c r="B4" s="27"/>
      <c r="C4" s="28"/>
      <c r="D4" s="47" t="s">
        <v>41</v>
      </c>
      <c r="E4" s="54" t="s">
        <v>30</v>
      </c>
      <c r="F4" s="47" t="s">
        <v>41</v>
      </c>
      <c r="G4" s="49" t="s">
        <v>30</v>
      </c>
    </row>
    <row r="5" spans="1:7" ht="13.5" customHeight="1">
      <c r="A5" s="29" t="s">
        <v>4</v>
      </c>
      <c r="B5" s="30"/>
      <c r="C5" s="31"/>
      <c r="D5" s="48"/>
      <c r="E5" s="39"/>
      <c r="F5" s="48"/>
      <c r="G5" s="50"/>
    </row>
    <row r="6" spans="1:7" s="2" customFormat="1" ht="13.5" customHeight="1">
      <c r="A6" s="35" t="s">
        <v>2</v>
      </c>
      <c r="B6" s="36"/>
      <c r="C6" s="37"/>
      <c r="D6" s="20">
        <f>D7+D31+D41</f>
        <v>7464295</v>
      </c>
      <c r="E6" s="11" t="s">
        <v>33</v>
      </c>
      <c r="F6" s="20">
        <f>F7+F31+F41</f>
        <v>7057779</v>
      </c>
      <c r="G6" s="11" t="s">
        <v>33</v>
      </c>
    </row>
    <row r="7" spans="1:7" s="2" customFormat="1" ht="13.5" customHeight="1">
      <c r="A7" s="32" t="s">
        <v>34</v>
      </c>
      <c r="B7" s="41" t="s">
        <v>5</v>
      </c>
      <c r="C7" s="38" t="s">
        <v>6</v>
      </c>
      <c r="D7" s="51">
        <f>SUM(D9:D30)</f>
        <v>7442124</v>
      </c>
      <c r="E7" s="12">
        <v>-99.7</v>
      </c>
      <c r="F7" s="51">
        <f>SUM(F9:F30)</f>
        <v>7034892</v>
      </c>
      <c r="G7" s="12">
        <v>-99.7</v>
      </c>
    </row>
    <row r="8" spans="1:7" s="2" customFormat="1" ht="13.5" customHeight="1">
      <c r="A8" s="33"/>
      <c r="B8" s="42"/>
      <c r="C8" s="39"/>
      <c r="D8" s="52"/>
      <c r="E8" s="13">
        <v>100</v>
      </c>
      <c r="F8" s="52"/>
      <c r="G8" s="13">
        <v>100</v>
      </c>
    </row>
    <row r="9" spans="1:7" s="2" customFormat="1" ht="13.5" customHeight="1">
      <c r="A9" s="33"/>
      <c r="B9" s="42"/>
      <c r="C9" s="3" t="s">
        <v>7</v>
      </c>
      <c r="D9" s="17">
        <v>25746</v>
      </c>
      <c r="E9" s="14">
        <f>D9/$D$7*100</f>
        <v>0.34594962405893803</v>
      </c>
      <c r="F9" s="17">
        <v>23803</v>
      </c>
      <c r="G9" s="14">
        <f>F9/$F$7*100</f>
        <v>0.3383562960170533</v>
      </c>
    </row>
    <row r="10" spans="1:7" s="2" customFormat="1" ht="13.5" customHeight="1">
      <c r="A10" s="33"/>
      <c r="B10" s="42"/>
      <c r="C10" s="5" t="s">
        <v>8</v>
      </c>
      <c r="D10" s="18">
        <v>575</v>
      </c>
      <c r="E10" s="15">
        <f aca="true" t="shared" si="0" ref="E10:E30">D10/$D$7*100</f>
        <v>0.007726288892794584</v>
      </c>
      <c r="F10" s="18">
        <v>533</v>
      </c>
      <c r="G10" s="15">
        <f aca="true" t="shared" si="1" ref="G10:G30">F10/$F$7*100</f>
        <v>0.007576520009120254</v>
      </c>
    </row>
    <row r="11" spans="1:7" s="2" customFormat="1" ht="13.5" customHeight="1">
      <c r="A11" s="33"/>
      <c r="B11" s="42"/>
      <c r="C11" s="5" t="s">
        <v>9</v>
      </c>
      <c r="D11" s="18">
        <v>28294</v>
      </c>
      <c r="E11" s="15">
        <f t="shared" si="0"/>
        <v>0.38018716162213906</v>
      </c>
      <c r="F11" s="18">
        <v>26589</v>
      </c>
      <c r="G11" s="15">
        <f t="shared" si="1"/>
        <v>0.37795889403845856</v>
      </c>
    </row>
    <row r="12" spans="1:7" s="2" customFormat="1" ht="13.5" customHeight="1">
      <c r="A12" s="33"/>
      <c r="B12" s="42"/>
      <c r="C12" s="5" t="s">
        <v>10</v>
      </c>
      <c r="D12" s="18">
        <v>2052719</v>
      </c>
      <c r="E12" s="15">
        <f t="shared" si="0"/>
        <v>27.58243479952766</v>
      </c>
      <c r="F12" s="18">
        <v>1835930</v>
      </c>
      <c r="G12" s="15">
        <f t="shared" si="1"/>
        <v>26.097486642296712</v>
      </c>
    </row>
    <row r="13" spans="1:7" s="2" customFormat="1" ht="13.5" customHeight="1">
      <c r="A13" s="33"/>
      <c r="B13" s="42"/>
      <c r="C13" s="5" t="s">
        <v>11</v>
      </c>
      <c r="D13" s="18">
        <v>721898</v>
      </c>
      <c r="E13" s="15">
        <f t="shared" si="0"/>
        <v>9.70016086805326</v>
      </c>
      <c r="F13" s="18">
        <v>712333</v>
      </c>
      <c r="G13" s="15">
        <f t="shared" si="1"/>
        <v>10.125713372714179</v>
      </c>
    </row>
    <row r="14" spans="1:7" s="2" customFormat="1" ht="13.5" customHeight="1">
      <c r="A14" s="33"/>
      <c r="B14" s="42"/>
      <c r="C14" s="5" t="s">
        <v>12</v>
      </c>
      <c r="D14" s="18">
        <v>785250</v>
      </c>
      <c r="E14" s="15">
        <f t="shared" si="0"/>
        <v>10.551423222725125</v>
      </c>
      <c r="F14" s="18">
        <v>760135</v>
      </c>
      <c r="G14" s="15">
        <f t="shared" si="1"/>
        <v>10.805212077171902</v>
      </c>
    </row>
    <row r="15" spans="1:7" s="2" customFormat="1" ht="13.5" customHeight="1">
      <c r="A15" s="33"/>
      <c r="B15" s="42"/>
      <c r="C15" s="5" t="s">
        <v>13</v>
      </c>
      <c r="D15" s="18">
        <v>262582</v>
      </c>
      <c r="E15" s="15">
        <f t="shared" si="0"/>
        <v>3.5283206783439782</v>
      </c>
      <c r="F15" s="18">
        <v>250684</v>
      </c>
      <c r="G15" s="15">
        <f t="shared" si="1"/>
        <v>3.5634377898054437</v>
      </c>
    </row>
    <row r="16" spans="1:7" s="2" customFormat="1" ht="13.5" customHeight="1">
      <c r="A16" s="33"/>
      <c r="B16" s="42"/>
      <c r="C16" s="5" t="s">
        <v>14</v>
      </c>
      <c r="D16" s="18">
        <v>5467</v>
      </c>
      <c r="E16" s="15">
        <f t="shared" si="0"/>
        <v>0.07346021109027477</v>
      </c>
      <c r="F16" s="18">
        <v>4888</v>
      </c>
      <c r="G16" s="15">
        <f t="shared" si="1"/>
        <v>0.06948223227876135</v>
      </c>
    </row>
    <row r="17" spans="1:7" s="2" customFormat="1" ht="13.5" customHeight="1">
      <c r="A17" s="33"/>
      <c r="B17" s="42"/>
      <c r="C17" s="5" t="s">
        <v>36</v>
      </c>
      <c r="D17" s="18">
        <v>8321</v>
      </c>
      <c r="E17" s="15">
        <f t="shared" si="0"/>
        <v>0.11180947804685867</v>
      </c>
      <c r="F17" s="18">
        <v>6264</v>
      </c>
      <c r="G17" s="15">
        <f t="shared" si="1"/>
        <v>0.0890418786812932</v>
      </c>
    </row>
    <row r="18" spans="1:7" s="2" customFormat="1" ht="13.5" customHeight="1">
      <c r="A18" s="33"/>
      <c r="B18" s="42"/>
      <c r="C18" s="5" t="s">
        <v>37</v>
      </c>
      <c r="D18" s="18">
        <v>105975</v>
      </c>
      <c r="E18" s="15">
        <f t="shared" si="0"/>
        <v>1.4239886355024454</v>
      </c>
      <c r="F18" s="18">
        <v>97145</v>
      </c>
      <c r="G18" s="15">
        <f t="shared" si="1"/>
        <v>1.380902507103165</v>
      </c>
    </row>
    <row r="19" spans="1:7" s="2" customFormat="1" ht="13.5" customHeight="1">
      <c r="A19" s="33"/>
      <c r="B19" s="42"/>
      <c r="C19" s="5" t="s">
        <v>40</v>
      </c>
      <c r="D19" s="18">
        <v>1163453</v>
      </c>
      <c r="E19" s="15">
        <f t="shared" si="0"/>
        <v>15.633346071632237</v>
      </c>
      <c r="F19" s="18">
        <v>1096222</v>
      </c>
      <c r="G19" s="15">
        <f t="shared" si="1"/>
        <v>15.582641496131</v>
      </c>
    </row>
    <row r="20" spans="1:7" s="2" customFormat="1" ht="13.5" customHeight="1">
      <c r="A20" s="33"/>
      <c r="B20" s="42"/>
      <c r="C20" s="5" t="s">
        <v>15</v>
      </c>
      <c r="D20" s="18">
        <v>60662</v>
      </c>
      <c r="E20" s="15">
        <f t="shared" si="0"/>
        <v>0.8151167596777479</v>
      </c>
      <c r="F20" s="18">
        <v>56445</v>
      </c>
      <c r="G20" s="15">
        <f t="shared" si="1"/>
        <v>0.802357733423626</v>
      </c>
    </row>
    <row r="21" spans="1:7" s="2" customFormat="1" ht="13.5" customHeight="1">
      <c r="A21" s="33"/>
      <c r="B21" s="42"/>
      <c r="C21" s="5" t="s">
        <v>16</v>
      </c>
      <c r="D21" s="18">
        <v>79025</v>
      </c>
      <c r="E21" s="15">
        <f t="shared" si="0"/>
        <v>1.0618608343532034</v>
      </c>
      <c r="F21" s="18">
        <v>94433</v>
      </c>
      <c r="G21" s="15">
        <f t="shared" si="1"/>
        <v>1.3423518086702682</v>
      </c>
    </row>
    <row r="22" spans="1:7" s="2" customFormat="1" ht="13.5" customHeight="1">
      <c r="A22" s="33"/>
      <c r="B22" s="42"/>
      <c r="C22" s="5" t="s">
        <v>17</v>
      </c>
      <c r="D22" s="18">
        <v>1439</v>
      </c>
      <c r="E22" s="15">
        <f t="shared" si="0"/>
        <v>0.01933587776822853</v>
      </c>
      <c r="F22" s="18">
        <v>1118</v>
      </c>
      <c r="G22" s="15">
        <f t="shared" si="1"/>
        <v>0.015892212702057117</v>
      </c>
    </row>
    <row r="23" spans="1:7" s="2" customFormat="1" ht="13.5" customHeight="1">
      <c r="A23" s="33"/>
      <c r="B23" s="42"/>
      <c r="C23" s="5" t="s">
        <v>18</v>
      </c>
      <c r="D23" s="18">
        <v>1214738</v>
      </c>
      <c r="E23" s="15">
        <f t="shared" si="0"/>
        <v>16.32246385574871</v>
      </c>
      <c r="F23" s="18">
        <v>1231190</v>
      </c>
      <c r="G23" s="15">
        <f t="shared" si="1"/>
        <v>17.50119262669562</v>
      </c>
    </row>
    <row r="24" spans="1:7" s="2" customFormat="1" ht="13.5" customHeight="1">
      <c r="A24" s="33"/>
      <c r="B24" s="42"/>
      <c r="C24" s="5" t="s">
        <v>19</v>
      </c>
      <c r="D24" s="18">
        <v>311030</v>
      </c>
      <c r="E24" s="15">
        <f t="shared" si="0"/>
        <v>4.179317624914608</v>
      </c>
      <c r="F24" s="18">
        <v>284147</v>
      </c>
      <c r="G24" s="15">
        <f t="shared" si="1"/>
        <v>4.0391096267007365</v>
      </c>
    </row>
    <row r="25" spans="1:7" s="2" customFormat="1" ht="13.5" customHeight="1">
      <c r="A25" s="33"/>
      <c r="B25" s="42"/>
      <c r="C25" s="5" t="s">
        <v>20</v>
      </c>
      <c r="D25" s="18">
        <v>3035</v>
      </c>
      <c r="E25" s="15">
        <f t="shared" si="0"/>
        <v>0.040781368329794024</v>
      </c>
      <c r="F25" s="18">
        <v>2847</v>
      </c>
      <c r="G25" s="15">
        <f t="shared" si="1"/>
        <v>0.040469704438959406</v>
      </c>
    </row>
    <row r="26" spans="1:7" s="2" customFormat="1" ht="13.5" customHeight="1">
      <c r="A26" s="33"/>
      <c r="B26" s="42"/>
      <c r="C26" s="5" t="s">
        <v>21</v>
      </c>
      <c r="D26" s="18">
        <v>13119</v>
      </c>
      <c r="E26" s="15">
        <f t="shared" si="0"/>
        <v>0.17628031997316895</v>
      </c>
      <c r="F26" s="18">
        <v>9970</v>
      </c>
      <c r="G26" s="15">
        <f t="shared" si="1"/>
        <v>0.14172214726253082</v>
      </c>
    </row>
    <row r="27" spans="1:7" s="2" customFormat="1" ht="13.5" customHeight="1">
      <c r="A27" s="33"/>
      <c r="B27" s="42"/>
      <c r="C27" s="5" t="s">
        <v>35</v>
      </c>
      <c r="D27" s="18">
        <v>13455</v>
      </c>
      <c r="E27" s="15">
        <f t="shared" si="0"/>
        <v>0.18079516009139326</v>
      </c>
      <c r="F27" s="18">
        <v>11998</v>
      </c>
      <c r="G27" s="15">
        <f t="shared" si="1"/>
        <v>0.17054988193137863</v>
      </c>
    </row>
    <row r="28" spans="1:7" s="2" customFormat="1" ht="13.5" customHeight="1">
      <c r="A28" s="33"/>
      <c r="B28" s="42"/>
      <c r="C28" s="5" t="s">
        <v>31</v>
      </c>
      <c r="D28" s="18">
        <v>42582</v>
      </c>
      <c r="E28" s="15">
        <f t="shared" si="0"/>
        <v>0.5721753628399634</v>
      </c>
      <c r="F28" s="18">
        <v>36731</v>
      </c>
      <c r="G28" s="15">
        <f t="shared" si="1"/>
        <v>0.5221259971013059</v>
      </c>
    </row>
    <row r="29" spans="1:7" s="2" customFormat="1" ht="13.5" customHeight="1">
      <c r="A29" s="33"/>
      <c r="B29" s="42"/>
      <c r="C29" s="5" t="s">
        <v>22</v>
      </c>
      <c r="D29" s="18">
        <v>77619</v>
      </c>
      <c r="E29" s="15">
        <f t="shared" si="0"/>
        <v>1.0429683783823005</v>
      </c>
      <c r="F29" s="18">
        <v>70593</v>
      </c>
      <c r="G29" s="15">
        <f t="shared" si="1"/>
        <v>1.0034695628589607</v>
      </c>
    </row>
    <row r="30" spans="1:9" s="2" customFormat="1" ht="13.5" customHeight="1">
      <c r="A30" s="33"/>
      <c r="B30" s="42"/>
      <c r="C30" s="5" t="s">
        <v>3</v>
      </c>
      <c r="D30" s="18">
        <v>465140</v>
      </c>
      <c r="E30" s="13">
        <f t="shared" si="0"/>
        <v>6.250097418425169</v>
      </c>
      <c r="F30" s="18">
        <v>420894</v>
      </c>
      <c r="G30" s="13">
        <f t="shared" si="1"/>
        <v>5.982948991967468</v>
      </c>
      <c r="I30" s="22"/>
    </row>
    <row r="31" spans="1:7" s="2" customFormat="1" ht="13.5" customHeight="1">
      <c r="A31" s="33"/>
      <c r="B31" s="32" t="s">
        <v>23</v>
      </c>
      <c r="C31" s="38" t="s">
        <v>6</v>
      </c>
      <c r="D31" s="43">
        <f>SUM(D33:D40)</f>
        <v>9594</v>
      </c>
      <c r="E31" s="12">
        <v>-0.1</v>
      </c>
      <c r="F31" s="43">
        <f>SUM(F33:F40)</f>
        <v>11048</v>
      </c>
      <c r="G31" s="12">
        <v>-0.1</v>
      </c>
    </row>
    <row r="32" spans="1:7" s="2" customFormat="1" ht="13.5" customHeight="1">
      <c r="A32" s="33"/>
      <c r="B32" s="33"/>
      <c r="C32" s="39"/>
      <c r="D32" s="44"/>
      <c r="E32" s="13">
        <v>100</v>
      </c>
      <c r="F32" s="44"/>
      <c r="G32" s="13">
        <v>100</v>
      </c>
    </row>
    <row r="33" spans="1:7" s="2" customFormat="1" ht="13.5" customHeight="1">
      <c r="A33" s="33"/>
      <c r="B33" s="33"/>
      <c r="C33" s="5" t="s">
        <v>24</v>
      </c>
      <c r="D33" s="20">
        <v>7193</v>
      </c>
      <c r="E33" s="15">
        <f>D33/D31*100</f>
        <v>74.97394204711277</v>
      </c>
      <c r="F33" s="20">
        <v>8068</v>
      </c>
      <c r="G33" s="15">
        <f>F33/F31*100</f>
        <v>73.02679217958001</v>
      </c>
    </row>
    <row r="34" spans="1:7" s="2" customFormat="1" ht="13.5" customHeight="1">
      <c r="A34" s="33"/>
      <c r="B34" s="33"/>
      <c r="C34" s="5" t="s">
        <v>38</v>
      </c>
      <c r="D34" s="20">
        <v>0</v>
      </c>
      <c r="E34" s="15">
        <v>0</v>
      </c>
      <c r="F34" s="20">
        <v>3</v>
      </c>
      <c r="G34" s="15">
        <v>0</v>
      </c>
    </row>
    <row r="35" spans="1:7" s="2" customFormat="1" ht="13.5" customHeight="1">
      <c r="A35" s="33"/>
      <c r="B35" s="33"/>
      <c r="C35" s="5" t="s">
        <v>25</v>
      </c>
      <c r="D35" s="20">
        <v>61</v>
      </c>
      <c r="E35" s="15">
        <f>D35/D31*100</f>
        <v>0.6358140504481968</v>
      </c>
      <c r="F35" s="20">
        <v>72</v>
      </c>
      <c r="G35" s="15">
        <f>F35/F31*100</f>
        <v>0.6517016654598118</v>
      </c>
    </row>
    <row r="36" spans="1:7" s="2" customFormat="1" ht="13.5" customHeight="1">
      <c r="A36" s="33"/>
      <c r="B36" s="33"/>
      <c r="C36" s="6" t="s">
        <v>26</v>
      </c>
      <c r="D36" s="20">
        <v>1</v>
      </c>
      <c r="E36" s="15">
        <f>D36/D31*100</f>
        <v>0.010423181154888472</v>
      </c>
      <c r="F36" s="20">
        <v>3</v>
      </c>
      <c r="G36" s="15">
        <f>F36/F31*100</f>
        <v>0.02715423606082549</v>
      </c>
    </row>
    <row r="37" spans="1:7" s="2" customFormat="1" ht="13.5" customHeight="1">
      <c r="A37" s="33"/>
      <c r="B37" s="33"/>
      <c r="C37" s="6" t="s">
        <v>32</v>
      </c>
      <c r="D37" s="20">
        <v>27</v>
      </c>
      <c r="E37" s="15">
        <f>D37/D31*100</f>
        <v>0.28142589118198874</v>
      </c>
      <c r="F37" s="20">
        <v>72</v>
      </c>
      <c r="G37" s="15">
        <f>F37/F31*100</f>
        <v>0.6517016654598118</v>
      </c>
    </row>
    <row r="38" spans="1:7" s="2" customFormat="1" ht="13.5" customHeight="1">
      <c r="A38" s="33"/>
      <c r="B38" s="33"/>
      <c r="C38" s="5" t="s">
        <v>27</v>
      </c>
      <c r="D38" s="20">
        <v>172</v>
      </c>
      <c r="E38" s="15">
        <f>D38/D31*100</f>
        <v>1.7927871586408173</v>
      </c>
      <c r="F38" s="20">
        <v>275</v>
      </c>
      <c r="G38" s="15">
        <f>F38/F31*100</f>
        <v>2.4891383055756697</v>
      </c>
    </row>
    <row r="39" spans="1:7" s="2" customFormat="1" ht="13.5" customHeight="1">
      <c r="A39" s="33"/>
      <c r="B39" s="33"/>
      <c r="C39" s="5" t="s">
        <v>28</v>
      </c>
      <c r="D39" s="20">
        <v>793</v>
      </c>
      <c r="E39" s="15">
        <f>D39/D31*100</f>
        <v>8.26558265582656</v>
      </c>
      <c r="F39" s="20">
        <v>646</v>
      </c>
      <c r="G39" s="15">
        <f>F39/F31*100</f>
        <v>5.847212165097755</v>
      </c>
    </row>
    <row r="40" spans="1:7" s="2" customFormat="1" ht="13.5" customHeight="1">
      <c r="A40" s="34"/>
      <c r="B40" s="34"/>
      <c r="C40" s="4" t="s">
        <v>3</v>
      </c>
      <c r="D40" s="19">
        <v>1347</v>
      </c>
      <c r="E40" s="13">
        <f>D40/D31*100</f>
        <v>14.040025015634772</v>
      </c>
      <c r="F40" s="19">
        <v>1909</v>
      </c>
      <c r="G40" s="13">
        <f>F40/F31*100</f>
        <v>17.279145546705283</v>
      </c>
    </row>
    <row r="41" spans="1:7" s="2" customFormat="1" ht="13.5" customHeight="1">
      <c r="A41" s="35" t="s">
        <v>29</v>
      </c>
      <c r="B41" s="36"/>
      <c r="C41" s="37"/>
      <c r="D41" s="21">
        <v>12577</v>
      </c>
      <c r="E41" s="16">
        <v>-0.2</v>
      </c>
      <c r="F41" s="21">
        <v>11839</v>
      </c>
      <c r="G41" s="16">
        <v>-0.2</v>
      </c>
    </row>
    <row r="42" spans="1:5" s="2" customFormat="1" ht="13.5" customHeight="1">
      <c r="A42" s="7"/>
      <c r="B42" s="7"/>
      <c r="C42" s="7"/>
      <c r="D42" s="8"/>
      <c r="E42" s="9"/>
    </row>
    <row r="43" spans="1:5" s="2" customFormat="1" ht="13.5" customHeight="1">
      <c r="A43" s="45" t="s">
        <v>42</v>
      </c>
      <c r="B43" s="45"/>
      <c r="C43" s="45"/>
      <c r="D43" s="45"/>
      <c r="E43" s="45"/>
    </row>
    <row r="44" spans="1:5" ht="12.75">
      <c r="A44" s="40" t="s">
        <v>39</v>
      </c>
      <c r="B44" s="40"/>
      <c r="C44" s="40"/>
      <c r="D44" s="40"/>
      <c r="E44" s="40"/>
    </row>
  </sheetData>
  <sheetProtection/>
  <mergeCells count="22">
    <mergeCell ref="F3:G3"/>
    <mergeCell ref="F4:F5"/>
    <mergeCell ref="G4:G5"/>
    <mergeCell ref="F7:F8"/>
    <mergeCell ref="F31:F32"/>
    <mergeCell ref="D3:E3"/>
    <mergeCell ref="D4:D5"/>
    <mergeCell ref="E4:E5"/>
    <mergeCell ref="D7:D8"/>
    <mergeCell ref="A44:E44"/>
    <mergeCell ref="A41:C41"/>
    <mergeCell ref="B7:B30"/>
    <mergeCell ref="C31:C32"/>
    <mergeCell ref="D31:D32"/>
    <mergeCell ref="A43:E43"/>
    <mergeCell ref="B31:B40"/>
    <mergeCell ref="A3:C3"/>
    <mergeCell ref="A4:C4"/>
    <mergeCell ref="A5:C5"/>
    <mergeCell ref="A7:A40"/>
    <mergeCell ref="A6:C6"/>
    <mergeCell ref="C7:C8"/>
  </mergeCells>
  <printOptions/>
  <pageMargins left="0.787" right="0.19" top="0.74" bottom="0.25" header="0.512" footer="0.19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2022-07-28T04:15:09Z</dcterms:created>
  <dcterms:modified xsi:type="dcterms:W3CDTF">2022-07-28T04:15:09Z</dcterms:modified>
  <cp:category/>
  <cp:version/>
  <cp:contentType/>
  <cp:contentStatus/>
</cp:coreProperties>
</file>