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767" windowWidth="14820" windowHeight="7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<sst xmlns="http://schemas.openxmlformats.org/spreadsheetml/2006/main" count="142" uniqueCount="50">
  <si>
    <t>センター</t>
  </si>
  <si>
    <t>警察</t>
  </si>
  <si>
    <t>合計</t>
  </si>
  <si>
    <t>　( 2) 不当寄付金要求行為　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</si>
  <si>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</si>
  <si>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</si>
  <si>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</si>
  <si>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</si>
  <si>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</si>
  <si>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</si>
  <si>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>　( 9) 不当貸付要求行為</t>
  </si>
  <si>
    <t xml:space="preserve">  (10) 不当信用取引要求行為</t>
  </si>
  <si>
    <t xml:space="preserve">  (11) 不当自己株式買取要求行為</t>
  </si>
  <si>
    <t xml:space="preserve">  (12) 不当地上げ行為</t>
  </si>
  <si>
    <t xml:space="preserve">  (13) 競売等妨害行為</t>
  </si>
  <si>
    <t xml:space="preserve">  (14) 利得示談介入行為</t>
  </si>
  <si>
    <t xml:space="preserve">  (15) 因縁をつけての金品等要求行為</t>
  </si>
  <si>
    <t>２　準暴力的要求行為の要求等に関する相談</t>
  </si>
  <si>
    <t xml:space="preserve">  　　　合　　　　　　　　　計　</t>
  </si>
  <si>
    <t>３　離脱・勧誘・加入強要に係る相談</t>
  </si>
  <si>
    <t>４　暴力団事務所等に係る相談</t>
  </si>
  <si>
    <t xml:space="preserve">  ( 1) 暴力追放運動推進センターの事業に関する相談</t>
  </si>
  <si>
    <t>　( 1) 人の弱みにつけ込む金品等要求行為</t>
  </si>
  <si>
    <t xml:space="preserve">  ( 1) 離脱に関する相談</t>
  </si>
  <si>
    <t xml:space="preserve">  ( 2) 勧誘・加入強要に関する相談</t>
  </si>
  <si>
    <t xml:space="preserve">  ( 1) 禁止行為に関する相談</t>
  </si>
  <si>
    <t xml:space="preserve">  ( 2) 苦情・取締要望等</t>
  </si>
  <si>
    <t xml:space="preserve">  ( 3) 進出阻止・撤去等に関する相談</t>
  </si>
  <si>
    <t xml:space="preserve">  ( 4) 立ち退きに関する相談</t>
  </si>
  <si>
    <t xml:space="preserve">  ( 2) その他</t>
  </si>
  <si>
    <t>年</t>
  </si>
  <si>
    <t>１　暴力的要求行為等に関する相談</t>
  </si>
  <si>
    <t>６　１～５に該当しない不当行為に関する相談　　</t>
  </si>
  <si>
    <t>７　暴力団対策法に関する相談</t>
  </si>
  <si>
    <t>８　その他の暴力団関係相談</t>
  </si>
  <si>
    <t>５　民事訴訟に関する相談　　</t>
  </si>
  <si>
    <t>　(1) 損害賠償請求に関する相談</t>
  </si>
  <si>
    <t>　(2) その他の民事訴訟に関する相談</t>
  </si>
  <si>
    <t>－</t>
  </si>
  <si>
    <t>　(16) 不当許認可等要求行為</t>
  </si>
  <si>
    <t>　(17) 不当許認可等排除要求行為</t>
  </si>
  <si>
    <t>　(18) 不当入札参加要求行為</t>
  </si>
  <si>
    <t>　(19) 不当入札排除要求行為</t>
  </si>
  <si>
    <t>　(20) 不当公共工事契約排除要求行為</t>
  </si>
  <si>
    <t>　(21) 不当公共工事下請等あっせん要求行為</t>
  </si>
  <si>
    <t xml:space="preserve">  (1) 刑法に規定する罪に該当する行為に関する相談</t>
  </si>
  <si>
    <t>　(2) 特別法に規定する罪に該当する行為に関する相談</t>
  </si>
  <si>
    <t xml:space="preserve">  (3) その他</t>
  </si>
  <si>
    <t>統計２－３　　相談種別暴力団関係相談受理件数の推移（平成17～21年）</t>
  </si>
  <si>
    <t>項目                                              受理機関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</si>
</sst>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0" fontId="4" fillId="0" borderId="10" xfId="60" applyFont="1" applyFill="1" applyBorder="1" applyAlignment="1">
      <alignment horizontal="right" vertical="center"/>
      <protection/>
    </xf>
    <xf numFmtId="0" fontId="4" fillId="0" borderId="11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0" fontId="4" fillId="0" borderId="12" xfId="60" applyFont="1" applyFill="1" applyBorder="1" applyAlignment="1">
      <alignment vertical="center"/>
      <protection/>
    </xf>
    <xf numFmtId="38" fontId="4" fillId="0" borderId="12" xfId="48" applyFont="1" applyFill="1" applyBorder="1" applyAlignment="1">
      <alignment vertical="center"/>
    </xf>
    <xf numFmtId="38" fontId="4" fillId="0" borderId="12" xfId="48" applyFont="1" applyFill="1" applyBorder="1" applyAlignment="1">
      <alignment horizontal="center" vertical="center"/>
    </xf>
    <xf numFmtId="0" fontId="4" fillId="0" borderId="13" xfId="60" applyFont="1" applyFill="1" applyBorder="1" applyAlignment="1">
      <alignment vertical="center"/>
      <protection/>
    </xf>
    <xf numFmtId="38" fontId="4" fillId="0" borderId="13" xfId="48" applyFont="1" applyFill="1" applyBorder="1" applyAlignment="1">
      <alignment vertical="center"/>
    </xf>
    <xf numFmtId="0" fontId="4" fillId="0" borderId="14" xfId="60" applyFont="1" applyFill="1" applyBorder="1" applyAlignment="1">
      <alignment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vertical="center"/>
    </xf>
    <xf numFmtId="0" fontId="4" fillId="0" borderId="15" xfId="60" applyFont="1" applyFill="1" applyBorder="1" applyAlignment="1">
      <alignment vertical="center"/>
      <protection/>
    </xf>
    <xf numFmtId="38" fontId="4" fillId="0" borderId="15" xfId="48" applyFont="1" applyFill="1" applyBorder="1" applyAlignment="1">
      <alignment vertical="center"/>
    </xf>
    <xf numFmtId="0" fontId="4" fillId="0" borderId="16" xfId="60" applyFont="1" applyFill="1" applyBorder="1" applyAlignment="1">
      <alignment vertical="center"/>
      <protection/>
    </xf>
    <xf numFmtId="38" fontId="4" fillId="0" borderId="16" xfId="48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200025"/>
          <a:ext cx="5667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0</xdr:col>
      <xdr:colOff>3352800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19050" y="209550"/>
          <a:ext cx="3324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showGridLines="0" tabSelected="1" zoomScaleSheetLayoutView="75" zoomScalePageLayoutView="0" workbookViewId="0" topLeftCell="A1">
      <pane xSplit="1" ySplit="5" topLeftCell="H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28"/>
    </sheetView>
  </sheetViews>
  <sheetFormatPr defaultColWidth="9" defaultRowHeight="14.25"/>
  <cols>
    <col min="1" max="1" width="59.69921875" style="3" customWidth="1"/>
    <col min="2" max="16" width="6.3984375" style="3" customWidth="1"/>
    <col min="17" max="17" width="1.69921875" style="3" customWidth="1"/>
    <col min="18" max="16384" width="9" style="3" customWidth="1"/>
  </cols>
  <sheetData>
    <row r="1" spans="1:16" ht="12.7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4" t="s">
        <v>30</v>
      </c>
      <c r="B3" s="20">
        <v>17</v>
      </c>
      <c r="C3" s="20"/>
      <c r="D3" s="20"/>
      <c r="E3" s="20">
        <v>18</v>
      </c>
      <c r="F3" s="20"/>
      <c r="G3" s="20"/>
      <c r="H3" s="20">
        <v>19</v>
      </c>
      <c r="I3" s="20"/>
      <c r="J3" s="20"/>
      <c r="K3" s="20">
        <v>20</v>
      </c>
      <c r="L3" s="20"/>
      <c r="M3" s="20"/>
      <c r="N3" s="20">
        <v>21</v>
      </c>
      <c r="O3" s="20"/>
      <c r="P3" s="20"/>
    </row>
    <row r="4" spans="1:16" ht="9.75" customHeight="1">
      <c r="A4" s="21" t="s">
        <v>49</v>
      </c>
      <c r="B4" s="20" t="s">
        <v>1</v>
      </c>
      <c r="C4" s="20" t="s">
        <v>0</v>
      </c>
      <c r="D4" s="20" t="s">
        <v>2</v>
      </c>
      <c r="E4" s="20" t="s">
        <v>1</v>
      </c>
      <c r="F4" s="20" t="s">
        <v>0</v>
      </c>
      <c r="G4" s="20" t="s">
        <v>2</v>
      </c>
      <c r="H4" s="20" t="s">
        <v>1</v>
      </c>
      <c r="I4" s="20" t="s">
        <v>0</v>
      </c>
      <c r="J4" s="20" t="s">
        <v>2</v>
      </c>
      <c r="K4" s="20" t="s">
        <v>1</v>
      </c>
      <c r="L4" s="20" t="s">
        <v>0</v>
      </c>
      <c r="M4" s="20" t="s">
        <v>2</v>
      </c>
      <c r="N4" s="20" t="s">
        <v>1</v>
      </c>
      <c r="O4" s="20" t="s">
        <v>0</v>
      </c>
      <c r="P4" s="20" t="s">
        <v>2</v>
      </c>
    </row>
    <row r="5" spans="1:16" ht="3" customHeigh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3.5" customHeight="1">
      <c r="A6" s="5" t="s">
        <v>31</v>
      </c>
      <c r="B6" s="6">
        <f>SUM(B7:B21)</f>
        <v>3841</v>
      </c>
      <c r="C6" s="6">
        <f>SUM(C7:C21)</f>
        <v>4001</v>
      </c>
      <c r="D6" s="6">
        <f>SUM(B6:C6)</f>
        <v>7842</v>
      </c>
      <c r="E6" s="6">
        <f>SUM(E7:E21)</f>
        <v>3850</v>
      </c>
      <c r="F6" s="6">
        <f>SUM(F7:F21)</f>
        <v>3439</v>
      </c>
      <c r="G6" s="6">
        <f aca="true" t="shared" si="0" ref="G6:G21">SUM(E6:F6)</f>
        <v>7289</v>
      </c>
      <c r="H6" s="6">
        <f>SUM(H7:H21)</f>
        <v>2994</v>
      </c>
      <c r="I6" s="6">
        <f>SUM(I7:I21)</f>
        <v>3204</v>
      </c>
      <c r="J6" s="6">
        <f aca="true" t="shared" si="1" ref="J6:J21">SUM(H6:I6)</f>
        <v>6198</v>
      </c>
      <c r="K6" s="6">
        <f aca="true" t="shared" si="2" ref="K6:P6">SUM(K7:K27)</f>
        <v>3000</v>
      </c>
      <c r="L6" s="6">
        <f t="shared" si="2"/>
        <v>2631</v>
      </c>
      <c r="M6" s="6">
        <f t="shared" si="2"/>
        <v>5631</v>
      </c>
      <c r="N6" s="6">
        <f t="shared" si="2"/>
        <v>2483</v>
      </c>
      <c r="O6" s="6">
        <f t="shared" si="2"/>
        <v>2445</v>
      </c>
      <c r="P6" s="6">
        <f t="shared" si="2"/>
        <v>4928</v>
      </c>
    </row>
    <row r="7" spans="1:16" ht="13.5" customHeight="1">
      <c r="A7" s="7" t="s">
        <v>22</v>
      </c>
      <c r="B7" s="8">
        <v>369</v>
      </c>
      <c r="C7" s="8">
        <v>372</v>
      </c>
      <c r="D7" s="6">
        <f aca="true" t="shared" si="3" ref="D7:D21">SUM(B7:C7)</f>
        <v>741</v>
      </c>
      <c r="E7" s="8">
        <v>382</v>
      </c>
      <c r="F7" s="8">
        <v>361</v>
      </c>
      <c r="G7" s="6">
        <f t="shared" si="0"/>
        <v>743</v>
      </c>
      <c r="H7" s="8">
        <v>295</v>
      </c>
      <c r="I7" s="8">
        <v>326</v>
      </c>
      <c r="J7" s="6">
        <f t="shared" si="1"/>
        <v>621</v>
      </c>
      <c r="K7" s="8">
        <v>297</v>
      </c>
      <c r="L7" s="8">
        <v>177</v>
      </c>
      <c r="M7" s="6">
        <f aca="true" t="shared" si="4" ref="M7:M31">SUM(K7:L7)</f>
        <v>474</v>
      </c>
      <c r="N7" s="8">
        <v>248</v>
      </c>
      <c r="O7" s="8">
        <v>160</v>
      </c>
      <c r="P7" s="6">
        <f aca="true" t="shared" si="5" ref="P7:P47">SUM(N7:O7)</f>
        <v>408</v>
      </c>
    </row>
    <row r="8" spans="1:16" ht="13.5" customHeight="1">
      <c r="A8" s="7" t="s">
        <v>3</v>
      </c>
      <c r="B8" s="8">
        <v>705</v>
      </c>
      <c r="C8" s="8">
        <v>1030</v>
      </c>
      <c r="D8" s="6">
        <f t="shared" si="3"/>
        <v>1735</v>
      </c>
      <c r="E8" s="8">
        <v>600</v>
      </c>
      <c r="F8" s="8">
        <v>829</v>
      </c>
      <c r="G8" s="6">
        <f t="shared" si="0"/>
        <v>1429</v>
      </c>
      <c r="H8" s="8">
        <v>428</v>
      </c>
      <c r="I8" s="8">
        <v>548</v>
      </c>
      <c r="J8" s="6">
        <f t="shared" si="1"/>
        <v>976</v>
      </c>
      <c r="K8" s="8">
        <v>545</v>
      </c>
      <c r="L8" s="8">
        <v>386</v>
      </c>
      <c r="M8" s="6">
        <f t="shared" si="4"/>
        <v>931</v>
      </c>
      <c r="N8" s="8">
        <v>439</v>
      </c>
      <c r="O8" s="8">
        <v>437</v>
      </c>
      <c r="P8" s="6">
        <f t="shared" si="5"/>
        <v>876</v>
      </c>
    </row>
    <row r="9" spans="1:16" ht="13.5" customHeight="1">
      <c r="A9" s="7" t="s">
        <v>4</v>
      </c>
      <c r="B9" s="8">
        <v>143</v>
      </c>
      <c r="C9" s="8">
        <v>185</v>
      </c>
      <c r="D9" s="6">
        <f t="shared" si="3"/>
        <v>328</v>
      </c>
      <c r="E9" s="8">
        <v>155</v>
      </c>
      <c r="F9" s="8">
        <v>185</v>
      </c>
      <c r="G9" s="6">
        <f t="shared" si="0"/>
        <v>340</v>
      </c>
      <c r="H9" s="8">
        <v>178</v>
      </c>
      <c r="I9" s="8">
        <v>212</v>
      </c>
      <c r="J9" s="6">
        <f t="shared" si="1"/>
        <v>390</v>
      </c>
      <c r="K9" s="8">
        <v>156</v>
      </c>
      <c r="L9" s="8">
        <v>187</v>
      </c>
      <c r="M9" s="6">
        <f t="shared" si="4"/>
        <v>343</v>
      </c>
      <c r="N9" s="8">
        <v>78</v>
      </c>
      <c r="O9" s="8">
        <v>159</v>
      </c>
      <c r="P9" s="6">
        <f t="shared" si="5"/>
        <v>237</v>
      </c>
    </row>
    <row r="10" spans="1:16" ht="13.5" customHeight="1">
      <c r="A10" s="7" t="s">
        <v>5</v>
      </c>
      <c r="B10" s="8">
        <v>473</v>
      </c>
      <c r="C10" s="8">
        <v>76</v>
      </c>
      <c r="D10" s="6">
        <f t="shared" si="3"/>
        <v>549</v>
      </c>
      <c r="E10" s="8">
        <v>383</v>
      </c>
      <c r="F10" s="8">
        <v>67</v>
      </c>
      <c r="G10" s="6">
        <f t="shared" si="0"/>
        <v>450</v>
      </c>
      <c r="H10" s="8">
        <v>324</v>
      </c>
      <c r="I10" s="8">
        <v>61</v>
      </c>
      <c r="J10" s="6">
        <f t="shared" si="1"/>
        <v>385</v>
      </c>
      <c r="K10" s="8">
        <v>324</v>
      </c>
      <c r="L10" s="8">
        <v>52</v>
      </c>
      <c r="M10" s="6">
        <f t="shared" si="4"/>
        <v>376</v>
      </c>
      <c r="N10" s="8">
        <v>288</v>
      </c>
      <c r="O10" s="8">
        <v>53</v>
      </c>
      <c r="P10" s="6">
        <f t="shared" si="5"/>
        <v>341</v>
      </c>
    </row>
    <row r="11" spans="1:16" ht="13.5" customHeight="1">
      <c r="A11" s="7" t="s">
        <v>6</v>
      </c>
      <c r="B11" s="8">
        <v>182</v>
      </c>
      <c r="C11" s="8">
        <v>41</v>
      </c>
      <c r="D11" s="6">
        <f t="shared" si="3"/>
        <v>223</v>
      </c>
      <c r="E11" s="8">
        <v>220</v>
      </c>
      <c r="F11" s="8">
        <v>29</v>
      </c>
      <c r="G11" s="6">
        <f t="shared" si="0"/>
        <v>249</v>
      </c>
      <c r="H11" s="8">
        <v>164</v>
      </c>
      <c r="I11" s="8">
        <v>21</v>
      </c>
      <c r="J11" s="6">
        <f t="shared" si="1"/>
        <v>185</v>
      </c>
      <c r="K11" s="8">
        <v>195</v>
      </c>
      <c r="L11" s="8">
        <v>16</v>
      </c>
      <c r="M11" s="6">
        <f t="shared" si="4"/>
        <v>211</v>
      </c>
      <c r="N11" s="8">
        <v>171</v>
      </c>
      <c r="O11" s="8">
        <v>16</v>
      </c>
      <c r="P11" s="6">
        <f t="shared" si="5"/>
        <v>187</v>
      </c>
    </row>
    <row r="12" spans="1:16" ht="13.5" customHeight="1">
      <c r="A12" s="7" t="s">
        <v>7</v>
      </c>
      <c r="B12" s="8">
        <v>156</v>
      </c>
      <c r="C12" s="8">
        <v>287</v>
      </c>
      <c r="D12" s="6">
        <f t="shared" si="3"/>
        <v>443</v>
      </c>
      <c r="E12" s="8">
        <v>173</v>
      </c>
      <c r="F12" s="8">
        <v>232</v>
      </c>
      <c r="G12" s="6">
        <f t="shared" si="0"/>
        <v>405</v>
      </c>
      <c r="H12" s="8">
        <v>165</v>
      </c>
      <c r="I12" s="8">
        <v>251</v>
      </c>
      <c r="J12" s="6">
        <f t="shared" si="1"/>
        <v>416</v>
      </c>
      <c r="K12" s="8">
        <v>194</v>
      </c>
      <c r="L12" s="8">
        <v>268</v>
      </c>
      <c r="M12" s="6">
        <f t="shared" si="4"/>
        <v>462</v>
      </c>
      <c r="N12" s="8">
        <v>184</v>
      </c>
      <c r="O12" s="8">
        <v>215</v>
      </c>
      <c r="P12" s="6">
        <f t="shared" si="5"/>
        <v>399</v>
      </c>
    </row>
    <row r="13" spans="1:16" ht="13.5" customHeight="1">
      <c r="A13" s="7" t="s">
        <v>8</v>
      </c>
      <c r="B13" s="8">
        <v>334</v>
      </c>
      <c r="C13" s="8">
        <v>490</v>
      </c>
      <c r="D13" s="6">
        <f t="shared" si="3"/>
        <v>824</v>
      </c>
      <c r="E13" s="8">
        <v>380</v>
      </c>
      <c r="F13" s="8">
        <v>386</v>
      </c>
      <c r="G13" s="6">
        <f t="shared" si="0"/>
        <v>766</v>
      </c>
      <c r="H13" s="8">
        <v>267</v>
      </c>
      <c r="I13" s="8">
        <v>263</v>
      </c>
      <c r="J13" s="6">
        <f t="shared" si="1"/>
        <v>530</v>
      </c>
      <c r="K13" s="8">
        <v>247</v>
      </c>
      <c r="L13" s="8">
        <v>152</v>
      </c>
      <c r="M13" s="6">
        <f t="shared" si="4"/>
        <v>399</v>
      </c>
      <c r="N13" s="8">
        <v>213</v>
      </c>
      <c r="O13" s="8">
        <v>129</v>
      </c>
      <c r="P13" s="6">
        <f t="shared" si="5"/>
        <v>342</v>
      </c>
    </row>
    <row r="14" spans="1:16" ht="13.5" customHeight="1">
      <c r="A14" s="7" t="s">
        <v>9</v>
      </c>
      <c r="B14" s="8">
        <v>231</v>
      </c>
      <c r="C14" s="8">
        <v>174</v>
      </c>
      <c r="D14" s="6">
        <f t="shared" si="3"/>
        <v>405</v>
      </c>
      <c r="E14" s="8">
        <v>272</v>
      </c>
      <c r="F14" s="8">
        <v>177</v>
      </c>
      <c r="G14" s="6">
        <f t="shared" si="0"/>
        <v>449</v>
      </c>
      <c r="H14" s="8">
        <v>191</v>
      </c>
      <c r="I14" s="8">
        <v>167</v>
      </c>
      <c r="J14" s="6">
        <f t="shared" si="1"/>
        <v>358</v>
      </c>
      <c r="K14" s="8">
        <v>190</v>
      </c>
      <c r="L14" s="8">
        <v>135</v>
      </c>
      <c r="M14" s="6">
        <f t="shared" si="4"/>
        <v>325</v>
      </c>
      <c r="N14" s="8">
        <v>196</v>
      </c>
      <c r="O14" s="8">
        <v>153</v>
      </c>
      <c r="P14" s="6">
        <f t="shared" si="5"/>
        <v>349</v>
      </c>
    </row>
    <row r="15" spans="1:16" ht="13.5" customHeight="1">
      <c r="A15" s="7" t="s">
        <v>10</v>
      </c>
      <c r="B15" s="8">
        <v>55</v>
      </c>
      <c r="C15" s="8">
        <v>73</v>
      </c>
      <c r="D15" s="6">
        <f t="shared" si="3"/>
        <v>128</v>
      </c>
      <c r="E15" s="8">
        <v>52</v>
      </c>
      <c r="F15" s="8">
        <v>52</v>
      </c>
      <c r="G15" s="6">
        <f t="shared" si="0"/>
        <v>104</v>
      </c>
      <c r="H15" s="8">
        <v>81</v>
      </c>
      <c r="I15" s="8">
        <v>133</v>
      </c>
      <c r="J15" s="6">
        <f t="shared" si="1"/>
        <v>214</v>
      </c>
      <c r="K15" s="8">
        <v>84</v>
      </c>
      <c r="L15" s="8">
        <v>145</v>
      </c>
      <c r="M15" s="6">
        <f t="shared" si="4"/>
        <v>229</v>
      </c>
      <c r="N15" s="8">
        <v>46</v>
      </c>
      <c r="O15" s="8">
        <v>178</v>
      </c>
      <c r="P15" s="6">
        <f t="shared" si="5"/>
        <v>224</v>
      </c>
    </row>
    <row r="16" spans="1:16" ht="13.5" customHeight="1">
      <c r="A16" s="7" t="s">
        <v>11</v>
      </c>
      <c r="B16" s="8">
        <v>15</v>
      </c>
      <c r="C16" s="8">
        <v>11</v>
      </c>
      <c r="D16" s="6">
        <f t="shared" si="3"/>
        <v>26</v>
      </c>
      <c r="E16" s="8">
        <v>12</v>
      </c>
      <c r="F16" s="8">
        <v>9</v>
      </c>
      <c r="G16" s="6">
        <f t="shared" si="0"/>
        <v>21</v>
      </c>
      <c r="H16" s="8">
        <v>22</v>
      </c>
      <c r="I16" s="8">
        <v>28</v>
      </c>
      <c r="J16" s="6">
        <f t="shared" si="1"/>
        <v>50</v>
      </c>
      <c r="K16" s="8">
        <v>22</v>
      </c>
      <c r="L16" s="8">
        <v>32</v>
      </c>
      <c r="M16" s="6">
        <f t="shared" si="4"/>
        <v>54</v>
      </c>
      <c r="N16" s="8">
        <v>6</v>
      </c>
      <c r="O16" s="8">
        <v>62</v>
      </c>
      <c r="P16" s="6">
        <f t="shared" si="5"/>
        <v>68</v>
      </c>
    </row>
    <row r="17" spans="1:16" ht="13.5" customHeight="1">
      <c r="A17" s="7" t="s">
        <v>12</v>
      </c>
      <c r="B17" s="8">
        <v>2</v>
      </c>
      <c r="C17" s="8">
        <v>1</v>
      </c>
      <c r="D17" s="6">
        <f t="shared" si="3"/>
        <v>3</v>
      </c>
      <c r="E17" s="8">
        <v>4</v>
      </c>
      <c r="F17" s="8">
        <v>4</v>
      </c>
      <c r="G17" s="6">
        <f t="shared" si="0"/>
        <v>8</v>
      </c>
      <c r="H17" s="8">
        <v>1</v>
      </c>
      <c r="I17" s="8">
        <v>10</v>
      </c>
      <c r="J17" s="6">
        <f t="shared" si="1"/>
        <v>11</v>
      </c>
      <c r="K17" s="8">
        <v>2</v>
      </c>
      <c r="L17" s="8">
        <v>2</v>
      </c>
      <c r="M17" s="6">
        <f t="shared" si="4"/>
        <v>4</v>
      </c>
      <c r="N17" s="8">
        <v>5</v>
      </c>
      <c r="O17" s="8">
        <v>4</v>
      </c>
      <c r="P17" s="6">
        <f t="shared" si="5"/>
        <v>9</v>
      </c>
    </row>
    <row r="18" spans="1:16" ht="13.5" customHeight="1">
      <c r="A18" s="7" t="s">
        <v>13</v>
      </c>
      <c r="B18" s="8">
        <v>7</v>
      </c>
      <c r="C18" s="8">
        <v>5</v>
      </c>
      <c r="D18" s="6">
        <f t="shared" si="3"/>
        <v>12</v>
      </c>
      <c r="E18" s="8">
        <v>5</v>
      </c>
      <c r="F18" s="8">
        <v>4</v>
      </c>
      <c r="G18" s="6">
        <f t="shared" si="0"/>
        <v>9</v>
      </c>
      <c r="H18" s="8">
        <v>10</v>
      </c>
      <c r="I18" s="8">
        <v>13</v>
      </c>
      <c r="J18" s="6">
        <f t="shared" si="1"/>
        <v>23</v>
      </c>
      <c r="K18" s="8">
        <v>12</v>
      </c>
      <c r="L18" s="8">
        <v>16</v>
      </c>
      <c r="M18" s="6">
        <f t="shared" si="4"/>
        <v>28</v>
      </c>
      <c r="N18" s="8">
        <v>7</v>
      </c>
      <c r="O18" s="8">
        <v>13</v>
      </c>
      <c r="P18" s="6">
        <f t="shared" si="5"/>
        <v>20</v>
      </c>
    </row>
    <row r="19" spans="1:16" ht="13.5" customHeight="1">
      <c r="A19" s="7" t="s">
        <v>14</v>
      </c>
      <c r="B19" s="8">
        <v>28</v>
      </c>
      <c r="C19" s="8">
        <v>13</v>
      </c>
      <c r="D19" s="6">
        <f t="shared" si="3"/>
        <v>41</v>
      </c>
      <c r="E19" s="8">
        <v>21</v>
      </c>
      <c r="F19" s="8">
        <v>10</v>
      </c>
      <c r="G19" s="6">
        <f t="shared" si="0"/>
        <v>31</v>
      </c>
      <c r="H19" s="8">
        <v>18</v>
      </c>
      <c r="I19" s="8">
        <v>7</v>
      </c>
      <c r="J19" s="6">
        <f t="shared" si="1"/>
        <v>25</v>
      </c>
      <c r="K19" s="8">
        <v>16</v>
      </c>
      <c r="L19" s="8">
        <v>6</v>
      </c>
      <c r="M19" s="6">
        <f t="shared" si="4"/>
        <v>22</v>
      </c>
      <c r="N19" s="8">
        <v>12</v>
      </c>
      <c r="O19" s="8">
        <v>3</v>
      </c>
      <c r="P19" s="6">
        <f t="shared" si="5"/>
        <v>15</v>
      </c>
    </row>
    <row r="20" spans="1:16" ht="13.5" customHeight="1">
      <c r="A20" s="7" t="s">
        <v>15</v>
      </c>
      <c r="B20" s="8">
        <v>87</v>
      </c>
      <c r="C20" s="8">
        <v>97</v>
      </c>
      <c r="D20" s="6">
        <f t="shared" si="3"/>
        <v>184</v>
      </c>
      <c r="E20" s="8">
        <v>66</v>
      </c>
      <c r="F20" s="8">
        <v>113</v>
      </c>
      <c r="G20" s="6">
        <f t="shared" si="0"/>
        <v>179</v>
      </c>
      <c r="H20" s="8">
        <v>57</v>
      </c>
      <c r="I20" s="8">
        <v>100</v>
      </c>
      <c r="J20" s="6">
        <f t="shared" si="1"/>
        <v>157</v>
      </c>
      <c r="K20" s="8">
        <v>57</v>
      </c>
      <c r="L20" s="8">
        <v>80</v>
      </c>
      <c r="M20" s="6">
        <f t="shared" si="4"/>
        <v>137</v>
      </c>
      <c r="N20" s="8">
        <v>60</v>
      </c>
      <c r="O20" s="8">
        <v>91</v>
      </c>
      <c r="P20" s="6">
        <f t="shared" si="5"/>
        <v>151</v>
      </c>
    </row>
    <row r="21" spans="1:16" ht="13.5" customHeight="1">
      <c r="A21" s="7" t="s">
        <v>16</v>
      </c>
      <c r="B21" s="8">
        <v>1054</v>
      </c>
      <c r="C21" s="8">
        <v>1146</v>
      </c>
      <c r="D21" s="6">
        <f t="shared" si="3"/>
        <v>2200</v>
      </c>
      <c r="E21" s="8">
        <v>1125</v>
      </c>
      <c r="F21" s="8">
        <v>981</v>
      </c>
      <c r="G21" s="6">
        <f t="shared" si="0"/>
        <v>2106</v>
      </c>
      <c r="H21" s="8">
        <v>793</v>
      </c>
      <c r="I21" s="8">
        <v>1064</v>
      </c>
      <c r="J21" s="6">
        <f t="shared" si="1"/>
        <v>1857</v>
      </c>
      <c r="K21" s="8">
        <v>635</v>
      </c>
      <c r="L21" s="8">
        <v>906</v>
      </c>
      <c r="M21" s="6">
        <f t="shared" si="4"/>
        <v>1541</v>
      </c>
      <c r="N21" s="8">
        <v>506</v>
      </c>
      <c r="O21" s="8">
        <v>754</v>
      </c>
      <c r="P21" s="6">
        <f t="shared" si="5"/>
        <v>1260</v>
      </c>
    </row>
    <row r="22" spans="1:16" ht="13.5" customHeight="1">
      <c r="A22" s="7" t="s">
        <v>39</v>
      </c>
      <c r="B22" s="9" t="s">
        <v>38</v>
      </c>
      <c r="C22" s="9" t="s">
        <v>38</v>
      </c>
      <c r="D22" s="9" t="s">
        <v>38</v>
      </c>
      <c r="E22" s="9" t="s">
        <v>38</v>
      </c>
      <c r="F22" s="9" t="s">
        <v>38</v>
      </c>
      <c r="G22" s="9" t="s">
        <v>38</v>
      </c>
      <c r="H22" s="9" t="s">
        <v>38</v>
      </c>
      <c r="I22" s="9" t="s">
        <v>38</v>
      </c>
      <c r="J22" s="9" t="s">
        <v>38</v>
      </c>
      <c r="K22" s="8">
        <v>8</v>
      </c>
      <c r="L22" s="8">
        <v>19</v>
      </c>
      <c r="M22" s="6">
        <f t="shared" si="4"/>
        <v>27</v>
      </c>
      <c r="N22" s="8">
        <v>9</v>
      </c>
      <c r="O22" s="8">
        <v>14</v>
      </c>
      <c r="P22" s="6">
        <f t="shared" si="5"/>
        <v>23</v>
      </c>
    </row>
    <row r="23" spans="1:16" ht="13.5" customHeight="1">
      <c r="A23" s="7" t="s">
        <v>40</v>
      </c>
      <c r="B23" s="9" t="s">
        <v>38</v>
      </c>
      <c r="C23" s="9" t="s">
        <v>38</v>
      </c>
      <c r="D23" s="9" t="s">
        <v>38</v>
      </c>
      <c r="E23" s="9" t="s">
        <v>38</v>
      </c>
      <c r="F23" s="9" t="s">
        <v>38</v>
      </c>
      <c r="G23" s="9" t="s">
        <v>38</v>
      </c>
      <c r="H23" s="9" t="s">
        <v>38</v>
      </c>
      <c r="I23" s="9" t="s">
        <v>38</v>
      </c>
      <c r="J23" s="9" t="s">
        <v>38</v>
      </c>
      <c r="K23" s="8">
        <v>3</v>
      </c>
      <c r="L23" s="8">
        <v>2</v>
      </c>
      <c r="M23" s="6">
        <f t="shared" si="4"/>
        <v>5</v>
      </c>
      <c r="N23" s="8">
        <v>3</v>
      </c>
      <c r="O23" s="8">
        <v>1</v>
      </c>
      <c r="P23" s="6">
        <f t="shared" si="5"/>
        <v>4</v>
      </c>
    </row>
    <row r="24" spans="1:16" ht="13.5" customHeight="1">
      <c r="A24" s="7" t="s">
        <v>41</v>
      </c>
      <c r="B24" s="9" t="s">
        <v>38</v>
      </c>
      <c r="C24" s="9" t="s">
        <v>38</v>
      </c>
      <c r="D24" s="9" t="s">
        <v>38</v>
      </c>
      <c r="E24" s="9" t="s">
        <v>38</v>
      </c>
      <c r="F24" s="9" t="s">
        <v>38</v>
      </c>
      <c r="G24" s="9" t="s">
        <v>38</v>
      </c>
      <c r="H24" s="9" t="s">
        <v>38</v>
      </c>
      <c r="I24" s="9" t="s">
        <v>38</v>
      </c>
      <c r="J24" s="9" t="s">
        <v>38</v>
      </c>
      <c r="K24" s="8">
        <v>2</v>
      </c>
      <c r="L24" s="8">
        <v>4</v>
      </c>
      <c r="M24" s="6">
        <f t="shared" si="4"/>
        <v>6</v>
      </c>
      <c r="N24" s="8">
        <v>2</v>
      </c>
      <c r="O24" s="8">
        <v>0</v>
      </c>
      <c r="P24" s="6">
        <f t="shared" si="5"/>
        <v>2</v>
      </c>
    </row>
    <row r="25" spans="1:16" ht="13.5" customHeight="1">
      <c r="A25" s="7" t="s">
        <v>42</v>
      </c>
      <c r="B25" s="9" t="s">
        <v>38</v>
      </c>
      <c r="C25" s="9" t="s">
        <v>38</v>
      </c>
      <c r="D25" s="9" t="s">
        <v>38</v>
      </c>
      <c r="E25" s="9" t="s">
        <v>38</v>
      </c>
      <c r="F25" s="9" t="s">
        <v>38</v>
      </c>
      <c r="G25" s="9" t="s">
        <v>38</v>
      </c>
      <c r="H25" s="9" t="s">
        <v>38</v>
      </c>
      <c r="I25" s="9" t="s">
        <v>38</v>
      </c>
      <c r="J25" s="9" t="s">
        <v>38</v>
      </c>
      <c r="K25" s="8">
        <v>1</v>
      </c>
      <c r="L25" s="8"/>
      <c r="M25" s="6">
        <f t="shared" si="4"/>
        <v>1</v>
      </c>
      <c r="N25" s="8">
        <v>2</v>
      </c>
      <c r="O25" s="8">
        <v>0</v>
      </c>
      <c r="P25" s="6">
        <f t="shared" si="5"/>
        <v>2</v>
      </c>
    </row>
    <row r="26" spans="1:16" ht="13.5" customHeight="1">
      <c r="A26" s="7" t="s">
        <v>43</v>
      </c>
      <c r="B26" s="9" t="s">
        <v>38</v>
      </c>
      <c r="C26" s="9" t="s">
        <v>38</v>
      </c>
      <c r="D26" s="9" t="s">
        <v>38</v>
      </c>
      <c r="E26" s="9" t="s">
        <v>38</v>
      </c>
      <c r="F26" s="9" t="s">
        <v>38</v>
      </c>
      <c r="G26" s="9" t="s">
        <v>38</v>
      </c>
      <c r="H26" s="9" t="s">
        <v>38</v>
      </c>
      <c r="I26" s="9" t="s">
        <v>38</v>
      </c>
      <c r="J26" s="9" t="s">
        <v>38</v>
      </c>
      <c r="K26" s="8">
        <v>1</v>
      </c>
      <c r="L26" s="8">
        <v>4</v>
      </c>
      <c r="M26" s="6">
        <f t="shared" si="4"/>
        <v>5</v>
      </c>
      <c r="N26" s="8">
        <v>0</v>
      </c>
      <c r="O26" s="8">
        <v>2</v>
      </c>
      <c r="P26" s="6">
        <f t="shared" si="5"/>
        <v>2</v>
      </c>
    </row>
    <row r="27" spans="1:16" ht="13.5" customHeight="1">
      <c r="A27" s="7" t="s">
        <v>44</v>
      </c>
      <c r="B27" s="9" t="s">
        <v>38</v>
      </c>
      <c r="C27" s="9" t="s">
        <v>38</v>
      </c>
      <c r="D27" s="9" t="s">
        <v>38</v>
      </c>
      <c r="E27" s="9" t="s">
        <v>38</v>
      </c>
      <c r="F27" s="9" t="s">
        <v>38</v>
      </c>
      <c r="G27" s="9" t="s">
        <v>38</v>
      </c>
      <c r="H27" s="9" t="s">
        <v>38</v>
      </c>
      <c r="I27" s="9" t="s">
        <v>38</v>
      </c>
      <c r="J27" s="9" t="s">
        <v>38</v>
      </c>
      <c r="K27" s="8">
        <v>9</v>
      </c>
      <c r="L27" s="8">
        <v>42</v>
      </c>
      <c r="M27" s="6">
        <f t="shared" si="4"/>
        <v>51</v>
      </c>
      <c r="N27" s="8">
        <v>8</v>
      </c>
      <c r="O27" s="8">
        <v>1</v>
      </c>
      <c r="P27" s="6">
        <f t="shared" si="5"/>
        <v>9</v>
      </c>
    </row>
    <row r="28" spans="1:16" ht="13.5" customHeight="1">
      <c r="A28" s="7" t="s">
        <v>17</v>
      </c>
      <c r="B28" s="8">
        <v>31</v>
      </c>
      <c r="C28" s="8">
        <v>22</v>
      </c>
      <c r="D28" s="6">
        <f>SUM(B28:C28)</f>
        <v>53</v>
      </c>
      <c r="E28" s="8">
        <v>45</v>
      </c>
      <c r="F28" s="8">
        <v>17</v>
      </c>
      <c r="G28" s="6">
        <f>SUM(E28:F28)</f>
        <v>62</v>
      </c>
      <c r="H28" s="8">
        <v>43</v>
      </c>
      <c r="I28" s="8">
        <v>5</v>
      </c>
      <c r="J28" s="6">
        <f>SUM(H28:I28)</f>
        <v>48</v>
      </c>
      <c r="K28" s="8">
        <v>56</v>
      </c>
      <c r="L28" s="8">
        <v>5</v>
      </c>
      <c r="M28" s="6">
        <f t="shared" si="4"/>
        <v>61</v>
      </c>
      <c r="N28" s="8">
        <v>33</v>
      </c>
      <c r="O28" s="8">
        <v>2</v>
      </c>
      <c r="P28" s="6">
        <f t="shared" si="5"/>
        <v>35</v>
      </c>
    </row>
    <row r="29" spans="1:16" ht="13.5" customHeight="1">
      <c r="A29" s="7" t="s">
        <v>19</v>
      </c>
      <c r="B29" s="8">
        <f>SUM(B30:B31)</f>
        <v>1354</v>
      </c>
      <c r="C29" s="8">
        <f>SUM(C30:C31)</f>
        <v>531</v>
      </c>
      <c r="D29" s="6">
        <f>SUM(B29:C29)</f>
        <v>1885</v>
      </c>
      <c r="E29" s="8">
        <f>SUM(E30:E31)</f>
        <v>1142</v>
      </c>
      <c r="F29" s="8">
        <f>SUM(F30:F31)</f>
        <v>520</v>
      </c>
      <c r="G29" s="6">
        <f>SUM(E29:F29)</f>
        <v>1662</v>
      </c>
      <c r="H29" s="8">
        <f>SUM(H30:H31)</f>
        <v>1072</v>
      </c>
      <c r="I29" s="8">
        <f>SUM(I30:I31)</f>
        <v>506</v>
      </c>
      <c r="J29" s="6">
        <f>SUM(H29:I29)</f>
        <v>1578</v>
      </c>
      <c r="K29" s="8">
        <f>SUM(K30:K31)</f>
        <v>1028</v>
      </c>
      <c r="L29" s="8">
        <f>SUM(L30:L31)</f>
        <v>547</v>
      </c>
      <c r="M29" s="6">
        <f t="shared" si="4"/>
        <v>1575</v>
      </c>
      <c r="N29" s="8">
        <f>SUM(N30:N31)</f>
        <v>1000</v>
      </c>
      <c r="O29" s="8">
        <f>SUM(O30:O31)</f>
        <v>357</v>
      </c>
      <c r="P29" s="6">
        <f t="shared" si="5"/>
        <v>1357</v>
      </c>
    </row>
    <row r="30" spans="1:16" ht="13.5" customHeight="1">
      <c r="A30" s="7" t="s">
        <v>23</v>
      </c>
      <c r="B30" s="8">
        <v>1013</v>
      </c>
      <c r="C30" s="8">
        <v>487</v>
      </c>
      <c r="D30" s="6">
        <f>SUM(B30:C30)</f>
        <v>1500</v>
      </c>
      <c r="E30" s="8">
        <v>846</v>
      </c>
      <c r="F30" s="8">
        <v>480</v>
      </c>
      <c r="G30" s="6">
        <f>SUM(E30:F30)</f>
        <v>1326</v>
      </c>
      <c r="H30" s="8">
        <v>834</v>
      </c>
      <c r="I30" s="8">
        <v>463</v>
      </c>
      <c r="J30" s="6">
        <f>SUM(H30:I30)</f>
        <v>1297</v>
      </c>
      <c r="K30" s="8">
        <v>847</v>
      </c>
      <c r="L30" s="8">
        <v>516</v>
      </c>
      <c r="M30" s="6">
        <f t="shared" si="4"/>
        <v>1363</v>
      </c>
      <c r="N30" s="8">
        <v>833</v>
      </c>
      <c r="O30" s="8">
        <v>320</v>
      </c>
      <c r="P30" s="6">
        <f t="shared" si="5"/>
        <v>1153</v>
      </c>
    </row>
    <row r="31" spans="1:16" ht="13.5" customHeight="1">
      <c r="A31" s="7" t="s">
        <v>24</v>
      </c>
      <c r="B31" s="8">
        <v>341</v>
      </c>
      <c r="C31" s="8">
        <v>44</v>
      </c>
      <c r="D31" s="6">
        <f>SUM(B31:C31)</f>
        <v>385</v>
      </c>
      <c r="E31" s="8">
        <v>296</v>
      </c>
      <c r="F31" s="8">
        <v>40</v>
      </c>
      <c r="G31" s="6">
        <f>SUM(E31:F31)</f>
        <v>336</v>
      </c>
      <c r="H31" s="8">
        <v>238</v>
      </c>
      <c r="I31" s="8">
        <v>43</v>
      </c>
      <c r="J31" s="6">
        <f>SUM(H31:I31)</f>
        <v>281</v>
      </c>
      <c r="K31" s="8">
        <v>181</v>
      </c>
      <c r="L31" s="8">
        <v>31</v>
      </c>
      <c r="M31" s="6">
        <f t="shared" si="4"/>
        <v>212</v>
      </c>
      <c r="N31" s="8">
        <v>167</v>
      </c>
      <c r="O31" s="8">
        <v>37</v>
      </c>
      <c r="P31" s="6">
        <f t="shared" si="5"/>
        <v>204</v>
      </c>
    </row>
    <row r="32" spans="1:16" ht="13.5" customHeight="1">
      <c r="A32" s="7" t="s">
        <v>20</v>
      </c>
      <c r="B32" s="8">
        <f>SUM(B33:B36)</f>
        <v>540</v>
      </c>
      <c r="C32" s="8">
        <f aca="true" t="shared" si="6" ref="C32:P32">SUM(C33:C36)</f>
        <v>296</v>
      </c>
      <c r="D32" s="8">
        <f t="shared" si="6"/>
        <v>836</v>
      </c>
      <c r="E32" s="8">
        <f t="shared" si="6"/>
        <v>447</v>
      </c>
      <c r="F32" s="8">
        <f t="shared" si="6"/>
        <v>307</v>
      </c>
      <c r="G32" s="8">
        <f t="shared" si="6"/>
        <v>754</v>
      </c>
      <c r="H32" s="8">
        <f t="shared" si="6"/>
        <v>301</v>
      </c>
      <c r="I32" s="8">
        <f t="shared" si="6"/>
        <v>264</v>
      </c>
      <c r="J32" s="8">
        <f t="shared" si="6"/>
        <v>565</v>
      </c>
      <c r="K32" s="8">
        <f t="shared" si="6"/>
        <v>287</v>
      </c>
      <c r="L32" s="8">
        <f t="shared" si="6"/>
        <v>244</v>
      </c>
      <c r="M32" s="8">
        <f t="shared" si="6"/>
        <v>531</v>
      </c>
      <c r="N32" s="8">
        <f t="shared" si="6"/>
        <v>207</v>
      </c>
      <c r="O32" s="8">
        <f t="shared" si="6"/>
        <v>212</v>
      </c>
      <c r="P32" s="8">
        <f t="shared" si="6"/>
        <v>419</v>
      </c>
    </row>
    <row r="33" spans="1:16" ht="13.5" customHeight="1">
      <c r="A33" s="7" t="s">
        <v>25</v>
      </c>
      <c r="B33" s="8">
        <v>8</v>
      </c>
      <c r="C33" s="8">
        <v>3</v>
      </c>
      <c r="D33" s="6">
        <f>SUM(B33:C33)</f>
        <v>11</v>
      </c>
      <c r="E33" s="8">
        <v>15</v>
      </c>
      <c r="F33" s="8">
        <v>8</v>
      </c>
      <c r="G33" s="6">
        <f>SUM(E33:F33)</f>
        <v>23</v>
      </c>
      <c r="H33" s="8">
        <v>13</v>
      </c>
      <c r="I33" s="8">
        <v>8</v>
      </c>
      <c r="J33" s="6">
        <f>SUM(H33:I33)</f>
        <v>21</v>
      </c>
      <c r="K33" s="8">
        <v>18</v>
      </c>
      <c r="L33" s="8">
        <v>3</v>
      </c>
      <c r="M33" s="6">
        <f aca="true" t="shared" si="7" ref="M33:M39">SUM(K33:L33)</f>
        <v>21</v>
      </c>
      <c r="N33" s="8">
        <v>10</v>
      </c>
      <c r="O33" s="8">
        <v>0</v>
      </c>
      <c r="P33" s="6">
        <f t="shared" si="5"/>
        <v>10</v>
      </c>
    </row>
    <row r="34" spans="1:16" ht="13.5" customHeight="1">
      <c r="A34" s="7" t="s">
        <v>26</v>
      </c>
      <c r="B34" s="8">
        <v>261</v>
      </c>
      <c r="C34" s="8">
        <v>44</v>
      </c>
      <c r="D34" s="6">
        <f>SUM(B34:C34)</f>
        <v>305</v>
      </c>
      <c r="E34" s="8">
        <v>164</v>
      </c>
      <c r="F34" s="8">
        <v>70</v>
      </c>
      <c r="G34" s="6">
        <f>SUM(E34:F34)</f>
        <v>234</v>
      </c>
      <c r="H34" s="8">
        <v>127</v>
      </c>
      <c r="I34" s="8">
        <v>71</v>
      </c>
      <c r="J34" s="6">
        <f>SUM(H34:I34)</f>
        <v>198</v>
      </c>
      <c r="K34" s="8">
        <v>110</v>
      </c>
      <c r="L34" s="8">
        <v>75</v>
      </c>
      <c r="M34" s="6">
        <f t="shared" si="7"/>
        <v>185</v>
      </c>
      <c r="N34" s="8">
        <v>78</v>
      </c>
      <c r="O34" s="8">
        <v>53</v>
      </c>
      <c r="P34" s="6">
        <f t="shared" si="5"/>
        <v>131</v>
      </c>
    </row>
    <row r="35" spans="1:16" ht="13.5" customHeight="1">
      <c r="A35" s="7" t="s">
        <v>27</v>
      </c>
      <c r="B35" s="8">
        <v>107</v>
      </c>
      <c r="C35" s="8">
        <v>63</v>
      </c>
      <c r="D35" s="6">
        <f>SUM(B35:C35)</f>
        <v>170</v>
      </c>
      <c r="E35" s="8">
        <v>115</v>
      </c>
      <c r="F35" s="8">
        <v>122</v>
      </c>
      <c r="G35" s="6">
        <f>SUM(E35:F35)</f>
        <v>237</v>
      </c>
      <c r="H35" s="8">
        <v>66</v>
      </c>
      <c r="I35" s="8">
        <v>76</v>
      </c>
      <c r="J35" s="6">
        <f>SUM(H35:I35)</f>
        <v>142</v>
      </c>
      <c r="K35" s="8">
        <v>53</v>
      </c>
      <c r="L35" s="8">
        <v>72</v>
      </c>
      <c r="M35" s="6">
        <f t="shared" si="7"/>
        <v>125</v>
      </c>
      <c r="N35" s="8">
        <v>41</v>
      </c>
      <c r="O35" s="8">
        <v>54</v>
      </c>
      <c r="P35" s="6">
        <f t="shared" si="5"/>
        <v>95</v>
      </c>
    </row>
    <row r="36" spans="1:16" ht="13.5" customHeight="1">
      <c r="A36" s="7" t="s">
        <v>28</v>
      </c>
      <c r="B36" s="8">
        <v>164</v>
      </c>
      <c r="C36" s="8">
        <v>186</v>
      </c>
      <c r="D36" s="6">
        <f>SUM(B36:C36)</f>
        <v>350</v>
      </c>
      <c r="E36" s="8">
        <v>153</v>
      </c>
      <c r="F36" s="8">
        <v>107</v>
      </c>
      <c r="G36" s="6">
        <f>SUM(E36:F36)</f>
        <v>260</v>
      </c>
      <c r="H36" s="8">
        <v>95</v>
      </c>
      <c r="I36" s="8">
        <v>109</v>
      </c>
      <c r="J36" s="6">
        <f>SUM(H36:I36)</f>
        <v>204</v>
      </c>
      <c r="K36" s="8">
        <v>106</v>
      </c>
      <c r="L36" s="8">
        <v>94</v>
      </c>
      <c r="M36" s="6">
        <f t="shared" si="7"/>
        <v>200</v>
      </c>
      <c r="N36" s="8">
        <v>78</v>
      </c>
      <c r="O36" s="8">
        <v>105</v>
      </c>
      <c r="P36" s="6">
        <f t="shared" si="5"/>
        <v>183</v>
      </c>
    </row>
    <row r="37" spans="1:16" ht="13.5" customHeight="1">
      <c r="A37" s="7" t="s">
        <v>35</v>
      </c>
      <c r="B37" s="9" t="s">
        <v>38</v>
      </c>
      <c r="C37" s="9" t="s">
        <v>38</v>
      </c>
      <c r="D37" s="9" t="s">
        <v>38</v>
      </c>
      <c r="E37" s="9" t="s">
        <v>38</v>
      </c>
      <c r="F37" s="9" t="s">
        <v>38</v>
      </c>
      <c r="G37" s="9" t="s">
        <v>38</v>
      </c>
      <c r="H37" s="9" t="s">
        <v>38</v>
      </c>
      <c r="I37" s="9" t="s">
        <v>38</v>
      </c>
      <c r="J37" s="9" t="s">
        <v>38</v>
      </c>
      <c r="K37" s="8">
        <f>SUM(K38:K39)</f>
        <v>251</v>
      </c>
      <c r="L37" s="8">
        <f>SUM(L38:L39)</f>
        <v>69</v>
      </c>
      <c r="M37" s="6">
        <f t="shared" si="7"/>
        <v>320</v>
      </c>
      <c r="N37" s="8">
        <f>SUM(N38:N39)</f>
        <v>594</v>
      </c>
      <c r="O37" s="8">
        <f>SUM(O38:O39)</f>
        <v>457</v>
      </c>
      <c r="P37" s="6">
        <f>SUM(N37:O37)</f>
        <v>1051</v>
      </c>
    </row>
    <row r="38" spans="1:16" ht="13.5" customHeight="1">
      <c r="A38" s="7" t="s">
        <v>36</v>
      </c>
      <c r="B38" s="9" t="s">
        <v>38</v>
      </c>
      <c r="C38" s="9" t="s">
        <v>38</v>
      </c>
      <c r="D38" s="9" t="s">
        <v>38</v>
      </c>
      <c r="E38" s="9" t="s">
        <v>38</v>
      </c>
      <c r="F38" s="9" t="s">
        <v>38</v>
      </c>
      <c r="G38" s="9" t="s">
        <v>38</v>
      </c>
      <c r="H38" s="9" t="s">
        <v>38</v>
      </c>
      <c r="I38" s="9" t="s">
        <v>38</v>
      </c>
      <c r="J38" s="9" t="s">
        <v>38</v>
      </c>
      <c r="K38" s="8">
        <v>65</v>
      </c>
      <c r="L38" s="8">
        <v>22</v>
      </c>
      <c r="M38" s="6">
        <f t="shared" si="7"/>
        <v>87</v>
      </c>
      <c r="N38" s="8">
        <v>104</v>
      </c>
      <c r="O38" s="8">
        <v>110</v>
      </c>
      <c r="P38" s="6">
        <f>SUM(N38:O38)</f>
        <v>214</v>
      </c>
    </row>
    <row r="39" spans="1:16" ht="13.5" customHeight="1">
      <c r="A39" s="7" t="s">
        <v>37</v>
      </c>
      <c r="B39" s="9" t="s">
        <v>38</v>
      </c>
      <c r="C39" s="9" t="s">
        <v>38</v>
      </c>
      <c r="D39" s="9" t="s">
        <v>38</v>
      </c>
      <c r="E39" s="9" t="s">
        <v>38</v>
      </c>
      <c r="F39" s="9" t="s">
        <v>38</v>
      </c>
      <c r="G39" s="9" t="s">
        <v>38</v>
      </c>
      <c r="H39" s="9" t="s">
        <v>38</v>
      </c>
      <c r="I39" s="9" t="s">
        <v>38</v>
      </c>
      <c r="J39" s="9" t="s">
        <v>38</v>
      </c>
      <c r="K39" s="8">
        <v>186</v>
      </c>
      <c r="L39" s="8">
        <v>47</v>
      </c>
      <c r="M39" s="6">
        <f t="shared" si="7"/>
        <v>233</v>
      </c>
      <c r="N39" s="8">
        <v>490</v>
      </c>
      <c r="O39" s="8">
        <v>347</v>
      </c>
      <c r="P39" s="6">
        <f>SUM(N39:O39)</f>
        <v>837</v>
      </c>
    </row>
    <row r="40" spans="1:16" ht="13.5" customHeight="1">
      <c r="A40" s="7" t="s">
        <v>32</v>
      </c>
      <c r="B40" s="8">
        <f>SUM(B41:B43)</f>
        <v>4086</v>
      </c>
      <c r="C40" s="8">
        <f aca="true" t="shared" si="8" ref="C40:P40">SUM(C41:C43)</f>
        <v>2190</v>
      </c>
      <c r="D40" s="8">
        <f t="shared" si="8"/>
        <v>6276</v>
      </c>
      <c r="E40" s="8">
        <f t="shared" si="8"/>
        <v>4318</v>
      </c>
      <c r="F40" s="8">
        <f t="shared" si="8"/>
        <v>2416</v>
      </c>
      <c r="G40" s="8">
        <f t="shared" si="8"/>
        <v>6734</v>
      </c>
      <c r="H40" s="8">
        <f t="shared" si="8"/>
        <v>3458</v>
      </c>
      <c r="I40" s="8">
        <f t="shared" si="8"/>
        <v>1971</v>
      </c>
      <c r="J40" s="8">
        <f t="shared" si="8"/>
        <v>5429</v>
      </c>
      <c r="K40" s="8">
        <f t="shared" si="8"/>
        <v>3390</v>
      </c>
      <c r="L40" s="8">
        <f t="shared" si="8"/>
        <v>1944</v>
      </c>
      <c r="M40" s="8">
        <f t="shared" si="8"/>
        <v>5334</v>
      </c>
      <c r="N40" s="8">
        <f t="shared" si="8"/>
        <v>3098</v>
      </c>
      <c r="O40" s="8">
        <f t="shared" si="8"/>
        <v>1243</v>
      </c>
      <c r="P40" s="8">
        <f t="shared" si="8"/>
        <v>4341</v>
      </c>
    </row>
    <row r="41" spans="1:16" ht="13.5" customHeight="1">
      <c r="A41" s="7" t="s">
        <v>45</v>
      </c>
      <c r="B41" s="8">
        <v>1856</v>
      </c>
      <c r="C41" s="8">
        <v>866</v>
      </c>
      <c r="D41" s="6">
        <f>SUM(B41:C41)</f>
        <v>2722</v>
      </c>
      <c r="E41" s="8">
        <v>2001</v>
      </c>
      <c r="F41" s="8">
        <v>846</v>
      </c>
      <c r="G41" s="6">
        <f>SUM(E41:F41)</f>
        <v>2847</v>
      </c>
      <c r="H41" s="8">
        <v>1563</v>
      </c>
      <c r="I41" s="8">
        <v>747</v>
      </c>
      <c r="J41" s="6">
        <f>SUM(H41:I41)</f>
        <v>2310</v>
      </c>
      <c r="K41" s="8">
        <v>1700</v>
      </c>
      <c r="L41" s="8">
        <v>758</v>
      </c>
      <c r="M41" s="6">
        <f>SUM(K41:L41)</f>
        <v>2458</v>
      </c>
      <c r="N41" s="8">
        <v>1564</v>
      </c>
      <c r="O41" s="8">
        <v>567</v>
      </c>
      <c r="P41" s="6">
        <f t="shared" si="5"/>
        <v>2131</v>
      </c>
    </row>
    <row r="42" spans="1:16" ht="13.5" customHeight="1">
      <c r="A42" s="7" t="s">
        <v>46</v>
      </c>
      <c r="B42" s="8">
        <v>672</v>
      </c>
      <c r="C42" s="8">
        <v>226</v>
      </c>
      <c r="D42" s="6">
        <f>SUM(B42:C42)</f>
        <v>898</v>
      </c>
      <c r="E42" s="8">
        <v>566</v>
      </c>
      <c r="F42" s="8">
        <v>271</v>
      </c>
      <c r="G42" s="6">
        <f>SUM(E42:F42)</f>
        <v>837</v>
      </c>
      <c r="H42" s="8">
        <v>451</v>
      </c>
      <c r="I42" s="8">
        <v>164</v>
      </c>
      <c r="J42" s="6">
        <f>SUM(H42:I42)</f>
        <v>615</v>
      </c>
      <c r="K42" s="8">
        <v>442</v>
      </c>
      <c r="L42" s="8">
        <v>133</v>
      </c>
      <c r="M42" s="6">
        <f>SUM(K42:L42)</f>
        <v>575</v>
      </c>
      <c r="N42" s="8">
        <v>463</v>
      </c>
      <c r="O42" s="8">
        <v>70</v>
      </c>
      <c r="P42" s="6">
        <f t="shared" si="5"/>
        <v>533</v>
      </c>
    </row>
    <row r="43" spans="1:16" ht="13.5" customHeight="1">
      <c r="A43" s="7" t="s">
        <v>47</v>
      </c>
      <c r="B43" s="8">
        <v>1558</v>
      </c>
      <c r="C43" s="8">
        <v>1098</v>
      </c>
      <c r="D43" s="6">
        <f>SUM(B43:C43)</f>
        <v>2656</v>
      </c>
      <c r="E43" s="8">
        <v>1751</v>
      </c>
      <c r="F43" s="8">
        <v>1299</v>
      </c>
      <c r="G43" s="6">
        <f>SUM(E43:F43)</f>
        <v>3050</v>
      </c>
      <c r="H43" s="8">
        <v>1444</v>
      </c>
      <c r="I43" s="8">
        <v>1060</v>
      </c>
      <c r="J43" s="6">
        <f>SUM(H43:I43)</f>
        <v>2504</v>
      </c>
      <c r="K43" s="8">
        <v>1248</v>
      </c>
      <c r="L43" s="8">
        <v>1053</v>
      </c>
      <c r="M43" s="6">
        <f>SUM(K43:L43)</f>
        <v>2301</v>
      </c>
      <c r="N43" s="8">
        <v>1071</v>
      </c>
      <c r="O43" s="8">
        <v>606</v>
      </c>
      <c r="P43" s="6">
        <f t="shared" si="5"/>
        <v>1677</v>
      </c>
    </row>
    <row r="44" spans="1:16" ht="13.5" customHeight="1">
      <c r="A44" s="7" t="s">
        <v>33</v>
      </c>
      <c r="B44" s="8">
        <f>SUM(B45:B46)</f>
        <v>527</v>
      </c>
      <c r="C44" s="8">
        <f aca="true" t="shared" si="9" ref="C44:P44">SUM(C45:C46)</f>
        <v>5121</v>
      </c>
      <c r="D44" s="8">
        <f t="shared" si="9"/>
        <v>5648</v>
      </c>
      <c r="E44" s="8">
        <f t="shared" si="9"/>
        <v>554</v>
      </c>
      <c r="F44" s="8">
        <f t="shared" si="9"/>
        <v>6088</v>
      </c>
      <c r="G44" s="8">
        <f t="shared" si="9"/>
        <v>6642</v>
      </c>
      <c r="H44" s="8">
        <f t="shared" si="9"/>
        <v>297</v>
      </c>
      <c r="I44" s="8">
        <f t="shared" si="9"/>
        <v>7260</v>
      </c>
      <c r="J44" s="8">
        <f t="shared" si="9"/>
        <v>7557</v>
      </c>
      <c r="K44" s="8">
        <f t="shared" si="9"/>
        <v>240</v>
      </c>
      <c r="L44" s="8">
        <f t="shared" si="9"/>
        <v>7224</v>
      </c>
      <c r="M44" s="8">
        <f t="shared" si="9"/>
        <v>7464</v>
      </c>
      <c r="N44" s="8">
        <f t="shared" si="9"/>
        <v>223</v>
      </c>
      <c r="O44" s="8">
        <f t="shared" si="9"/>
        <v>6520</v>
      </c>
      <c r="P44" s="8">
        <f t="shared" si="9"/>
        <v>6743</v>
      </c>
    </row>
    <row r="45" spans="1:16" ht="13.5" customHeight="1">
      <c r="A45" s="7" t="s">
        <v>21</v>
      </c>
      <c r="B45" s="8">
        <v>54</v>
      </c>
      <c r="C45" s="8">
        <v>2661</v>
      </c>
      <c r="D45" s="6">
        <f>SUM(B45:C45)</f>
        <v>2715</v>
      </c>
      <c r="E45" s="8">
        <v>43</v>
      </c>
      <c r="F45" s="8">
        <v>3264</v>
      </c>
      <c r="G45" s="6">
        <f>SUM(E45:F45)</f>
        <v>3307</v>
      </c>
      <c r="H45" s="8">
        <v>24</v>
      </c>
      <c r="I45" s="8">
        <v>3765</v>
      </c>
      <c r="J45" s="6">
        <f>SUM(H45:I45)</f>
        <v>3789</v>
      </c>
      <c r="K45" s="8">
        <v>16</v>
      </c>
      <c r="L45" s="8">
        <v>4053</v>
      </c>
      <c r="M45" s="6">
        <f>SUM(K45:L45)</f>
        <v>4069</v>
      </c>
      <c r="N45" s="8">
        <v>20</v>
      </c>
      <c r="O45" s="8">
        <v>3852</v>
      </c>
      <c r="P45" s="6">
        <f t="shared" si="5"/>
        <v>3872</v>
      </c>
    </row>
    <row r="46" spans="1:16" ht="13.5" customHeight="1">
      <c r="A46" s="10" t="s">
        <v>29</v>
      </c>
      <c r="B46" s="11">
        <v>473</v>
      </c>
      <c r="C46" s="11">
        <v>2460</v>
      </c>
      <c r="D46" s="6">
        <f>SUM(B46:C46)</f>
        <v>2933</v>
      </c>
      <c r="E46" s="11">
        <v>511</v>
      </c>
      <c r="F46" s="11">
        <v>2824</v>
      </c>
      <c r="G46" s="6">
        <f>SUM(E46:F46)</f>
        <v>3335</v>
      </c>
      <c r="H46" s="11">
        <v>273</v>
      </c>
      <c r="I46" s="11">
        <v>3495</v>
      </c>
      <c r="J46" s="6">
        <f>SUM(H46:I46)</f>
        <v>3768</v>
      </c>
      <c r="K46" s="11">
        <v>224</v>
      </c>
      <c r="L46" s="11">
        <v>3171</v>
      </c>
      <c r="M46" s="6">
        <f>SUM(K46:L46)</f>
        <v>3395</v>
      </c>
      <c r="N46" s="11">
        <v>203</v>
      </c>
      <c r="O46" s="11">
        <v>2668</v>
      </c>
      <c r="P46" s="6">
        <f t="shared" si="5"/>
        <v>2871</v>
      </c>
    </row>
    <row r="47" spans="1:16" ht="13.5" customHeight="1" thickBot="1">
      <c r="A47" s="12" t="s">
        <v>34</v>
      </c>
      <c r="B47" s="13">
        <v>8082</v>
      </c>
      <c r="C47" s="13">
        <v>4534</v>
      </c>
      <c r="D47" s="14">
        <f>SUM(B47:C47)</f>
        <v>12616</v>
      </c>
      <c r="E47" s="14">
        <v>7835</v>
      </c>
      <c r="F47" s="14">
        <v>5194</v>
      </c>
      <c r="G47" s="14">
        <f>SUM(E47:F47)</f>
        <v>13029</v>
      </c>
      <c r="H47" s="14">
        <v>7728</v>
      </c>
      <c r="I47" s="14">
        <v>4841</v>
      </c>
      <c r="J47" s="14">
        <f>SUM(H47:I47)</f>
        <v>12569</v>
      </c>
      <c r="K47" s="14">
        <v>8119</v>
      </c>
      <c r="L47" s="14">
        <v>5581</v>
      </c>
      <c r="M47" s="14">
        <f>SUM(K47:L47)</f>
        <v>13700</v>
      </c>
      <c r="N47" s="14">
        <v>8548</v>
      </c>
      <c r="O47" s="14">
        <v>7705</v>
      </c>
      <c r="P47" s="14">
        <f t="shared" si="5"/>
        <v>16253</v>
      </c>
    </row>
    <row r="48" spans="1:16" ht="13.5" customHeight="1" thickTop="1">
      <c r="A48" s="15" t="s">
        <v>18</v>
      </c>
      <c r="B48" s="16">
        <f aca="true" t="shared" si="10" ref="B48:J48">B6+B28+B29+B32+B40+B44+B47</f>
        <v>18461</v>
      </c>
      <c r="C48" s="16">
        <f t="shared" si="10"/>
        <v>16695</v>
      </c>
      <c r="D48" s="16">
        <f t="shared" si="10"/>
        <v>35156</v>
      </c>
      <c r="E48" s="16">
        <f t="shared" si="10"/>
        <v>18191</v>
      </c>
      <c r="F48" s="16">
        <f t="shared" si="10"/>
        <v>17981</v>
      </c>
      <c r="G48" s="16">
        <f t="shared" si="10"/>
        <v>36172</v>
      </c>
      <c r="H48" s="16">
        <f t="shared" si="10"/>
        <v>15893</v>
      </c>
      <c r="I48" s="16">
        <f t="shared" si="10"/>
        <v>18051</v>
      </c>
      <c r="J48" s="16">
        <f t="shared" si="10"/>
        <v>33944</v>
      </c>
      <c r="K48" s="16">
        <f aca="true" t="shared" si="11" ref="K48:P48">K6+K28+K29+K32+K37+K40+K44+K47</f>
        <v>16371</v>
      </c>
      <c r="L48" s="16">
        <f t="shared" si="11"/>
        <v>18245</v>
      </c>
      <c r="M48" s="16">
        <f t="shared" si="11"/>
        <v>34616</v>
      </c>
      <c r="N48" s="16">
        <f t="shared" si="11"/>
        <v>16186</v>
      </c>
      <c r="O48" s="16">
        <f t="shared" si="11"/>
        <v>18941</v>
      </c>
      <c r="P48" s="16">
        <f t="shared" si="11"/>
        <v>35127</v>
      </c>
    </row>
    <row r="49" spans="1:16" ht="1.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ht="21" customHeight="1"/>
    <row r="51" ht="21" customHeight="1"/>
    <row r="52" ht="21" customHeight="1"/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</sheetData>
  <sheetProtection/>
  <mergeCells count="21">
    <mergeCell ref="G4:G5"/>
    <mergeCell ref="K4:K5"/>
    <mergeCell ref="L4:L5"/>
    <mergeCell ref="A4:A5"/>
    <mergeCell ref="B3:D3"/>
    <mergeCell ref="B4:B5"/>
    <mergeCell ref="C4:C5"/>
    <mergeCell ref="D4:D5"/>
    <mergeCell ref="E3:G3"/>
    <mergeCell ref="E4:E5"/>
    <mergeCell ref="F4:F5"/>
    <mergeCell ref="M4:M5"/>
    <mergeCell ref="N4:N5"/>
    <mergeCell ref="O4:O5"/>
    <mergeCell ref="P4:P5"/>
    <mergeCell ref="H3:J3"/>
    <mergeCell ref="H4:H5"/>
    <mergeCell ref="I4:I5"/>
    <mergeCell ref="J4:J5"/>
    <mergeCell ref="K3:M3"/>
    <mergeCell ref="N3:P3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2022-07-28T03:15:59Z</dcterms:created>
  <dcterms:modified xsi:type="dcterms:W3CDTF">2022-07-28T03:15:59Z</dcterms:modified>
  <cp:category/>
  <cp:version/>
  <cp:contentType/>
  <cp:contentStatus/>
</cp:coreProperties>
</file>