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632" windowHeight="8340" activeTab="0"/>
  </bookViews>
  <sheets>
    <sheet name="122" sheetId="1" r:id="rId1"/>
    <sheet name="123" sheetId="2" r:id="rId2"/>
    <sheet name="123,124" sheetId="3" r:id="rId3"/>
  </sheets>
  <definedNames>
    <definedName name="_xlnm.Print_Area" localSheetId="0">'122'!$B$2:$P$68,'122'!$R$2:$AH$68</definedName>
    <definedName name="_xlnm.Print_Area" localSheetId="1">'123'!$B$2:$N$68,'123'!$P$2:$Z$68</definedName>
    <definedName name="_xlnm.Print_Area" localSheetId="2">'123,124'!$B$2:$L$67,'123,124'!$T$2:$AL$67</definedName>
  </definedNames>
  <calcPr fullCalcOnLoad="1"/>
</workbook>
</file>

<file path=xl/sharedStrings.xml><?xml version="1.0" encoding="utf-8"?>
<sst xmlns="http://schemas.openxmlformats.org/spreadsheetml/2006/main" count="540" uniqueCount="130">
  <si>
    <t>計</t>
  </si>
  <si>
    <t>件数</t>
  </si>
  <si>
    <t>人員</t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</si>
  <si>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</si>
  <si>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</si>
  <si>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</si>
  <si>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</si>
  <si>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</si>
  <si>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</si>
  <si>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</si>
  <si>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</si>
  <si>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</si>
  <si>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</si>
  <si>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</si>
  <si>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</si>
  <si>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</si>
  <si>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</si>
  <si>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</si>
  <si>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</si>
  <si>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</si>
  <si>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</si>
  <si>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</si>
  <si>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</si>
  <si>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</si>
  <si>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</si>
  <si>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</si>
  <si>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</si>
  <si>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</si>
  <si>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</si>
  <si>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</si>
  <si>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</si>
  <si>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</si>
  <si>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</si>
  <si>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</si>
  <si>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</si>
  <si>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</si>
  <si>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</si>
  <si>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</si>
  <si>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</si>
  <si>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</si>
  <si>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</si>
  <si>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</si>
  <si>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</si>
  <si>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</si>
  <si>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</si>
  <si>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</si>
  <si>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</si>
  <si>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</si>
  <si>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</si>
  <si>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</si>
  <si>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</si>
  <si>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</si>
  <si>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</si>
  <si>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</si>
  <si>
    <t>テレクラ規制関係</t>
  </si>
  <si>
    <t>青少年保護育成条例</t>
  </si>
  <si>
    <t>テレクラ規制条例</t>
  </si>
  <si>
    <t>総数</t>
  </si>
  <si>
    <t>違反態様
都道府県</t>
  </si>
  <si>
    <t>総数</t>
  </si>
  <si>
    <t>無届・禁止
営業違反</t>
  </si>
  <si>
    <t>青少年利用
販売違反</t>
  </si>
  <si>
    <t>カード収納
等違反</t>
  </si>
  <si>
    <t>北海道</t>
  </si>
  <si>
    <t>東北管区</t>
  </si>
  <si>
    <t>関東管区</t>
  </si>
  <si>
    <t>その他の違反</t>
  </si>
  <si>
    <t>中部管区</t>
  </si>
  <si>
    <t>近畿管区</t>
  </si>
  <si>
    <t>中国管区</t>
  </si>
  <si>
    <t>四国管区</t>
  </si>
  <si>
    <t>九州管区</t>
  </si>
  <si>
    <t>広告宣伝
表示等違反</t>
  </si>
  <si>
    <t>業務青少年
使用違反</t>
  </si>
  <si>
    <t>青少年勧誘
指示違反</t>
  </si>
  <si>
    <t>青少年
配布等違反</t>
  </si>
  <si>
    <t>児童買春</t>
  </si>
  <si>
    <t>児童買春周旋</t>
  </si>
  <si>
    <t>業として行う児童買春周旋</t>
  </si>
  <si>
    <t>児童買春勧誘</t>
  </si>
  <si>
    <t>業として行う児童買春勧誘</t>
  </si>
  <si>
    <t>計</t>
  </si>
  <si>
    <t>児童買春・児童ポルノ法</t>
  </si>
  <si>
    <t>児童買春・児童ポルノ法</t>
  </si>
  <si>
    <t>児童ポルノ</t>
  </si>
  <si>
    <t>青少年保護育成条例</t>
  </si>
  <si>
    <t>一般規制関係</t>
  </si>
  <si>
    <t>有害図書等の収納等違反</t>
  </si>
  <si>
    <t>有害文書等　制限違反</t>
  </si>
  <si>
    <t>有害玩具　　制限違反</t>
  </si>
  <si>
    <t>古物制限違反</t>
  </si>
  <si>
    <t>場所提供周旋</t>
  </si>
  <si>
    <t>テレクラ
規制関係</t>
  </si>
  <si>
    <t>その他の
違反</t>
  </si>
  <si>
    <t>深夜外出の
制限違反</t>
  </si>
  <si>
    <t>みだらな
性行為等</t>
  </si>
  <si>
    <t>少年４６５</t>
  </si>
  <si>
    <t>その他の　　違反</t>
  </si>
  <si>
    <t>札幌</t>
  </si>
  <si>
    <t>都 道 府 県 別　 違 反 態 様 別　 送 致 件 数 及 び 送 致 人 員</t>
  </si>
  <si>
    <t>児童ポルノ　製造</t>
  </si>
  <si>
    <t>児童ポルノ　提供</t>
  </si>
  <si>
    <t>児童ポルノ　公然陳列</t>
  </si>
  <si>
    <t>児童ポルノ　所持</t>
  </si>
  <si>
    <t>児童ポルノ　輸出入</t>
  </si>
  <si>
    <t>その他の　　違反</t>
  </si>
  <si>
    <t>管区計</t>
  </si>
  <si>
    <t>東北計</t>
  </si>
  <si>
    <t>中部計</t>
  </si>
  <si>
    <t>近畿計</t>
  </si>
  <si>
    <t>中国計</t>
  </si>
  <si>
    <t>関東計</t>
  </si>
  <si>
    <t>四国計</t>
  </si>
  <si>
    <t>九州計</t>
  </si>
  <si>
    <t>北海道計</t>
  </si>
  <si>
    <t>122　児童買春・児童ポルノ禁止法違反</t>
  </si>
  <si>
    <t>124　テレクラ規制条例違反　都道府県別　違反態様別　送致件数及び送致人員　</t>
  </si>
  <si>
    <t>都 道 府 県 別　違 反 態 様 別　送 致 件 数 及 び 送 致 人 員</t>
  </si>
  <si>
    <t>確認用</t>
  </si>
  <si>
    <t>件数</t>
  </si>
  <si>
    <t>人員</t>
  </si>
  <si>
    <t>123　青少年保護育成条例違反</t>
  </si>
  <si>
    <t xml:space="preserve">         123　青少年保護育成条例違反　都道府県別 違反態様別 送致件数及び送致人員（つづき）　　　</t>
  </si>
  <si>
    <t>少年492</t>
  </si>
  <si>
    <t>少年493</t>
  </si>
  <si>
    <t>少年494</t>
  </si>
  <si>
    <t>少年495</t>
  </si>
  <si>
    <t>少年496</t>
  </si>
  <si>
    <t>少年497</t>
  </si>
  <si>
    <t>児童ポルノ　保管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</si>
</sst>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1" xfId="0" applyFill="1" applyBorder="1" applyAlignment="1" applyProtection="1">
      <alignment horizontal="distributed" vertical="center"/>
      <protection locked="0"/>
    </xf>
    <xf numFmtId="0" fontId="0" fillId="0" borderId="12" xfId="0" applyFill="1" applyBorder="1" applyAlignment="1" applyProtection="1">
      <alignment horizontal="distributed" vertical="center"/>
      <protection locked="0"/>
    </xf>
    <xf numFmtId="176" fontId="0" fillId="0" borderId="13" xfId="0" applyNumberFormat="1" applyFill="1" applyBorder="1" applyAlignment="1" applyProtection="1">
      <alignment/>
      <protection locked="0"/>
    </xf>
    <xf numFmtId="176" fontId="0" fillId="0" borderId="0" xfId="0" applyNumberFormat="1" applyFill="1" applyBorder="1" applyAlignment="1" applyProtection="1">
      <alignment/>
      <protection locked="0"/>
    </xf>
    <xf numFmtId="176" fontId="0" fillId="0" borderId="14" xfId="0" applyNumberForma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6" fillId="0" borderId="0" xfId="0" applyFont="1" applyFill="1" applyAlignment="1" applyProtection="1" quotePrefix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176" fontId="0" fillId="0" borderId="0" xfId="48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distributed" vertical="center"/>
      <protection locked="0"/>
    </xf>
    <xf numFmtId="0" fontId="0" fillId="0" borderId="15" xfId="0" applyFont="1" applyFill="1" applyBorder="1" applyAlignment="1" applyProtection="1">
      <alignment horizontal="distributed" vertical="center"/>
      <protection locked="0"/>
    </xf>
    <xf numFmtId="0" fontId="0" fillId="0" borderId="11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>
      <alignment/>
    </xf>
    <xf numFmtId="0" fontId="0" fillId="0" borderId="16" xfId="0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176" fontId="0" fillId="0" borderId="17" xfId="0" applyNumberFormat="1" applyFill="1" applyBorder="1" applyAlignment="1" applyProtection="1">
      <alignment/>
      <protection locked="0"/>
    </xf>
    <xf numFmtId="176" fontId="0" fillId="0" borderId="18" xfId="0" applyNumberFormat="1" applyFill="1" applyBorder="1" applyAlignment="1" applyProtection="1">
      <alignment/>
      <protection locked="0"/>
    </xf>
    <xf numFmtId="176" fontId="0" fillId="0" borderId="19" xfId="0" applyNumberForma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distributed"/>
      <protection locked="0"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14" xfId="0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distributed" vertical="center"/>
      <protection locked="0"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14" xfId="0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distributed" vertical="center"/>
      <protection locked="0"/>
    </xf>
    <xf numFmtId="176" fontId="7" fillId="0" borderId="13" xfId="0" applyNumberFormat="1" applyFont="1" applyFill="1" applyBorder="1" applyAlignment="1" applyProtection="1">
      <alignment/>
      <protection locked="0"/>
    </xf>
    <xf numFmtId="176" fontId="7" fillId="0" borderId="0" xfId="0" applyNumberFormat="1" applyFont="1" applyFill="1" applyBorder="1" applyAlignment="1" applyProtection="1">
      <alignment/>
      <protection locked="0"/>
    </xf>
    <xf numFmtId="176" fontId="7" fillId="0" borderId="14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 horizontal="distributed"/>
      <protection locked="0"/>
    </xf>
    <xf numFmtId="176" fontId="7" fillId="0" borderId="0" xfId="48" applyNumberFormat="1" applyFont="1" applyFill="1" applyBorder="1" applyAlignment="1" applyProtection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 quotePrefix="1">
      <alignment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distributed" vertical="center"/>
      <protection locked="0"/>
    </xf>
    <xf numFmtId="0" fontId="0" fillId="0" borderId="23" xfId="0" applyFill="1" applyBorder="1" applyAlignment="1" applyProtection="1">
      <alignment horizontal="distributed" vertical="center"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horizontal="distributed" vertical="center"/>
      <protection locked="0"/>
    </xf>
    <xf numFmtId="0" fontId="0" fillId="0" borderId="23" xfId="0" applyFill="1" applyBorder="1" applyAlignment="1" applyProtection="1">
      <alignment horizontal="distributed" vertical="center"/>
      <protection locked="0"/>
    </xf>
    <xf numFmtId="0" fontId="0" fillId="0" borderId="10" xfId="0" applyFill="1" applyBorder="1" applyAlignment="1" applyProtection="1">
      <alignment horizontal="distributed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0" fillId="0" borderId="24" xfId="0" applyFill="1" applyBorder="1" applyAlignment="1" applyProtection="1">
      <alignment horizontal="centerContinuous"/>
      <protection locked="0"/>
    </xf>
    <xf numFmtId="0" fontId="0" fillId="0" borderId="21" xfId="0" applyFill="1" applyBorder="1" applyAlignment="1" applyProtection="1">
      <alignment horizontal="centerContinuous"/>
      <protection locked="0"/>
    </xf>
    <xf numFmtId="0" fontId="0" fillId="0" borderId="20" xfId="0" applyFill="1" applyBorder="1" applyAlignment="1" applyProtection="1">
      <alignment horizontal="centerContinuous"/>
      <protection locked="0"/>
    </xf>
    <xf numFmtId="0" fontId="0" fillId="0" borderId="25" xfId="0" applyFill="1" applyBorder="1" applyAlignment="1" applyProtection="1">
      <alignment horizontal="centerContinuous"/>
      <protection locked="0"/>
    </xf>
    <xf numFmtId="0" fontId="0" fillId="0" borderId="15" xfId="0" applyFill="1" applyBorder="1" applyAlignment="1" applyProtection="1">
      <alignment horizontal="centerContinuous"/>
      <protection locked="0"/>
    </xf>
    <xf numFmtId="0" fontId="0" fillId="0" borderId="26" xfId="0" applyFill="1" applyBorder="1" applyAlignment="1" applyProtection="1">
      <alignment horizontal="distributed" vertical="center"/>
      <protection locked="0"/>
    </xf>
    <xf numFmtId="176" fontId="7" fillId="0" borderId="12" xfId="0" applyNumberFormat="1" applyFont="1" applyFill="1" applyBorder="1" applyAlignment="1" applyProtection="1">
      <alignment/>
      <protection/>
    </xf>
    <xf numFmtId="176" fontId="0" fillId="0" borderId="12" xfId="0" applyNumberFormat="1" applyFill="1" applyBorder="1" applyAlignment="1" applyProtection="1">
      <alignment/>
      <protection locked="0"/>
    </xf>
    <xf numFmtId="176" fontId="7" fillId="0" borderId="12" xfId="0" applyNumberFormat="1" applyFont="1" applyFill="1" applyBorder="1" applyAlignment="1" applyProtection="1">
      <alignment/>
      <protection/>
    </xf>
    <xf numFmtId="176" fontId="7" fillId="0" borderId="12" xfId="0" applyNumberFormat="1" applyFont="1" applyFill="1" applyBorder="1" applyAlignment="1" applyProtection="1">
      <alignment/>
      <protection locked="0"/>
    </xf>
    <xf numFmtId="176" fontId="0" fillId="0" borderId="16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 applyProtection="1">
      <alignment horizontal="distributed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ill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176" fontId="7" fillId="0" borderId="14" xfId="48" applyNumberFormat="1" applyFont="1" applyFill="1" applyBorder="1" applyAlignment="1" applyProtection="1">
      <alignment/>
      <protection/>
    </xf>
    <xf numFmtId="176" fontId="7" fillId="0" borderId="13" xfId="48" applyNumberFormat="1" applyFont="1" applyFill="1" applyBorder="1" applyAlignment="1" applyProtection="1">
      <alignment/>
      <protection/>
    </xf>
    <xf numFmtId="176" fontId="7" fillId="0" borderId="19" xfId="48" applyNumberFormat="1" applyFont="1" applyFill="1" applyBorder="1" applyAlignment="1" applyProtection="1">
      <alignment/>
      <protection/>
    </xf>
    <xf numFmtId="176" fontId="7" fillId="0" borderId="17" xfId="48" applyNumberFormat="1" applyFont="1" applyFill="1" applyBorder="1" applyAlignment="1" applyProtection="1">
      <alignment/>
      <protection/>
    </xf>
    <xf numFmtId="176" fontId="7" fillId="0" borderId="12" xfId="48" applyNumberFormat="1" applyFont="1" applyFill="1" applyBorder="1" applyAlignment="1" applyProtection="1">
      <alignment/>
      <protection/>
    </xf>
    <xf numFmtId="176" fontId="7" fillId="0" borderId="16" xfId="48" applyNumberFormat="1" applyFon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right"/>
      <protection locked="0"/>
    </xf>
    <xf numFmtId="176" fontId="42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0" fillId="0" borderId="22" xfId="0" applyFill="1" applyBorder="1" applyAlignment="1">
      <alignment horizontal="center"/>
    </xf>
    <xf numFmtId="176" fontId="7" fillId="0" borderId="28" xfId="48" applyNumberFormat="1" applyFont="1" applyFill="1" applyBorder="1" applyAlignment="1" applyProtection="1">
      <alignment/>
      <protection/>
    </xf>
    <xf numFmtId="176" fontId="7" fillId="0" borderId="20" xfId="48" applyNumberFormat="1" applyFont="1" applyFill="1" applyBorder="1" applyAlignment="1" applyProtection="1">
      <alignment/>
      <protection/>
    </xf>
    <xf numFmtId="176" fontId="7" fillId="0" borderId="29" xfId="48" applyNumberFormat="1" applyFont="1" applyFill="1" applyBorder="1" applyAlignment="1" applyProtection="1">
      <alignment/>
      <protection/>
    </xf>
    <xf numFmtId="0" fontId="0" fillId="0" borderId="0" xfId="0" applyFill="1" applyAlignment="1">
      <alignment horizontal="centerContinuous"/>
    </xf>
    <xf numFmtId="176" fontId="0" fillId="0" borderId="13" xfId="0" applyNumberForma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/>
      <protection/>
    </xf>
    <xf numFmtId="176" fontId="7" fillId="0" borderId="29" xfId="0" applyNumberFormat="1" applyFont="1" applyFill="1" applyBorder="1" applyAlignment="1" applyProtection="1">
      <alignment/>
      <protection/>
    </xf>
    <xf numFmtId="176" fontId="7" fillId="0" borderId="19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wrapText="1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26" xfId="0" applyFill="1" applyBorder="1" applyAlignment="1" applyProtection="1">
      <alignment horizontal="center" wrapText="1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distributed"/>
    </xf>
    <xf numFmtId="0" fontId="0" fillId="0" borderId="33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distributed" vertical="center"/>
      <protection locked="0"/>
    </xf>
    <xf numFmtId="0" fontId="0" fillId="0" borderId="32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12" xfId="0" applyFill="1" applyBorder="1" applyAlignment="1" applyProtection="1">
      <alignment horizontal="distributed" vertical="center"/>
      <protection locked="0"/>
    </xf>
    <xf numFmtId="0" fontId="0" fillId="0" borderId="30" xfId="0" applyFill="1" applyBorder="1" applyAlignment="1" applyProtection="1">
      <alignment horizontal="distributed" vertical="center"/>
      <protection locked="0"/>
    </xf>
    <xf numFmtId="0" fontId="0" fillId="0" borderId="31" xfId="0" applyFill="1" applyBorder="1" applyAlignment="1" applyProtection="1">
      <alignment horizontal="distributed" vertic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25" xfId="0" applyFill="1" applyBorder="1" applyAlignment="1" applyProtection="1">
      <alignment horizontal="center" wrapText="1"/>
      <protection locked="0"/>
    </xf>
    <xf numFmtId="0" fontId="0" fillId="0" borderId="27" xfId="0" applyFont="1" applyFill="1" applyBorder="1" applyAlignment="1" applyProtection="1">
      <alignment horizontal="distributed" vertical="center"/>
      <protection locked="0"/>
    </xf>
    <xf numFmtId="0" fontId="0" fillId="0" borderId="32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2" xfId="0" applyFont="1" applyFill="1" applyBorder="1" applyAlignment="1" applyProtection="1">
      <alignment horizontal="distributed" vertical="center"/>
      <protection locked="0"/>
    </xf>
    <xf numFmtId="0" fontId="0" fillId="0" borderId="22" xfId="0" applyFont="1" applyFill="1" applyBorder="1" applyAlignment="1" applyProtection="1">
      <alignment horizontal="distributed" vertical="center"/>
      <protection locked="0"/>
    </xf>
    <xf numFmtId="0" fontId="0" fillId="0" borderId="31" xfId="0" applyFont="1" applyFill="1" applyBorder="1" applyAlignment="1" applyProtection="1">
      <alignment horizontal="distributed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H78"/>
  <sheetViews>
    <sheetView tabSelected="1" view="pageBreakPreview" zoomScaleSheetLayoutView="100" zoomScalePageLayoutView="0" workbookViewId="0" topLeftCell="B1">
      <pane xSplit="1" topLeftCell="C1" activePane="topRight" state="frozen"/>
      <selection pane="topLeft" activeCell="C2" sqref="C2"/>
      <selection pane="topRight" activeCell="R3" sqref="R3"/>
    </sheetView>
  </sheetViews>
  <sheetFormatPr defaultColWidth="9.125" defaultRowHeight="12.75"/>
  <cols>
    <col min="1" max="1" width="2.625" style="1" customWidth="1"/>
    <col min="2" max="2" width="10.125" style="1" customWidth="1"/>
    <col min="3" max="6" width="7.375" style="1" customWidth="1"/>
    <col min="7" max="16" width="6.50390625" style="1" customWidth="1"/>
    <col min="17" max="17" width="2.375" style="1" customWidth="1"/>
    <col min="18" max="19" width="7.375" style="1" customWidth="1"/>
    <col min="20" max="31" width="6.375" style="1" customWidth="1"/>
    <col min="32" max="33" width="5.625" style="1" customWidth="1"/>
    <col min="34" max="34" width="10.125" style="1" customWidth="1"/>
    <col min="35" max="16384" width="9.125" style="1" customWidth="1"/>
  </cols>
  <sheetData>
    <row r="1" spans="2:18" ht="12">
      <c r="B1" s="1" t="s">
        <v>123</v>
      </c>
      <c r="R1" s="1" t="s">
        <v>124</v>
      </c>
    </row>
    <row r="2" spans="2:34" s="14" customFormat="1" ht="14.25" customHeight="1">
      <c r="B2" s="53"/>
      <c r="C2" s="90"/>
      <c r="D2" s="126" t="s">
        <v>115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90"/>
      <c r="Q2" s="13"/>
      <c r="R2" s="102" t="s">
        <v>99</v>
      </c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</row>
    <row r="3" spans="2:33" ht="6" customHeight="1" thickBot="1">
      <c r="B3" s="2"/>
      <c r="C3" s="2"/>
      <c r="D3" s="2"/>
      <c r="E3" s="29"/>
      <c r="F3" s="3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2:34" ht="12">
      <c r="B4" s="120" t="s">
        <v>58</v>
      </c>
      <c r="C4" s="130" t="s">
        <v>59</v>
      </c>
      <c r="D4" s="131"/>
      <c r="E4" s="117" t="s">
        <v>82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3"/>
      <c r="R4" s="136" t="s">
        <v>83</v>
      </c>
      <c r="S4" s="13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27" t="s">
        <v>58</v>
      </c>
    </row>
    <row r="5" spans="2:34" ht="12">
      <c r="B5" s="121"/>
      <c r="C5" s="132"/>
      <c r="D5" s="133"/>
      <c r="E5" s="115" t="s">
        <v>76</v>
      </c>
      <c r="F5" s="116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3"/>
      <c r="R5" s="108" t="s">
        <v>81</v>
      </c>
      <c r="S5" s="109"/>
      <c r="T5" s="115" t="s">
        <v>84</v>
      </c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04" t="s">
        <v>105</v>
      </c>
      <c r="AG5" s="105"/>
      <c r="AH5" s="128"/>
    </row>
    <row r="6" spans="2:34" ht="24" customHeight="1">
      <c r="B6" s="121"/>
      <c r="C6" s="134"/>
      <c r="D6" s="135"/>
      <c r="E6" s="129" t="s">
        <v>0</v>
      </c>
      <c r="F6" s="122"/>
      <c r="G6" s="123" t="s">
        <v>76</v>
      </c>
      <c r="H6" s="124"/>
      <c r="I6" s="123" t="s">
        <v>77</v>
      </c>
      <c r="J6" s="124"/>
      <c r="K6" s="111" t="s">
        <v>78</v>
      </c>
      <c r="L6" s="112"/>
      <c r="M6" s="123" t="s">
        <v>79</v>
      </c>
      <c r="N6" s="124"/>
      <c r="O6" s="111" t="s">
        <v>80</v>
      </c>
      <c r="P6" s="116"/>
      <c r="Q6" s="3"/>
      <c r="R6" s="110"/>
      <c r="S6" s="107"/>
      <c r="T6" s="113" t="s">
        <v>101</v>
      </c>
      <c r="U6" s="114"/>
      <c r="V6" s="111" t="s">
        <v>102</v>
      </c>
      <c r="W6" s="112"/>
      <c r="X6" s="111" t="s">
        <v>100</v>
      </c>
      <c r="Y6" s="112"/>
      <c r="Z6" s="111" t="s">
        <v>103</v>
      </c>
      <c r="AA6" s="112"/>
      <c r="AB6" s="111" t="s">
        <v>104</v>
      </c>
      <c r="AC6" s="112"/>
      <c r="AD6" s="111" t="s">
        <v>129</v>
      </c>
      <c r="AE6" s="116"/>
      <c r="AF6" s="106"/>
      <c r="AG6" s="107"/>
      <c r="AH6" s="128"/>
    </row>
    <row r="7" spans="2:34" ht="12" customHeight="1">
      <c r="B7" s="122"/>
      <c r="C7" s="4" t="s">
        <v>1</v>
      </c>
      <c r="D7" s="4" t="s">
        <v>2</v>
      </c>
      <c r="E7" s="4" t="s">
        <v>1</v>
      </c>
      <c r="F7" s="4" t="s">
        <v>2</v>
      </c>
      <c r="G7" s="4" t="s">
        <v>1</v>
      </c>
      <c r="H7" s="4" t="s">
        <v>2</v>
      </c>
      <c r="I7" s="4" t="s">
        <v>1</v>
      </c>
      <c r="J7" s="4" t="s">
        <v>2</v>
      </c>
      <c r="K7" s="4" t="s">
        <v>1</v>
      </c>
      <c r="L7" s="4" t="s">
        <v>2</v>
      </c>
      <c r="M7" s="4" t="s">
        <v>1</v>
      </c>
      <c r="N7" s="4" t="s">
        <v>2</v>
      </c>
      <c r="O7" s="4" t="s">
        <v>1</v>
      </c>
      <c r="P7" s="4" t="s">
        <v>2</v>
      </c>
      <c r="Q7" s="5"/>
      <c r="R7" s="56" t="s">
        <v>1</v>
      </c>
      <c r="S7" s="57" t="s">
        <v>2</v>
      </c>
      <c r="T7" s="4" t="s">
        <v>1</v>
      </c>
      <c r="U7" s="4" t="s">
        <v>2</v>
      </c>
      <c r="V7" s="4" t="s">
        <v>1</v>
      </c>
      <c r="W7" s="4" t="s">
        <v>2</v>
      </c>
      <c r="X7" s="4" t="s">
        <v>1</v>
      </c>
      <c r="Y7" s="4" t="s">
        <v>2</v>
      </c>
      <c r="Z7" s="4" t="s">
        <v>1</v>
      </c>
      <c r="AA7" s="4" t="s">
        <v>2</v>
      </c>
      <c r="AB7" s="4" t="s">
        <v>1</v>
      </c>
      <c r="AC7" s="4" t="s">
        <v>2</v>
      </c>
      <c r="AD7" s="4" t="s">
        <v>1</v>
      </c>
      <c r="AE7" s="4" t="s">
        <v>2</v>
      </c>
      <c r="AF7" s="4" t="s">
        <v>1</v>
      </c>
      <c r="AG7" s="6" t="s">
        <v>2</v>
      </c>
      <c r="AH7" s="129"/>
    </row>
    <row r="8" spans="2:34" s="39" customFormat="1" ht="12">
      <c r="B8" s="34" t="s">
        <v>57</v>
      </c>
      <c r="C8" s="35">
        <f>C9+C15+C22+C23+C34+C41+C48+C54+C59</f>
        <v>2291</v>
      </c>
      <c r="D8" s="35">
        <f>D9+D15+D22+D23+D34+D41+D48+D54+D59</f>
        <v>1847</v>
      </c>
      <c r="E8" s="35">
        <f>E9+E15+E22+E23+E34+E41+E48+E54+E59</f>
        <v>695</v>
      </c>
      <c r="F8" s="35">
        <f>F9+F15+F22+F23+F34+F41+F48+F54+F59</f>
        <v>579</v>
      </c>
      <c r="G8" s="35">
        <f aca="true" t="shared" si="0" ref="G8:P8">G9+G15+G22+G23+G34+G41+G48+G54+G59</f>
        <v>680</v>
      </c>
      <c r="H8" s="35">
        <f t="shared" si="0"/>
        <v>567</v>
      </c>
      <c r="I8" s="35">
        <f t="shared" si="0"/>
        <v>15</v>
      </c>
      <c r="J8" s="35">
        <f t="shared" si="0"/>
        <v>12</v>
      </c>
      <c r="K8" s="35">
        <f t="shared" si="0"/>
        <v>0</v>
      </c>
      <c r="L8" s="35">
        <f t="shared" si="0"/>
        <v>0</v>
      </c>
      <c r="M8" s="35">
        <f t="shared" si="0"/>
        <v>0</v>
      </c>
      <c r="N8" s="35">
        <f t="shared" si="0"/>
        <v>0</v>
      </c>
      <c r="O8" s="35">
        <f t="shared" si="0"/>
        <v>0</v>
      </c>
      <c r="P8" s="35">
        <f t="shared" si="0"/>
        <v>0</v>
      </c>
      <c r="Q8" s="36"/>
      <c r="R8" s="100">
        <f>R9+R15+R22+R23+R34+R41+R48+R54+R59</f>
        <v>1596</v>
      </c>
      <c r="S8" s="37">
        <f>S9+S15+S22+S23+S34+S41+S48+S54+S59</f>
        <v>1268</v>
      </c>
      <c r="T8" s="35">
        <f aca="true" t="shared" si="1" ref="T8:AG8">T9+T15+T22+T23+T34+T41+T48+T54+T59</f>
        <v>208</v>
      </c>
      <c r="U8" s="35">
        <f t="shared" si="1"/>
        <v>184</v>
      </c>
      <c r="V8" s="35">
        <f t="shared" si="1"/>
        <v>626</v>
      </c>
      <c r="W8" s="35">
        <f t="shared" si="1"/>
        <v>600</v>
      </c>
      <c r="X8" s="35">
        <f t="shared" si="1"/>
        <v>645</v>
      </c>
      <c r="Y8" s="35">
        <f t="shared" si="1"/>
        <v>376</v>
      </c>
      <c r="Z8" s="35">
        <f t="shared" si="1"/>
        <v>107</v>
      </c>
      <c r="AA8" s="35">
        <f t="shared" si="1"/>
        <v>102</v>
      </c>
      <c r="AB8" s="35">
        <f t="shared" si="1"/>
        <v>1</v>
      </c>
      <c r="AC8" s="35">
        <f t="shared" si="1"/>
        <v>1</v>
      </c>
      <c r="AD8" s="35">
        <f t="shared" si="1"/>
        <v>9</v>
      </c>
      <c r="AE8" s="35">
        <f t="shared" si="1"/>
        <v>5</v>
      </c>
      <c r="AF8" s="35">
        <f t="shared" si="1"/>
        <v>0</v>
      </c>
      <c r="AG8" s="35">
        <f t="shared" si="1"/>
        <v>0</v>
      </c>
      <c r="AH8" s="38" t="s">
        <v>57</v>
      </c>
    </row>
    <row r="9" spans="2:34" s="39" customFormat="1" ht="12">
      <c r="B9" s="34" t="s">
        <v>63</v>
      </c>
      <c r="C9" s="35">
        <f>SUM(C10:C14)</f>
        <v>150</v>
      </c>
      <c r="D9" s="35">
        <f>SUM(D10:D14)</f>
        <v>140</v>
      </c>
      <c r="E9" s="35">
        <f>SUM(E10:E14)</f>
        <v>40</v>
      </c>
      <c r="F9" s="35">
        <f>SUM(F10:F14)</f>
        <v>35</v>
      </c>
      <c r="G9" s="35">
        <v>40</v>
      </c>
      <c r="H9" s="35">
        <v>35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/>
      <c r="R9" s="71">
        <f>SUM(R10:R14)</f>
        <v>110</v>
      </c>
      <c r="S9" s="35">
        <f>SUM(S10:S14)</f>
        <v>105</v>
      </c>
      <c r="T9" s="35">
        <v>15</v>
      </c>
      <c r="U9" s="35">
        <v>13</v>
      </c>
      <c r="V9" s="35">
        <v>28</v>
      </c>
      <c r="W9" s="35">
        <v>28</v>
      </c>
      <c r="X9" s="35">
        <v>49</v>
      </c>
      <c r="Y9" s="35">
        <v>46</v>
      </c>
      <c r="Z9" s="35">
        <v>18</v>
      </c>
      <c r="AA9" s="35">
        <v>18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8" t="s">
        <v>63</v>
      </c>
    </row>
    <row r="10" spans="2:34" ht="12">
      <c r="B10" s="7" t="s">
        <v>3</v>
      </c>
      <c r="C10" s="41">
        <f aca="true" t="shared" si="2" ref="C10:D14">E10+R10</f>
        <v>96</v>
      </c>
      <c r="D10" s="41">
        <f t="shared" si="2"/>
        <v>88</v>
      </c>
      <c r="E10" s="96">
        <f aca="true" t="shared" si="3" ref="E10:F14">G10+I10+K10+M10+O10</f>
        <v>34</v>
      </c>
      <c r="F10" s="96">
        <f t="shared" si="3"/>
        <v>30</v>
      </c>
      <c r="G10" s="8">
        <v>34</v>
      </c>
      <c r="H10" s="8">
        <v>30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/>
      <c r="R10" s="72">
        <f aca="true" t="shared" si="4" ref="R10:S14">T10+V10+X10+Z10+AB10+AD10+AF10</f>
        <v>62</v>
      </c>
      <c r="S10" s="10">
        <f t="shared" si="4"/>
        <v>58</v>
      </c>
      <c r="T10" s="8">
        <v>12</v>
      </c>
      <c r="U10" s="8">
        <v>10</v>
      </c>
      <c r="V10" s="8">
        <v>11</v>
      </c>
      <c r="W10" s="8">
        <v>11</v>
      </c>
      <c r="X10" s="8">
        <v>34</v>
      </c>
      <c r="Y10" s="8">
        <v>32</v>
      </c>
      <c r="Z10" s="8">
        <v>5</v>
      </c>
      <c r="AA10" s="8">
        <v>5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11" t="s">
        <v>3</v>
      </c>
    </row>
    <row r="11" spans="2:34" ht="12">
      <c r="B11" s="7" t="s">
        <v>4</v>
      </c>
      <c r="C11" s="41">
        <f t="shared" si="2"/>
        <v>18</v>
      </c>
      <c r="D11" s="41">
        <f t="shared" si="2"/>
        <v>17</v>
      </c>
      <c r="E11" s="96">
        <f t="shared" si="3"/>
        <v>5</v>
      </c>
      <c r="F11" s="96">
        <f t="shared" si="3"/>
        <v>4</v>
      </c>
      <c r="G11" s="8">
        <v>5</v>
      </c>
      <c r="H11" s="8">
        <v>4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/>
      <c r="R11" s="72">
        <f t="shared" si="4"/>
        <v>13</v>
      </c>
      <c r="S11" s="10">
        <f t="shared" si="4"/>
        <v>13</v>
      </c>
      <c r="T11" s="8">
        <v>0</v>
      </c>
      <c r="U11" s="8">
        <v>0</v>
      </c>
      <c r="V11" s="8">
        <v>5</v>
      </c>
      <c r="W11" s="8">
        <v>5</v>
      </c>
      <c r="X11" s="8">
        <v>6</v>
      </c>
      <c r="Y11" s="8">
        <v>6</v>
      </c>
      <c r="Z11" s="8">
        <v>2</v>
      </c>
      <c r="AA11" s="8">
        <v>2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11" t="s">
        <v>4</v>
      </c>
    </row>
    <row r="12" spans="2:34" ht="12">
      <c r="B12" s="7" t="s">
        <v>5</v>
      </c>
      <c r="C12" s="41">
        <f t="shared" si="2"/>
        <v>11</v>
      </c>
      <c r="D12" s="41">
        <f t="shared" si="2"/>
        <v>10</v>
      </c>
      <c r="E12" s="96">
        <f t="shared" si="3"/>
        <v>0</v>
      </c>
      <c r="F12" s="96">
        <f t="shared" si="3"/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/>
      <c r="R12" s="72">
        <f t="shared" si="4"/>
        <v>11</v>
      </c>
      <c r="S12" s="10">
        <f t="shared" si="4"/>
        <v>10</v>
      </c>
      <c r="T12" s="8">
        <v>1</v>
      </c>
      <c r="U12" s="8">
        <v>1</v>
      </c>
      <c r="V12" s="8">
        <v>0</v>
      </c>
      <c r="W12" s="8">
        <v>0</v>
      </c>
      <c r="X12" s="8">
        <v>9</v>
      </c>
      <c r="Y12" s="8">
        <v>8</v>
      </c>
      <c r="Z12" s="8">
        <v>1</v>
      </c>
      <c r="AA12" s="8">
        <v>1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11" t="s">
        <v>5</v>
      </c>
    </row>
    <row r="13" spans="2:34" ht="12">
      <c r="B13" s="7" t="s">
        <v>6</v>
      </c>
      <c r="C13" s="41">
        <f t="shared" si="2"/>
        <v>20</v>
      </c>
      <c r="D13" s="41">
        <f t="shared" si="2"/>
        <v>20</v>
      </c>
      <c r="E13" s="96">
        <f t="shared" si="3"/>
        <v>1</v>
      </c>
      <c r="F13" s="96">
        <f t="shared" si="3"/>
        <v>1</v>
      </c>
      <c r="G13" s="8">
        <v>1</v>
      </c>
      <c r="H13" s="8">
        <v>1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/>
      <c r="R13" s="72">
        <f t="shared" si="4"/>
        <v>19</v>
      </c>
      <c r="S13" s="10">
        <f t="shared" si="4"/>
        <v>19</v>
      </c>
      <c r="T13" s="8">
        <v>1</v>
      </c>
      <c r="U13" s="8">
        <v>1</v>
      </c>
      <c r="V13" s="8">
        <v>8</v>
      </c>
      <c r="W13" s="8">
        <v>8</v>
      </c>
      <c r="X13" s="8">
        <v>0</v>
      </c>
      <c r="Y13" s="8">
        <v>0</v>
      </c>
      <c r="Z13" s="8">
        <v>10</v>
      </c>
      <c r="AA13" s="8">
        <v>10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11" t="s">
        <v>6</v>
      </c>
    </row>
    <row r="14" spans="2:34" ht="12">
      <c r="B14" s="7" t="s">
        <v>7</v>
      </c>
      <c r="C14" s="41">
        <f t="shared" si="2"/>
        <v>5</v>
      </c>
      <c r="D14" s="41">
        <f t="shared" si="2"/>
        <v>5</v>
      </c>
      <c r="E14" s="96">
        <f t="shared" si="3"/>
        <v>0</v>
      </c>
      <c r="F14" s="96">
        <f t="shared" si="3"/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/>
      <c r="R14" s="72">
        <f t="shared" si="4"/>
        <v>5</v>
      </c>
      <c r="S14" s="10">
        <f t="shared" si="4"/>
        <v>5</v>
      </c>
      <c r="T14" s="8">
        <v>1</v>
      </c>
      <c r="U14" s="8">
        <v>1</v>
      </c>
      <c r="V14" s="8">
        <v>4</v>
      </c>
      <c r="W14" s="8">
        <v>4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11" t="s">
        <v>7</v>
      </c>
    </row>
    <row r="15" spans="2:34" s="39" customFormat="1" ht="12">
      <c r="B15" s="40" t="s">
        <v>64</v>
      </c>
      <c r="C15" s="41">
        <f>SUM(C16:C21)</f>
        <v>103</v>
      </c>
      <c r="D15" s="41">
        <f>SUM(D16:D21)</f>
        <v>73</v>
      </c>
      <c r="E15" s="41">
        <f>SUM(E16:E21)</f>
        <v>15</v>
      </c>
      <c r="F15" s="41">
        <f>SUM(F16:F21)</f>
        <v>8</v>
      </c>
      <c r="G15" s="41">
        <v>15</v>
      </c>
      <c r="H15" s="41">
        <v>8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2"/>
      <c r="R15" s="73">
        <f>SUM(R16:R21)</f>
        <v>88</v>
      </c>
      <c r="S15" s="43">
        <f>SUM(S16:S21)</f>
        <v>65</v>
      </c>
      <c r="T15" s="41">
        <v>18</v>
      </c>
      <c r="U15" s="41">
        <v>14</v>
      </c>
      <c r="V15" s="41">
        <v>20</v>
      </c>
      <c r="W15" s="41">
        <v>19</v>
      </c>
      <c r="X15" s="41">
        <v>46</v>
      </c>
      <c r="Y15" s="41">
        <v>28</v>
      </c>
      <c r="Z15" s="41">
        <v>4</v>
      </c>
      <c r="AA15" s="41">
        <v>4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4" t="s">
        <v>64</v>
      </c>
    </row>
    <row r="16" spans="2:34" ht="12">
      <c r="B16" s="7" t="s">
        <v>8</v>
      </c>
      <c r="C16" s="41">
        <f>E16+R16</f>
        <v>12</v>
      </c>
      <c r="D16" s="41">
        <f>F16+S16</f>
        <v>9</v>
      </c>
      <c r="E16" s="96">
        <f>G16+I16+K16+M16+O16</f>
        <v>4</v>
      </c>
      <c r="F16" s="96">
        <f>H16+J16+L16+N16+P16</f>
        <v>2</v>
      </c>
      <c r="G16" s="8">
        <v>4</v>
      </c>
      <c r="H16" s="8">
        <v>2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/>
      <c r="R16" s="72">
        <f aca="true" t="shared" si="5" ref="R16:R21">T16+V16+X16+Z16+AB16+AD16+AF16</f>
        <v>8</v>
      </c>
      <c r="S16" s="10">
        <f aca="true" t="shared" si="6" ref="S16:S21">U16+W16+Y16+AA16+AC16+AE16+AG16</f>
        <v>7</v>
      </c>
      <c r="T16" s="8">
        <v>1</v>
      </c>
      <c r="U16" s="8">
        <v>0</v>
      </c>
      <c r="V16" s="8">
        <v>2</v>
      </c>
      <c r="W16" s="8">
        <v>2</v>
      </c>
      <c r="X16" s="8">
        <v>4</v>
      </c>
      <c r="Y16" s="8">
        <v>4</v>
      </c>
      <c r="Z16" s="8">
        <v>1</v>
      </c>
      <c r="AA16" s="8">
        <v>1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11" t="s">
        <v>8</v>
      </c>
    </row>
    <row r="17" spans="2:34" ht="12">
      <c r="B17" s="7" t="s">
        <v>9</v>
      </c>
      <c r="C17" s="41">
        <f aca="true" t="shared" si="7" ref="C17:C22">E17+R17</f>
        <v>10</v>
      </c>
      <c r="D17" s="41">
        <f aca="true" t="shared" si="8" ref="D17:D22">F17+S17</f>
        <v>9</v>
      </c>
      <c r="E17" s="96">
        <f aca="true" t="shared" si="9" ref="E17:E22">G17+I17+K17+M17+O17</f>
        <v>4</v>
      </c>
      <c r="F17" s="96">
        <f aca="true" t="shared" si="10" ref="F17:F22">H17+J17+L17+N17+P17</f>
        <v>3</v>
      </c>
      <c r="G17" s="8">
        <v>4</v>
      </c>
      <c r="H17" s="8">
        <v>3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/>
      <c r="R17" s="72">
        <f t="shared" si="5"/>
        <v>6</v>
      </c>
      <c r="S17" s="10">
        <f t="shared" si="6"/>
        <v>6</v>
      </c>
      <c r="T17" s="8">
        <v>0</v>
      </c>
      <c r="U17" s="8">
        <v>0</v>
      </c>
      <c r="V17" s="8">
        <v>4</v>
      </c>
      <c r="W17" s="8">
        <v>4</v>
      </c>
      <c r="X17" s="8">
        <v>2</v>
      </c>
      <c r="Y17" s="8">
        <v>2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11" t="s">
        <v>9</v>
      </c>
    </row>
    <row r="18" spans="2:34" ht="12">
      <c r="B18" s="7" t="s">
        <v>10</v>
      </c>
      <c r="C18" s="41">
        <f t="shared" si="7"/>
        <v>44</v>
      </c>
      <c r="D18" s="41">
        <f t="shared" si="8"/>
        <v>28</v>
      </c>
      <c r="E18" s="96">
        <f t="shared" si="9"/>
        <v>2</v>
      </c>
      <c r="F18" s="96">
        <f t="shared" si="10"/>
        <v>1</v>
      </c>
      <c r="G18" s="8">
        <v>2</v>
      </c>
      <c r="H18" s="8">
        <v>1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/>
      <c r="R18" s="72">
        <f t="shared" si="5"/>
        <v>42</v>
      </c>
      <c r="S18" s="10">
        <f t="shared" si="6"/>
        <v>27</v>
      </c>
      <c r="T18" s="8">
        <v>14</v>
      </c>
      <c r="U18" s="8">
        <v>11</v>
      </c>
      <c r="V18" s="8">
        <v>1</v>
      </c>
      <c r="W18" s="8">
        <v>0</v>
      </c>
      <c r="X18" s="8">
        <v>26</v>
      </c>
      <c r="Y18" s="8">
        <v>15</v>
      </c>
      <c r="Z18" s="8">
        <v>1</v>
      </c>
      <c r="AA18" s="8">
        <v>1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11" t="s">
        <v>10</v>
      </c>
    </row>
    <row r="19" spans="2:34" ht="12">
      <c r="B19" s="7" t="s">
        <v>11</v>
      </c>
      <c r="C19" s="41">
        <f t="shared" si="7"/>
        <v>8</v>
      </c>
      <c r="D19" s="41">
        <f t="shared" si="8"/>
        <v>7</v>
      </c>
      <c r="E19" s="96">
        <f t="shared" si="9"/>
        <v>1</v>
      </c>
      <c r="F19" s="96">
        <f t="shared" si="10"/>
        <v>1</v>
      </c>
      <c r="G19" s="8">
        <v>1</v>
      </c>
      <c r="H19" s="8">
        <v>1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/>
      <c r="R19" s="72">
        <f t="shared" si="5"/>
        <v>7</v>
      </c>
      <c r="S19" s="10">
        <f t="shared" si="6"/>
        <v>6</v>
      </c>
      <c r="T19" s="8">
        <v>0</v>
      </c>
      <c r="U19" s="8">
        <v>0</v>
      </c>
      <c r="V19" s="8">
        <v>3</v>
      </c>
      <c r="W19" s="8">
        <v>3</v>
      </c>
      <c r="X19" s="8">
        <v>4</v>
      </c>
      <c r="Y19" s="8">
        <v>3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11" t="s">
        <v>11</v>
      </c>
    </row>
    <row r="20" spans="2:34" ht="12">
      <c r="B20" s="7" t="s">
        <v>12</v>
      </c>
      <c r="C20" s="41">
        <f t="shared" si="7"/>
        <v>15</v>
      </c>
      <c r="D20" s="41">
        <f t="shared" si="8"/>
        <v>10</v>
      </c>
      <c r="E20" s="96">
        <f t="shared" si="9"/>
        <v>4</v>
      </c>
      <c r="F20" s="96">
        <f t="shared" si="10"/>
        <v>1</v>
      </c>
      <c r="G20" s="8">
        <v>4</v>
      </c>
      <c r="H20" s="8">
        <v>1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9"/>
      <c r="R20" s="72">
        <f t="shared" si="5"/>
        <v>11</v>
      </c>
      <c r="S20" s="10">
        <f t="shared" si="6"/>
        <v>9</v>
      </c>
      <c r="T20" s="8">
        <v>3</v>
      </c>
      <c r="U20" s="8">
        <v>3</v>
      </c>
      <c r="V20" s="8">
        <v>3</v>
      </c>
      <c r="W20" s="8">
        <v>3</v>
      </c>
      <c r="X20" s="8">
        <v>5</v>
      </c>
      <c r="Y20" s="8">
        <v>3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11" t="s">
        <v>12</v>
      </c>
    </row>
    <row r="21" spans="2:34" ht="12">
      <c r="B21" s="7" t="s">
        <v>13</v>
      </c>
      <c r="C21" s="41">
        <f t="shared" si="7"/>
        <v>14</v>
      </c>
      <c r="D21" s="41">
        <f t="shared" si="8"/>
        <v>10</v>
      </c>
      <c r="E21" s="96">
        <f t="shared" si="9"/>
        <v>0</v>
      </c>
      <c r="F21" s="96">
        <f t="shared" si="10"/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9"/>
      <c r="R21" s="72">
        <f t="shared" si="5"/>
        <v>14</v>
      </c>
      <c r="S21" s="10">
        <f t="shared" si="6"/>
        <v>10</v>
      </c>
      <c r="T21" s="8">
        <v>0</v>
      </c>
      <c r="U21" s="8">
        <v>0</v>
      </c>
      <c r="V21" s="8">
        <v>7</v>
      </c>
      <c r="W21" s="8">
        <v>7</v>
      </c>
      <c r="X21" s="8">
        <v>5</v>
      </c>
      <c r="Y21" s="8">
        <v>1</v>
      </c>
      <c r="Z21" s="8">
        <v>2</v>
      </c>
      <c r="AA21" s="8">
        <v>2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11" t="s">
        <v>13</v>
      </c>
    </row>
    <row r="22" spans="2:34" s="39" customFormat="1" ht="12">
      <c r="B22" s="40" t="s">
        <v>53</v>
      </c>
      <c r="C22" s="41">
        <f t="shared" si="7"/>
        <v>166</v>
      </c>
      <c r="D22" s="41">
        <f t="shared" si="8"/>
        <v>148</v>
      </c>
      <c r="E22" s="41">
        <f t="shared" si="9"/>
        <v>66</v>
      </c>
      <c r="F22" s="41">
        <f t="shared" si="10"/>
        <v>56</v>
      </c>
      <c r="G22" s="45">
        <v>64</v>
      </c>
      <c r="H22" s="45">
        <v>54</v>
      </c>
      <c r="I22" s="45">
        <v>2</v>
      </c>
      <c r="J22" s="45">
        <v>2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6"/>
      <c r="R22" s="74">
        <f>T22+V22+X22+Z22+AB22+AD22+AF22</f>
        <v>100</v>
      </c>
      <c r="S22" s="47">
        <f>U22+W22+Y22+AA22+AC22+AE22+AG22</f>
        <v>92</v>
      </c>
      <c r="T22" s="45">
        <v>8</v>
      </c>
      <c r="U22" s="45">
        <v>13</v>
      </c>
      <c r="V22" s="45">
        <v>43</v>
      </c>
      <c r="W22" s="45">
        <v>39</v>
      </c>
      <c r="X22" s="45">
        <v>44</v>
      </c>
      <c r="Y22" s="45">
        <v>33</v>
      </c>
      <c r="Z22" s="45">
        <v>5</v>
      </c>
      <c r="AA22" s="45">
        <v>7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4" t="s">
        <v>53</v>
      </c>
    </row>
    <row r="23" spans="2:34" s="39" customFormat="1" ht="12">
      <c r="B23" s="40" t="s">
        <v>65</v>
      </c>
      <c r="C23" s="41">
        <f>SUM(C24:C33)</f>
        <v>713</v>
      </c>
      <c r="D23" s="41">
        <f>SUM(D24:D33)</f>
        <v>584</v>
      </c>
      <c r="E23" s="41">
        <f>SUM(E24:E33)</f>
        <v>263</v>
      </c>
      <c r="F23" s="41">
        <f>SUM(F24:F33)</f>
        <v>220</v>
      </c>
      <c r="G23" s="41">
        <v>261</v>
      </c>
      <c r="H23" s="41">
        <v>219</v>
      </c>
      <c r="I23" s="41">
        <v>2</v>
      </c>
      <c r="J23" s="41">
        <v>1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2"/>
      <c r="R23" s="73">
        <f>SUM(R24:R33)</f>
        <v>450</v>
      </c>
      <c r="S23" s="43">
        <f>SUM(S24:S33)</f>
        <v>364</v>
      </c>
      <c r="T23" s="41">
        <v>52</v>
      </c>
      <c r="U23" s="41">
        <v>44</v>
      </c>
      <c r="V23" s="41">
        <v>199</v>
      </c>
      <c r="W23" s="41">
        <v>192</v>
      </c>
      <c r="X23" s="41">
        <v>169</v>
      </c>
      <c r="Y23" s="41">
        <v>99</v>
      </c>
      <c r="Z23" s="41">
        <v>23</v>
      </c>
      <c r="AA23" s="41">
        <v>23</v>
      </c>
      <c r="AB23" s="41">
        <v>1</v>
      </c>
      <c r="AC23" s="41">
        <v>1</v>
      </c>
      <c r="AD23" s="41">
        <v>6</v>
      </c>
      <c r="AE23" s="41">
        <v>5</v>
      </c>
      <c r="AF23" s="41">
        <v>0</v>
      </c>
      <c r="AG23" s="41">
        <v>0</v>
      </c>
      <c r="AH23" s="44" t="s">
        <v>65</v>
      </c>
    </row>
    <row r="24" spans="2:34" ht="12">
      <c r="B24" s="7" t="s">
        <v>14</v>
      </c>
      <c r="C24" s="41">
        <f>E24+R24</f>
        <v>32</v>
      </c>
      <c r="D24" s="41">
        <f>F24+S24</f>
        <v>16</v>
      </c>
      <c r="E24" s="96">
        <f>G24+I24+K24+M24+O24</f>
        <v>8</v>
      </c>
      <c r="F24" s="96">
        <f>H24+J24+L24+N24+P24</f>
        <v>3</v>
      </c>
      <c r="G24" s="8">
        <v>7</v>
      </c>
      <c r="H24" s="8">
        <v>2</v>
      </c>
      <c r="I24" s="8">
        <v>1</v>
      </c>
      <c r="J24" s="8">
        <v>1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9"/>
      <c r="R24" s="72">
        <f aca="true" t="shared" si="11" ref="R24:R33">T24+V24+X24+Z24+AB24+AD24+AF24</f>
        <v>24</v>
      </c>
      <c r="S24" s="10">
        <f aca="true" t="shared" si="12" ref="S24:S33">U24+W24+Y24+AA24+AC24+AE24+AG24</f>
        <v>13</v>
      </c>
      <c r="T24" s="8">
        <v>1</v>
      </c>
      <c r="U24" s="8">
        <v>1</v>
      </c>
      <c r="V24" s="8">
        <v>7</v>
      </c>
      <c r="W24" s="8">
        <v>5</v>
      </c>
      <c r="X24" s="8">
        <v>15</v>
      </c>
      <c r="Y24" s="8">
        <v>7</v>
      </c>
      <c r="Z24" s="8">
        <v>1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11" t="s">
        <v>14</v>
      </c>
    </row>
    <row r="25" spans="2:34" ht="12">
      <c r="B25" s="7" t="s">
        <v>15</v>
      </c>
      <c r="C25" s="41">
        <f aca="true" t="shared" si="13" ref="C25:C33">E25+R25</f>
        <v>25</v>
      </c>
      <c r="D25" s="41">
        <f aca="true" t="shared" si="14" ref="D25:D33">F25+S25</f>
        <v>18</v>
      </c>
      <c r="E25" s="96">
        <f aca="true" t="shared" si="15" ref="E25:E33">G25+I25+K25+M25+O25</f>
        <v>11</v>
      </c>
      <c r="F25" s="96">
        <f aca="true" t="shared" si="16" ref="F25:F33">H25+J25+L25+N25+P25</f>
        <v>9</v>
      </c>
      <c r="G25" s="8">
        <v>11</v>
      </c>
      <c r="H25" s="8">
        <v>9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9"/>
      <c r="R25" s="72">
        <f t="shared" si="11"/>
        <v>14</v>
      </c>
      <c r="S25" s="10">
        <f t="shared" si="12"/>
        <v>9</v>
      </c>
      <c r="T25" s="8">
        <v>1</v>
      </c>
      <c r="U25" s="8">
        <v>0</v>
      </c>
      <c r="V25" s="8">
        <v>4</v>
      </c>
      <c r="W25" s="8">
        <v>4</v>
      </c>
      <c r="X25" s="8">
        <v>9</v>
      </c>
      <c r="Y25" s="8">
        <v>5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11" t="s">
        <v>15</v>
      </c>
    </row>
    <row r="26" spans="2:34" ht="12">
      <c r="B26" s="7" t="s">
        <v>16</v>
      </c>
      <c r="C26" s="41">
        <f t="shared" si="13"/>
        <v>18</v>
      </c>
      <c r="D26" s="41">
        <f t="shared" si="14"/>
        <v>18</v>
      </c>
      <c r="E26" s="96">
        <f t="shared" si="15"/>
        <v>0</v>
      </c>
      <c r="F26" s="96">
        <f t="shared" si="16"/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9"/>
      <c r="R26" s="72">
        <f t="shared" si="11"/>
        <v>18</v>
      </c>
      <c r="S26" s="10">
        <f t="shared" si="12"/>
        <v>18</v>
      </c>
      <c r="T26" s="8">
        <v>0</v>
      </c>
      <c r="U26" s="8">
        <v>0</v>
      </c>
      <c r="V26" s="8">
        <v>17</v>
      </c>
      <c r="W26" s="8">
        <v>17</v>
      </c>
      <c r="X26" s="8">
        <v>1</v>
      </c>
      <c r="Y26" s="8">
        <v>1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11" t="s">
        <v>16</v>
      </c>
    </row>
    <row r="27" spans="2:34" ht="12">
      <c r="B27" s="7" t="s">
        <v>17</v>
      </c>
      <c r="C27" s="41">
        <f t="shared" si="13"/>
        <v>65</v>
      </c>
      <c r="D27" s="41">
        <f t="shared" si="14"/>
        <v>53</v>
      </c>
      <c r="E27" s="96">
        <f t="shared" si="15"/>
        <v>5</v>
      </c>
      <c r="F27" s="96">
        <f t="shared" si="16"/>
        <v>3</v>
      </c>
      <c r="G27" s="8">
        <v>5</v>
      </c>
      <c r="H27" s="8">
        <v>3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9"/>
      <c r="R27" s="72">
        <f t="shared" si="11"/>
        <v>60</v>
      </c>
      <c r="S27" s="10">
        <f t="shared" si="12"/>
        <v>50</v>
      </c>
      <c r="T27" s="8">
        <v>15</v>
      </c>
      <c r="U27" s="8">
        <v>11</v>
      </c>
      <c r="V27" s="8">
        <v>0</v>
      </c>
      <c r="W27" s="8">
        <v>0</v>
      </c>
      <c r="X27" s="8">
        <v>27</v>
      </c>
      <c r="Y27" s="8">
        <v>22</v>
      </c>
      <c r="Z27" s="8">
        <v>12</v>
      </c>
      <c r="AA27" s="8">
        <v>12</v>
      </c>
      <c r="AB27" s="8">
        <v>0</v>
      </c>
      <c r="AC27" s="8">
        <v>0</v>
      </c>
      <c r="AD27" s="8">
        <v>6</v>
      </c>
      <c r="AE27" s="8">
        <v>5</v>
      </c>
      <c r="AF27" s="8">
        <v>0</v>
      </c>
      <c r="AG27" s="8">
        <v>0</v>
      </c>
      <c r="AH27" s="11" t="s">
        <v>17</v>
      </c>
    </row>
    <row r="28" spans="2:34" ht="12">
      <c r="B28" s="7" t="s">
        <v>18</v>
      </c>
      <c r="C28" s="41">
        <f t="shared" si="13"/>
        <v>86</v>
      </c>
      <c r="D28" s="41">
        <f t="shared" si="14"/>
        <v>80</v>
      </c>
      <c r="E28" s="96">
        <f t="shared" si="15"/>
        <v>10</v>
      </c>
      <c r="F28" s="96">
        <f t="shared" si="16"/>
        <v>10</v>
      </c>
      <c r="G28" s="8">
        <v>10</v>
      </c>
      <c r="H28" s="8">
        <v>10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9"/>
      <c r="R28" s="72">
        <f t="shared" si="11"/>
        <v>76</v>
      </c>
      <c r="S28" s="10">
        <f t="shared" si="12"/>
        <v>70</v>
      </c>
      <c r="T28" s="8">
        <v>0</v>
      </c>
      <c r="U28" s="8">
        <v>0</v>
      </c>
      <c r="V28" s="8">
        <v>68</v>
      </c>
      <c r="W28" s="8">
        <v>65</v>
      </c>
      <c r="X28" s="8">
        <v>7</v>
      </c>
      <c r="Y28" s="8">
        <v>3</v>
      </c>
      <c r="Z28" s="8">
        <v>0</v>
      </c>
      <c r="AA28" s="8">
        <v>1</v>
      </c>
      <c r="AB28" s="8">
        <v>1</v>
      </c>
      <c r="AC28" s="8">
        <v>1</v>
      </c>
      <c r="AD28" s="8">
        <v>0</v>
      </c>
      <c r="AE28" s="8">
        <v>0</v>
      </c>
      <c r="AF28" s="8">
        <v>0</v>
      </c>
      <c r="AG28" s="8">
        <v>0</v>
      </c>
      <c r="AH28" s="11" t="s">
        <v>18</v>
      </c>
    </row>
    <row r="29" spans="2:34" ht="12">
      <c r="B29" s="7" t="s">
        <v>19</v>
      </c>
      <c r="C29" s="41">
        <f t="shared" si="13"/>
        <v>340</v>
      </c>
      <c r="D29" s="41">
        <f t="shared" si="14"/>
        <v>280</v>
      </c>
      <c r="E29" s="96">
        <f t="shared" si="15"/>
        <v>201</v>
      </c>
      <c r="F29" s="96">
        <f t="shared" si="16"/>
        <v>170</v>
      </c>
      <c r="G29" s="8">
        <v>200</v>
      </c>
      <c r="H29" s="8">
        <v>170</v>
      </c>
      <c r="I29" s="8">
        <v>1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9"/>
      <c r="R29" s="72">
        <f t="shared" si="11"/>
        <v>139</v>
      </c>
      <c r="S29" s="10">
        <f t="shared" si="12"/>
        <v>110</v>
      </c>
      <c r="T29" s="8">
        <v>21</v>
      </c>
      <c r="U29" s="8">
        <v>21</v>
      </c>
      <c r="V29" s="8">
        <v>47</v>
      </c>
      <c r="W29" s="8">
        <v>47</v>
      </c>
      <c r="X29" s="8">
        <v>70</v>
      </c>
      <c r="Y29" s="8">
        <v>41</v>
      </c>
      <c r="Z29" s="8">
        <v>1</v>
      </c>
      <c r="AA29" s="8">
        <v>1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11" t="s">
        <v>19</v>
      </c>
    </row>
    <row r="30" spans="2:34" ht="12">
      <c r="B30" s="7" t="s">
        <v>20</v>
      </c>
      <c r="C30" s="41">
        <f t="shared" si="13"/>
        <v>36</v>
      </c>
      <c r="D30" s="41">
        <f t="shared" si="14"/>
        <v>24</v>
      </c>
      <c r="E30" s="96">
        <f t="shared" si="15"/>
        <v>9</v>
      </c>
      <c r="F30" s="96">
        <f t="shared" si="16"/>
        <v>7</v>
      </c>
      <c r="G30" s="8">
        <v>9</v>
      </c>
      <c r="H30" s="8">
        <v>7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9"/>
      <c r="R30" s="72">
        <f t="shared" si="11"/>
        <v>27</v>
      </c>
      <c r="S30" s="10">
        <f t="shared" si="12"/>
        <v>17</v>
      </c>
      <c r="T30" s="8">
        <v>5</v>
      </c>
      <c r="U30" s="8">
        <v>2</v>
      </c>
      <c r="V30" s="8">
        <v>9</v>
      </c>
      <c r="W30" s="8">
        <v>8</v>
      </c>
      <c r="X30" s="8">
        <v>13</v>
      </c>
      <c r="Y30" s="8">
        <v>7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11" t="s">
        <v>20</v>
      </c>
    </row>
    <row r="31" spans="2:34" ht="12">
      <c r="B31" s="7" t="s">
        <v>21</v>
      </c>
      <c r="C31" s="41">
        <f t="shared" si="13"/>
        <v>12</v>
      </c>
      <c r="D31" s="41">
        <f t="shared" si="14"/>
        <v>3</v>
      </c>
      <c r="E31" s="96">
        <f t="shared" si="15"/>
        <v>2</v>
      </c>
      <c r="F31" s="96">
        <f t="shared" si="16"/>
        <v>1</v>
      </c>
      <c r="G31" s="8">
        <v>2</v>
      </c>
      <c r="H31" s="8">
        <v>1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9"/>
      <c r="R31" s="72">
        <f t="shared" si="11"/>
        <v>10</v>
      </c>
      <c r="S31" s="10">
        <f t="shared" si="12"/>
        <v>2</v>
      </c>
      <c r="T31" s="8">
        <v>0</v>
      </c>
      <c r="U31" s="8">
        <v>0</v>
      </c>
      <c r="V31" s="8">
        <v>1</v>
      </c>
      <c r="W31" s="8">
        <v>1</v>
      </c>
      <c r="X31" s="8">
        <v>9</v>
      </c>
      <c r="Y31" s="8">
        <v>1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11" t="s">
        <v>21</v>
      </c>
    </row>
    <row r="32" spans="2:34" ht="12">
      <c r="B32" s="7" t="s">
        <v>22</v>
      </c>
      <c r="C32" s="41">
        <f t="shared" si="13"/>
        <v>37</v>
      </c>
      <c r="D32" s="41">
        <f t="shared" si="14"/>
        <v>36</v>
      </c>
      <c r="E32" s="96">
        <f t="shared" si="15"/>
        <v>6</v>
      </c>
      <c r="F32" s="96">
        <f t="shared" si="16"/>
        <v>6</v>
      </c>
      <c r="G32" s="8">
        <v>6</v>
      </c>
      <c r="H32" s="8">
        <v>6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9"/>
      <c r="R32" s="72">
        <f t="shared" si="11"/>
        <v>31</v>
      </c>
      <c r="S32" s="10">
        <f t="shared" si="12"/>
        <v>30</v>
      </c>
      <c r="T32" s="8">
        <v>4</v>
      </c>
      <c r="U32" s="8">
        <v>4</v>
      </c>
      <c r="V32" s="8">
        <v>21</v>
      </c>
      <c r="W32" s="8">
        <v>21</v>
      </c>
      <c r="X32" s="8">
        <v>6</v>
      </c>
      <c r="Y32" s="8">
        <v>5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11" t="s">
        <v>22</v>
      </c>
    </row>
    <row r="33" spans="2:34" ht="12">
      <c r="B33" s="7" t="s">
        <v>23</v>
      </c>
      <c r="C33" s="41">
        <f t="shared" si="13"/>
        <v>62</v>
      </c>
      <c r="D33" s="41">
        <f t="shared" si="14"/>
        <v>56</v>
      </c>
      <c r="E33" s="96">
        <f t="shared" si="15"/>
        <v>11</v>
      </c>
      <c r="F33" s="96">
        <f t="shared" si="16"/>
        <v>11</v>
      </c>
      <c r="G33" s="8">
        <v>11</v>
      </c>
      <c r="H33" s="8">
        <v>11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9"/>
      <c r="R33" s="72">
        <f t="shared" si="11"/>
        <v>51</v>
      </c>
      <c r="S33" s="10">
        <f t="shared" si="12"/>
        <v>45</v>
      </c>
      <c r="T33" s="8">
        <v>5</v>
      </c>
      <c r="U33" s="8">
        <v>5</v>
      </c>
      <c r="V33" s="8">
        <v>25</v>
      </c>
      <c r="W33" s="8">
        <v>24</v>
      </c>
      <c r="X33" s="8">
        <v>12</v>
      </c>
      <c r="Y33" s="8">
        <v>7</v>
      </c>
      <c r="Z33" s="8">
        <v>9</v>
      </c>
      <c r="AA33" s="8">
        <v>9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11" t="s">
        <v>23</v>
      </c>
    </row>
    <row r="34" spans="2:34" s="39" customFormat="1" ht="12">
      <c r="B34" s="40" t="s">
        <v>67</v>
      </c>
      <c r="C34" s="41">
        <f>SUM(C35:C40)</f>
        <v>372</v>
      </c>
      <c r="D34" s="41">
        <f>SUM(D35:D40)</f>
        <v>329</v>
      </c>
      <c r="E34" s="41">
        <f>SUM(E35:E40)</f>
        <v>74</v>
      </c>
      <c r="F34" s="41">
        <f>SUM(F35:F40)</f>
        <v>62</v>
      </c>
      <c r="G34" s="41">
        <v>69</v>
      </c>
      <c r="H34" s="41">
        <v>60</v>
      </c>
      <c r="I34" s="41">
        <v>5</v>
      </c>
      <c r="J34" s="41">
        <v>2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2"/>
      <c r="R34" s="73">
        <f>SUM(R35:R40)</f>
        <v>298</v>
      </c>
      <c r="S34" s="43">
        <f>SUM(S35:S40)</f>
        <v>267</v>
      </c>
      <c r="T34" s="41">
        <v>37</v>
      </c>
      <c r="U34" s="41">
        <v>32</v>
      </c>
      <c r="V34" s="41">
        <v>188</v>
      </c>
      <c r="W34" s="41">
        <v>186</v>
      </c>
      <c r="X34" s="41">
        <v>53</v>
      </c>
      <c r="Y34" s="41">
        <v>29</v>
      </c>
      <c r="Z34" s="41">
        <v>20</v>
      </c>
      <c r="AA34" s="41">
        <v>20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4" t="s">
        <v>67</v>
      </c>
    </row>
    <row r="35" spans="2:34" ht="12">
      <c r="B35" s="7" t="s">
        <v>24</v>
      </c>
      <c r="C35" s="41">
        <f aca="true" t="shared" si="17" ref="C35:C40">E35+R35</f>
        <v>12</v>
      </c>
      <c r="D35" s="41">
        <f aca="true" t="shared" si="18" ref="D35:D40">F35+S35</f>
        <v>10</v>
      </c>
      <c r="E35" s="96">
        <f aca="true" t="shared" si="19" ref="E35:F40">G35+I35+K35+M35+O35</f>
        <v>6</v>
      </c>
      <c r="F35" s="96">
        <f t="shared" si="19"/>
        <v>5</v>
      </c>
      <c r="G35" s="8">
        <v>6</v>
      </c>
      <c r="H35" s="8">
        <v>5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9"/>
      <c r="R35" s="72">
        <f aca="true" t="shared" si="20" ref="R35:R40">T35+V35+X35+Z35+AB35+AD35+AF35</f>
        <v>6</v>
      </c>
      <c r="S35" s="10">
        <f aca="true" t="shared" si="21" ref="S35:S40">U35+W35+Y35+AA35+AC35+AE35+AG35</f>
        <v>5</v>
      </c>
      <c r="T35" s="8">
        <v>2</v>
      </c>
      <c r="U35" s="8">
        <v>2</v>
      </c>
      <c r="V35" s="8">
        <v>0</v>
      </c>
      <c r="W35" s="8">
        <v>0</v>
      </c>
      <c r="X35" s="8">
        <v>4</v>
      </c>
      <c r="Y35" s="8">
        <v>3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11" t="s">
        <v>24</v>
      </c>
    </row>
    <row r="36" spans="2:34" ht="12">
      <c r="B36" s="7" t="s">
        <v>25</v>
      </c>
      <c r="C36" s="41">
        <f t="shared" si="17"/>
        <v>18</v>
      </c>
      <c r="D36" s="41">
        <f t="shared" si="18"/>
        <v>15</v>
      </c>
      <c r="E36" s="96">
        <f t="shared" si="19"/>
        <v>1</v>
      </c>
      <c r="F36" s="96">
        <f t="shared" si="19"/>
        <v>1</v>
      </c>
      <c r="G36" s="8">
        <v>1</v>
      </c>
      <c r="H36" s="8">
        <v>1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9"/>
      <c r="R36" s="72">
        <f t="shared" si="20"/>
        <v>17</v>
      </c>
      <c r="S36" s="10">
        <f t="shared" si="21"/>
        <v>14</v>
      </c>
      <c r="T36" s="8">
        <v>2</v>
      </c>
      <c r="U36" s="8">
        <v>2</v>
      </c>
      <c r="V36" s="8">
        <v>10</v>
      </c>
      <c r="W36" s="8">
        <v>10</v>
      </c>
      <c r="X36" s="8">
        <v>4</v>
      </c>
      <c r="Y36" s="8">
        <v>1</v>
      </c>
      <c r="Z36" s="8">
        <v>1</v>
      </c>
      <c r="AA36" s="8">
        <v>1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11" t="s">
        <v>25</v>
      </c>
    </row>
    <row r="37" spans="2:34" ht="12">
      <c r="B37" s="7" t="s">
        <v>26</v>
      </c>
      <c r="C37" s="41">
        <f t="shared" si="17"/>
        <v>14</v>
      </c>
      <c r="D37" s="41">
        <f t="shared" si="18"/>
        <v>8</v>
      </c>
      <c r="E37" s="96">
        <f t="shared" si="19"/>
        <v>1</v>
      </c>
      <c r="F37" s="96">
        <f t="shared" si="19"/>
        <v>1</v>
      </c>
      <c r="G37" s="8">
        <v>1</v>
      </c>
      <c r="H37" s="8">
        <v>1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9"/>
      <c r="R37" s="72">
        <f t="shared" si="20"/>
        <v>13</v>
      </c>
      <c r="S37" s="10">
        <f t="shared" si="21"/>
        <v>7</v>
      </c>
      <c r="T37" s="8">
        <v>1</v>
      </c>
      <c r="U37" s="8">
        <v>1</v>
      </c>
      <c r="V37" s="8">
        <v>3</v>
      </c>
      <c r="W37" s="8">
        <v>2</v>
      </c>
      <c r="X37" s="8">
        <v>7</v>
      </c>
      <c r="Y37" s="8">
        <v>3</v>
      </c>
      <c r="Z37" s="8">
        <v>2</v>
      </c>
      <c r="AA37" s="8">
        <v>1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11" t="s">
        <v>26</v>
      </c>
    </row>
    <row r="38" spans="2:34" ht="12">
      <c r="B38" s="7" t="s">
        <v>27</v>
      </c>
      <c r="C38" s="41">
        <f t="shared" si="17"/>
        <v>42</v>
      </c>
      <c r="D38" s="41">
        <f t="shared" si="18"/>
        <v>30</v>
      </c>
      <c r="E38" s="96">
        <f t="shared" si="19"/>
        <v>15</v>
      </c>
      <c r="F38" s="96">
        <f t="shared" si="19"/>
        <v>13</v>
      </c>
      <c r="G38" s="8">
        <v>15</v>
      </c>
      <c r="H38" s="8">
        <v>13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9"/>
      <c r="R38" s="72">
        <f t="shared" si="20"/>
        <v>27</v>
      </c>
      <c r="S38" s="10">
        <f t="shared" si="21"/>
        <v>17</v>
      </c>
      <c r="T38" s="8">
        <v>1</v>
      </c>
      <c r="U38" s="8">
        <v>1</v>
      </c>
      <c r="V38" s="8">
        <v>8</v>
      </c>
      <c r="W38" s="8">
        <v>7</v>
      </c>
      <c r="X38" s="8">
        <v>14</v>
      </c>
      <c r="Y38" s="8">
        <v>5</v>
      </c>
      <c r="Z38" s="8">
        <v>4</v>
      </c>
      <c r="AA38" s="8">
        <v>4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11" t="s">
        <v>27</v>
      </c>
    </row>
    <row r="39" spans="2:34" ht="12">
      <c r="B39" s="7" t="s">
        <v>28</v>
      </c>
      <c r="C39" s="41">
        <f t="shared" si="17"/>
        <v>254</v>
      </c>
      <c r="D39" s="41">
        <f t="shared" si="18"/>
        <v>240</v>
      </c>
      <c r="E39" s="96">
        <f t="shared" si="19"/>
        <v>47</v>
      </c>
      <c r="F39" s="96">
        <f t="shared" si="19"/>
        <v>38</v>
      </c>
      <c r="G39" s="8">
        <v>43</v>
      </c>
      <c r="H39" s="8">
        <v>37</v>
      </c>
      <c r="I39" s="8">
        <v>4</v>
      </c>
      <c r="J39" s="8">
        <v>1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9"/>
      <c r="R39" s="72">
        <f t="shared" si="20"/>
        <v>207</v>
      </c>
      <c r="S39" s="10">
        <f t="shared" si="21"/>
        <v>202</v>
      </c>
      <c r="T39" s="8">
        <v>18</v>
      </c>
      <c r="U39" s="8">
        <v>17</v>
      </c>
      <c r="V39" s="8">
        <v>162</v>
      </c>
      <c r="W39" s="8">
        <v>162</v>
      </c>
      <c r="X39" s="8">
        <v>18</v>
      </c>
      <c r="Y39" s="8">
        <v>14</v>
      </c>
      <c r="Z39" s="8">
        <v>9</v>
      </c>
      <c r="AA39" s="8">
        <v>9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11" t="s">
        <v>28</v>
      </c>
    </row>
    <row r="40" spans="2:34" ht="12">
      <c r="B40" s="7" t="s">
        <v>29</v>
      </c>
      <c r="C40" s="41">
        <f t="shared" si="17"/>
        <v>32</v>
      </c>
      <c r="D40" s="41">
        <f t="shared" si="18"/>
        <v>26</v>
      </c>
      <c r="E40" s="96">
        <f t="shared" si="19"/>
        <v>4</v>
      </c>
      <c r="F40" s="96">
        <f t="shared" si="19"/>
        <v>4</v>
      </c>
      <c r="G40" s="8">
        <v>3</v>
      </c>
      <c r="H40" s="8">
        <v>3</v>
      </c>
      <c r="I40" s="8">
        <v>1</v>
      </c>
      <c r="J40" s="8">
        <v>1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9"/>
      <c r="R40" s="72">
        <f t="shared" si="20"/>
        <v>28</v>
      </c>
      <c r="S40" s="10">
        <f t="shared" si="21"/>
        <v>22</v>
      </c>
      <c r="T40" s="8">
        <v>13</v>
      </c>
      <c r="U40" s="8">
        <v>9</v>
      </c>
      <c r="V40" s="8">
        <v>5</v>
      </c>
      <c r="W40" s="8">
        <v>5</v>
      </c>
      <c r="X40" s="8">
        <v>6</v>
      </c>
      <c r="Y40" s="8">
        <v>3</v>
      </c>
      <c r="Z40" s="8">
        <v>4</v>
      </c>
      <c r="AA40" s="8">
        <v>5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11" t="s">
        <v>29</v>
      </c>
    </row>
    <row r="41" spans="2:34" s="39" customFormat="1" ht="12">
      <c r="B41" s="40" t="s">
        <v>68</v>
      </c>
      <c r="C41" s="41">
        <f>SUM(C42:C47)</f>
        <v>347</v>
      </c>
      <c r="D41" s="41">
        <f>SUM(D42:D47)</f>
        <v>247</v>
      </c>
      <c r="E41" s="41">
        <f>SUM(E42:E47)</f>
        <v>102</v>
      </c>
      <c r="F41" s="41">
        <f>SUM(F42:F47)</f>
        <v>85</v>
      </c>
      <c r="G41" s="41">
        <v>99</v>
      </c>
      <c r="H41" s="41">
        <v>83</v>
      </c>
      <c r="I41" s="41">
        <v>3</v>
      </c>
      <c r="J41" s="41">
        <v>2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2"/>
      <c r="R41" s="73">
        <f>SUM(R42:R47)</f>
        <v>245</v>
      </c>
      <c r="S41" s="43">
        <f>SUM(S42:S47)</f>
        <v>162</v>
      </c>
      <c r="T41" s="41">
        <v>29</v>
      </c>
      <c r="U41" s="41">
        <v>27</v>
      </c>
      <c r="V41" s="41">
        <v>61</v>
      </c>
      <c r="W41" s="41">
        <v>59</v>
      </c>
      <c r="X41" s="41">
        <v>141</v>
      </c>
      <c r="Y41" s="41">
        <v>67</v>
      </c>
      <c r="Z41" s="41">
        <v>11</v>
      </c>
      <c r="AA41" s="41">
        <v>9</v>
      </c>
      <c r="AB41" s="41">
        <v>0</v>
      </c>
      <c r="AC41" s="41">
        <v>0</v>
      </c>
      <c r="AD41" s="41">
        <v>3</v>
      </c>
      <c r="AE41" s="41">
        <v>0</v>
      </c>
      <c r="AF41" s="41">
        <v>0</v>
      </c>
      <c r="AG41" s="41">
        <v>0</v>
      </c>
      <c r="AH41" s="44" t="s">
        <v>68</v>
      </c>
    </row>
    <row r="42" spans="2:34" ht="12">
      <c r="B42" s="7" t="s">
        <v>30</v>
      </c>
      <c r="C42" s="41">
        <f aca="true" t="shared" si="22" ref="C42:C47">E42+R42</f>
        <v>20</v>
      </c>
      <c r="D42" s="41">
        <f aca="true" t="shared" si="23" ref="D42:D47">F42+S42</f>
        <v>16</v>
      </c>
      <c r="E42" s="96">
        <f aca="true" t="shared" si="24" ref="E42:F47">G42+I42+K42+M42+O42</f>
        <v>2</v>
      </c>
      <c r="F42" s="96">
        <f t="shared" si="24"/>
        <v>2</v>
      </c>
      <c r="G42" s="8">
        <v>2</v>
      </c>
      <c r="H42" s="8">
        <v>2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9"/>
      <c r="R42" s="72">
        <f aca="true" t="shared" si="25" ref="R42:R47">T42+V42+X42+Z42+AB42+AD42+AF42</f>
        <v>18</v>
      </c>
      <c r="S42" s="10">
        <f aca="true" t="shared" si="26" ref="S42:S47">U42+W42+Y42+AA42+AC42+AE42+AG42</f>
        <v>14</v>
      </c>
      <c r="T42" s="8">
        <v>4</v>
      </c>
      <c r="U42" s="8">
        <v>4</v>
      </c>
      <c r="V42" s="8">
        <v>3</v>
      </c>
      <c r="W42" s="8">
        <v>3</v>
      </c>
      <c r="X42" s="8">
        <v>9</v>
      </c>
      <c r="Y42" s="8">
        <v>6</v>
      </c>
      <c r="Z42" s="8">
        <v>1</v>
      </c>
      <c r="AA42" s="8">
        <v>1</v>
      </c>
      <c r="AB42" s="8">
        <v>0</v>
      </c>
      <c r="AC42" s="8">
        <v>0</v>
      </c>
      <c r="AD42" s="8">
        <v>1</v>
      </c>
      <c r="AE42" s="8">
        <v>0</v>
      </c>
      <c r="AF42" s="8">
        <v>0</v>
      </c>
      <c r="AG42" s="8">
        <v>0</v>
      </c>
      <c r="AH42" s="11" t="s">
        <v>30</v>
      </c>
    </row>
    <row r="43" spans="2:34" ht="12">
      <c r="B43" s="7" t="s">
        <v>31</v>
      </c>
      <c r="C43" s="41">
        <f t="shared" si="22"/>
        <v>52</v>
      </c>
      <c r="D43" s="41">
        <f t="shared" si="23"/>
        <v>33</v>
      </c>
      <c r="E43" s="96">
        <f t="shared" si="24"/>
        <v>16</v>
      </c>
      <c r="F43" s="96">
        <f t="shared" si="24"/>
        <v>12</v>
      </c>
      <c r="G43" s="8">
        <v>16</v>
      </c>
      <c r="H43" s="8">
        <v>12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9"/>
      <c r="R43" s="72">
        <f t="shared" si="25"/>
        <v>36</v>
      </c>
      <c r="S43" s="10">
        <f t="shared" si="26"/>
        <v>21</v>
      </c>
      <c r="T43" s="8">
        <v>4</v>
      </c>
      <c r="U43" s="8">
        <v>5</v>
      </c>
      <c r="V43" s="8">
        <v>5</v>
      </c>
      <c r="W43" s="8">
        <v>5</v>
      </c>
      <c r="X43" s="8">
        <v>23</v>
      </c>
      <c r="Y43" s="8">
        <v>11</v>
      </c>
      <c r="Z43" s="8">
        <v>2</v>
      </c>
      <c r="AA43" s="8">
        <v>0</v>
      </c>
      <c r="AB43" s="8">
        <v>0</v>
      </c>
      <c r="AC43" s="8">
        <v>0</v>
      </c>
      <c r="AD43" s="8">
        <v>2</v>
      </c>
      <c r="AE43" s="8">
        <v>0</v>
      </c>
      <c r="AF43" s="8">
        <v>0</v>
      </c>
      <c r="AG43" s="8">
        <v>0</v>
      </c>
      <c r="AH43" s="11" t="s">
        <v>31</v>
      </c>
    </row>
    <row r="44" spans="2:34" ht="12">
      <c r="B44" s="7" t="s">
        <v>32</v>
      </c>
      <c r="C44" s="41">
        <f t="shared" si="22"/>
        <v>162</v>
      </c>
      <c r="D44" s="41">
        <f t="shared" si="23"/>
        <v>139</v>
      </c>
      <c r="E44" s="96">
        <f t="shared" si="24"/>
        <v>46</v>
      </c>
      <c r="F44" s="96">
        <f t="shared" si="24"/>
        <v>45</v>
      </c>
      <c r="G44" s="8">
        <v>46</v>
      </c>
      <c r="H44" s="8">
        <v>45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9"/>
      <c r="R44" s="72">
        <f t="shared" si="25"/>
        <v>116</v>
      </c>
      <c r="S44" s="10">
        <f t="shared" si="26"/>
        <v>94</v>
      </c>
      <c r="T44" s="8">
        <v>15</v>
      </c>
      <c r="U44" s="8">
        <v>13</v>
      </c>
      <c r="V44" s="8">
        <v>42</v>
      </c>
      <c r="W44" s="8">
        <v>42</v>
      </c>
      <c r="X44" s="8">
        <v>53</v>
      </c>
      <c r="Y44" s="8">
        <v>32</v>
      </c>
      <c r="Z44" s="8">
        <v>6</v>
      </c>
      <c r="AA44" s="8">
        <v>7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11" t="s">
        <v>32</v>
      </c>
    </row>
    <row r="45" spans="2:34" ht="12">
      <c r="B45" s="7" t="s">
        <v>33</v>
      </c>
      <c r="C45" s="41">
        <f t="shared" si="22"/>
        <v>91</v>
      </c>
      <c r="D45" s="41">
        <f t="shared" si="23"/>
        <v>42</v>
      </c>
      <c r="E45" s="96">
        <f t="shared" si="24"/>
        <v>32</v>
      </c>
      <c r="F45" s="96">
        <f t="shared" si="24"/>
        <v>20</v>
      </c>
      <c r="G45" s="8">
        <v>29</v>
      </c>
      <c r="H45" s="8">
        <v>18</v>
      </c>
      <c r="I45" s="8">
        <v>3</v>
      </c>
      <c r="J45" s="8">
        <v>2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9"/>
      <c r="R45" s="72">
        <f t="shared" si="25"/>
        <v>59</v>
      </c>
      <c r="S45" s="10">
        <f t="shared" si="26"/>
        <v>22</v>
      </c>
      <c r="T45" s="8">
        <v>5</v>
      </c>
      <c r="U45" s="8">
        <v>4</v>
      </c>
      <c r="V45" s="8">
        <v>1</v>
      </c>
      <c r="W45" s="8">
        <v>1</v>
      </c>
      <c r="X45" s="8">
        <v>51</v>
      </c>
      <c r="Y45" s="8">
        <v>16</v>
      </c>
      <c r="Z45" s="8">
        <v>2</v>
      </c>
      <c r="AA45" s="8">
        <v>1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11" t="s">
        <v>33</v>
      </c>
    </row>
    <row r="46" spans="2:34" ht="12">
      <c r="B46" s="7" t="s">
        <v>34</v>
      </c>
      <c r="C46" s="41">
        <f t="shared" si="22"/>
        <v>13</v>
      </c>
      <c r="D46" s="41">
        <f t="shared" si="23"/>
        <v>11</v>
      </c>
      <c r="E46" s="96">
        <f t="shared" si="24"/>
        <v>6</v>
      </c>
      <c r="F46" s="96">
        <f t="shared" si="24"/>
        <v>6</v>
      </c>
      <c r="G46" s="8">
        <v>6</v>
      </c>
      <c r="H46" s="8">
        <v>6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9"/>
      <c r="R46" s="72">
        <f t="shared" si="25"/>
        <v>7</v>
      </c>
      <c r="S46" s="10">
        <f t="shared" si="26"/>
        <v>5</v>
      </c>
      <c r="T46" s="8">
        <v>0</v>
      </c>
      <c r="U46" s="8">
        <v>0</v>
      </c>
      <c r="V46" s="8">
        <v>5</v>
      </c>
      <c r="W46" s="8">
        <v>5</v>
      </c>
      <c r="X46" s="8">
        <v>2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11" t="s">
        <v>34</v>
      </c>
    </row>
    <row r="47" spans="2:34" ht="12">
      <c r="B47" s="7" t="s">
        <v>35</v>
      </c>
      <c r="C47" s="41">
        <f t="shared" si="22"/>
        <v>9</v>
      </c>
      <c r="D47" s="41">
        <f t="shared" si="23"/>
        <v>6</v>
      </c>
      <c r="E47" s="96">
        <f t="shared" si="24"/>
        <v>0</v>
      </c>
      <c r="F47" s="96">
        <f t="shared" si="24"/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9"/>
      <c r="R47" s="72">
        <f t="shared" si="25"/>
        <v>9</v>
      </c>
      <c r="S47" s="10">
        <f t="shared" si="26"/>
        <v>6</v>
      </c>
      <c r="T47" s="8">
        <v>1</v>
      </c>
      <c r="U47" s="8">
        <v>1</v>
      </c>
      <c r="V47" s="8">
        <v>5</v>
      </c>
      <c r="W47" s="8">
        <v>3</v>
      </c>
      <c r="X47" s="8">
        <v>3</v>
      </c>
      <c r="Y47" s="8">
        <v>2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11" t="s">
        <v>35</v>
      </c>
    </row>
    <row r="48" spans="2:34" s="39" customFormat="1" ht="12">
      <c r="B48" s="40" t="s">
        <v>69</v>
      </c>
      <c r="C48" s="41">
        <f>SUM(C49:C53)</f>
        <v>130</v>
      </c>
      <c r="D48" s="41">
        <f>SUM(D49:D53)</f>
        <v>95</v>
      </c>
      <c r="E48" s="41">
        <f>SUM(E49:E53)</f>
        <v>30</v>
      </c>
      <c r="F48" s="41">
        <f>SUM(F49:F53)</f>
        <v>27</v>
      </c>
      <c r="G48" s="41">
        <v>30</v>
      </c>
      <c r="H48" s="41">
        <v>27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2"/>
      <c r="R48" s="73">
        <f>SUM(R49:R53)</f>
        <v>100</v>
      </c>
      <c r="S48" s="43">
        <f>SUM(S49:S53)</f>
        <v>68</v>
      </c>
      <c r="T48" s="41">
        <v>25</v>
      </c>
      <c r="U48" s="41">
        <v>22</v>
      </c>
      <c r="V48" s="41">
        <v>27</v>
      </c>
      <c r="W48" s="41">
        <v>19</v>
      </c>
      <c r="X48" s="41">
        <v>32</v>
      </c>
      <c r="Y48" s="41">
        <v>18</v>
      </c>
      <c r="Z48" s="41">
        <v>16</v>
      </c>
      <c r="AA48" s="41">
        <v>9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4" t="s">
        <v>69</v>
      </c>
    </row>
    <row r="49" spans="2:34" ht="12">
      <c r="B49" s="7" t="s">
        <v>36</v>
      </c>
      <c r="C49" s="41">
        <f aca="true" t="shared" si="27" ref="C49:D53">E49+R49</f>
        <v>6</v>
      </c>
      <c r="D49" s="41">
        <f t="shared" si="27"/>
        <v>5</v>
      </c>
      <c r="E49" s="96">
        <f aca="true" t="shared" si="28" ref="E49:F53">G49+I49+K49+M49+O49</f>
        <v>1</v>
      </c>
      <c r="F49" s="96">
        <f t="shared" si="28"/>
        <v>1</v>
      </c>
      <c r="G49" s="8">
        <v>1</v>
      </c>
      <c r="H49" s="8">
        <v>1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9"/>
      <c r="R49" s="72">
        <f aca="true" t="shared" si="29" ref="R49:S53">T49+V49+X49+Z49+AB49+AD49+AF49</f>
        <v>5</v>
      </c>
      <c r="S49" s="10">
        <f t="shared" si="29"/>
        <v>4</v>
      </c>
      <c r="T49" s="8">
        <v>1</v>
      </c>
      <c r="U49" s="8">
        <v>0</v>
      </c>
      <c r="V49" s="8">
        <v>0</v>
      </c>
      <c r="W49" s="8">
        <v>0</v>
      </c>
      <c r="X49" s="8">
        <v>3</v>
      </c>
      <c r="Y49" s="8">
        <v>3</v>
      </c>
      <c r="Z49" s="8">
        <v>1</v>
      </c>
      <c r="AA49" s="8">
        <v>1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11" t="s">
        <v>36</v>
      </c>
    </row>
    <row r="50" spans="2:34" ht="12">
      <c r="B50" s="7" t="s">
        <v>37</v>
      </c>
      <c r="C50" s="41">
        <f t="shared" si="27"/>
        <v>8</v>
      </c>
      <c r="D50" s="41">
        <f t="shared" si="27"/>
        <v>7</v>
      </c>
      <c r="E50" s="96">
        <f t="shared" si="28"/>
        <v>0</v>
      </c>
      <c r="F50" s="96">
        <f t="shared" si="28"/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9"/>
      <c r="R50" s="72">
        <f t="shared" si="29"/>
        <v>8</v>
      </c>
      <c r="S50" s="10">
        <f t="shared" si="29"/>
        <v>7</v>
      </c>
      <c r="T50" s="8">
        <v>1</v>
      </c>
      <c r="U50" s="8">
        <v>1</v>
      </c>
      <c r="V50" s="8">
        <v>3</v>
      </c>
      <c r="W50" s="8">
        <v>3</v>
      </c>
      <c r="X50" s="8">
        <v>3</v>
      </c>
      <c r="Y50" s="8">
        <v>3</v>
      </c>
      <c r="Z50" s="8">
        <v>1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11" t="s">
        <v>37</v>
      </c>
    </row>
    <row r="51" spans="2:34" ht="12">
      <c r="B51" s="7" t="s">
        <v>38</v>
      </c>
      <c r="C51" s="41">
        <f t="shared" si="27"/>
        <v>64</v>
      </c>
      <c r="D51" s="41">
        <f t="shared" si="27"/>
        <v>47</v>
      </c>
      <c r="E51" s="96">
        <f t="shared" si="28"/>
        <v>11</v>
      </c>
      <c r="F51" s="96">
        <f t="shared" si="28"/>
        <v>10</v>
      </c>
      <c r="G51" s="8">
        <v>11</v>
      </c>
      <c r="H51" s="8">
        <v>10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9"/>
      <c r="R51" s="72">
        <f t="shared" si="29"/>
        <v>53</v>
      </c>
      <c r="S51" s="10">
        <f t="shared" si="29"/>
        <v>37</v>
      </c>
      <c r="T51" s="8">
        <v>15</v>
      </c>
      <c r="U51" s="8">
        <v>16</v>
      </c>
      <c r="V51" s="8">
        <v>18</v>
      </c>
      <c r="W51" s="8">
        <v>10</v>
      </c>
      <c r="X51" s="8">
        <v>7</v>
      </c>
      <c r="Y51" s="8">
        <v>4</v>
      </c>
      <c r="Z51" s="8">
        <v>13</v>
      </c>
      <c r="AA51" s="8">
        <v>7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11" t="s">
        <v>38</v>
      </c>
    </row>
    <row r="52" spans="2:34" ht="12">
      <c r="B52" s="7" t="s">
        <v>39</v>
      </c>
      <c r="C52" s="41">
        <f t="shared" si="27"/>
        <v>26</v>
      </c>
      <c r="D52" s="41">
        <f t="shared" si="27"/>
        <v>17</v>
      </c>
      <c r="E52" s="96">
        <f t="shared" si="28"/>
        <v>10</v>
      </c>
      <c r="F52" s="96">
        <f t="shared" si="28"/>
        <v>9</v>
      </c>
      <c r="G52" s="8">
        <v>10</v>
      </c>
      <c r="H52" s="8">
        <v>9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9"/>
      <c r="R52" s="72">
        <f t="shared" si="29"/>
        <v>16</v>
      </c>
      <c r="S52" s="10">
        <f t="shared" si="29"/>
        <v>8</v>
      </c>
      <c r="T52" s="8">
        <v>2</v>
      </c>
      <c r="U52" s="8">
        <v>1</v>
      </c>
      <c r="V52" s="8">
        <v>1</v>
      </c>
      <c r="W52" s="8">
        <v>1</v>
      </c>
      <c r="X52" s="8">
        <v>12</v>
      </c>
      <c r="Y52" s="8">
        <v>5</v>
      </c>
      <c r="Z52" s="8">
        <v>1</v>
      </c>
      <c r="AA52" s="8">
        <v>1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11" t="s">
        <v>39</v>
      </c>
    </row>
    <row r="53" spans="2:34" ht="12">
      <c r="B53" s="7" t="s">
        <v>40</v>
      </c>
      <c r="C53" s="41">
        <f t="shared" si="27"/>
        <v>26</v>
      </c>
      <c r="D53" s="41">
        <f t="shared" si="27"/>
        <v>19</v>
      </c>
      <c r="E53" s="96">
        <f t="shared" si="28"/>
        <v>8</v>
      </c>
      <c r="F53" s="96">
        <f t="shared" si="28"/>
        <v>7</v>
      </c>
      <c r="G53" s="8">
        <v>8</v>
      </c>
      <c r="H53" s="8">
        <v>7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9"/>
      <c r="R53" s="72">
        <f t="shared" si="29"/>
        <v>18</v>
      </c>
      <c r="S53" s="10">
        <f t="shared" si="29"/>
        <v>12</v>
      </c>
      <c r="T53" s="8">
        <v>6</v>
      </c>
      <c r="U53" s="8">
        <v>4</v>
      </c>
      <c r="V53" s="8">
        <v>5</v>
      </c>
      <c r="W53" s="8">
        <v>5</v>
      </c>
      <c r="X53" s="8">
        <v>7</v>
      </c>
      <c r="Y53" s="8">
        <v>3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11" t="s">
        <v>40</v>
      </c>
    </row>
    <row r="54" spans="2:34" s="39" customFormat="1" ht="12">
      <c r="B54" s="40" t="s">
        <v>70</v>
      </c>
      <c r="C54" s="41">
        <f>SUM(C55:C58)</f>
        <v>97</v>
      </c>
      <c r="D54" s="41">
        <f>SUM(D55:D58)</f>
        <v>73</v>
      </c>
      <c r="E54" s="41">
        <f>SUM(E55:E58)</f>
        <v>42</v>
      </c>
      <c r="F54" s="41">
        <f>SUM(F55:F58)</f>
        <v>39</v>
      </c>
      <c r="G54" s="41">
        <v>41</v>
      </c>
      <c r="H54" s="41">
        <v>36</v>
      </c>
      <c r="I54" s="41">
        <v>1</v>
      </c>
      <c r="J54" s="41">
        <v>3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2"/>
      <c r="R54" s="73">
        <f>SUM(R55:R58)</f>
        <v>55</v>
      </c>
      <c r="S54" s="43">
        <f>SUM(S55:S58)</f>
        <v>34</v>
      </c>
      <c r="T54" s="41">
        <v>10</v>
      </c>
      <c r="U54" s="41">
        <v>9</v>
      </c>
      <c r="V54" s="41">
        <v>13</v>
      </c>
      <c r="W54" s="41">
        <v>11</v>
      </c>
      <c r="X54" s="41">
        <v>29</v>
      </c>
      <c r="Y54" s="41">
        <v>11</v>
      </c>
      <c r="Z54" s="41">
        <v>3</v>
      </c>
      <c r="AA54" s="41">
        <v>3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4" t="s">
        <v>70</v>
      </c>
    </row>
    <row r="55" spans="2:34" ht="12">
      <c r="B55" s="7" t="s">
        <v>41</v>
      </c>
      <c r="C55" s="41">
        <f aca="true" t="shared" si="30" ref="C55:D58">E55+R55</f>
        <v>8</v>
      </c>
      <c r="D55" s="41">
        <f t="shared" si="30"/>
        <v>6</v>
      </c>
      <c r="E55" s="96">
        <f aca="true" t="shared" si="31" ref="E55:F58">G55+I55+K55+M55+O55</f>
        <v>2</v>
      </c>
      <c r="F55" s="96">
        <f t="shared" si="31"/>
        <v>2</v>
      </c>
      <c r="G55" s="8">
        <v>2</v>
      </c>
      <c r="H55" s="8">
        <v>2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9"/>
      <c r="R55" s="72">
        <f aca="true" t="shared" si="32" ref="R55:S58">T55+V55+X55+Z55+AB55+AD55+AF55</f>
        <v>6</v>
      </c>
      <c r="S55" s="10">
        <f t="shared" si="32"/>
        <v>4</v>
      </c>
      <c r="T55" s="8">
        <v>0</v>
      </c>
      <c r="U55" s="8">
        <v>0</v>
      </c>
      <c r="V55" s="8">
        <v>3</v>
      </c>
      <c r="W55" s="8">
        <v>2</v>
      </c>
      <c r="X55" s="8">
        <v>2</v>
      </c>
      <c r="Y55" s="8">
        <v>1</v>
      </c>
      <c r="Z55" s="8">
        <v>1</v>
      </c>
      <c r="AA55" s="8">
        <v>1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11" t="s">
        <v>41</v>
      </c>
    </row>
    <row r="56" spans="2:34" ht="12">
      <c r="B56" s="7" t="s">
        <v>42</v>
      </c>
      <c r="C56" s="41">
        <f t="shared" si="30"/>
        <v>31</v>
      </c>
      <c r="D56" s="41">
        <f t="shared" si="30"/>
        <v>21</v>
      </c>
      <c r="E56" s="96">
        <f t="shared" si="31"/>
        <v>21</v>
      </c>
      <c r="F56" s="96">
        <f t="shared" si="31"/>
        <v>18</v>
      </c>
      <c r="G56" s="8">
        <v>21</v>
      </c>
      <c r="H56" s="8">
        <v>16</v>
      </c>
      <c r="I56" s="8">
        <v>0</v>
      </c>
      <c r="J56" s="8">
        <v>2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9"/>
      <c r="R56" s="72">
        <f t="shared" si="32"/>
        <v>10</v>
      </c>
      <c r="S56" s="10">
        <f t="shared" si="32"/>
        <v>3</v>
      </c>
      <c r="T56" s="8">
        <v>1</v>
      </c>
      <c r="U56" s="8">
        <v>0</v>
      </c>
      <c r="V56" s="8">
        <v>2</v>
      </c>
      <c r="W56" s="8">
        <v>2</v>
      </c>
      <c r="X56" s="8">
        <v>7</v>
      </c>
      <c r="Y56" s="8">
        <v>1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11" t="s">
        <v>42</v>
      </c>
    </row>
    <row r="57" spans="2:34" ht="12">
      <c r="B57" s="7" t="s">
        <v>43</v>
      </c>
      <c r="C57" s="41">
        <f t="shared" si="30"/>
        <v>42</v>
      </c>
      <c r="D57" s="41">
        <f t="shared" si="30"/>
        <v>34</v>
      </c>
      <c r="E57" s="96">
        <f t="shared" si="31"/>
        <v>11</v>
      </c>
      <c r="F57" s="96">
        <f t="shared" si="31"/>
        <v>11</v>
      </c>
      <c r="G57" s="8">
        <v>11</v>
      </c>
      <c r="H57" s="8">
        <v>11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9"/>
      <c r="R57" s="72">
        <f t="shared" si="32"/>
        <v>31</v>
      </c>
      <c r="S57" s="10">
        <f t="shared" si="32"/>
        <v>23</v>
      </c>
      <c r="T57" s="8">
        <v>9</v>
      </c>
      <c r="U57" s="8">
        <v>9</v>
      </c>
      <c r="V57" s="8">
        <v>7</v>
      </c>
      <c r="W57" s="8">
        <v>6</v>
      </c>
      <c r="X57" s="8">
        <v>14</v>
      </c>
      <c r="Y57" s="8">
        <v>7</v>
      </c>
      <c r="Z57" s="8">
        <v>1</v>
      </c>
      <c r="AA57" s="8">
        <v>1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11" t="s">
        <v>43</v>
      </c>
    </row>
    <row r="58" spans="2:34" ht="12">
      <c r="B58" s="7" t="s">
        <v>44</v>
      </c>
      <c r="C58" s="41">
        <f t="shared" si="30"/>
        <v>16</v>
      </c>
      <c r="D58" s="41">
        <f t="shared" si="30"/>
        <v>12</v>
      </c>
      <c r="E58" s="96">
        <f t="shared" si="31"/>
        <v>8</v>
      </c>
      <c r="F58" s="96">
        <f t="shared" si="31"/>
        <v>8</v>
      </c>
      <c r="G58" s="8">
        <v>7</v>
      </c>
      <c r="H58" s="8">
        <v>7</v>
      </c>
      <c r="I58" s="8">
        <v>1</v>
      </c>
      <c r="J58" s="8">
        <v>1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9"/>
      <c r="R58" s="72">
        <f t="shared" si="32"/>
        <v>8</v>
      </c>
      <c r="S58" s="10">
        <f t="shared" si="32"/>
        <v>4</v>
      </c>
      <c r="T58" s="8">
        <v>0</v>
      </c>
      <c r="U58" s="8">
        <v>0</v>
      </c>
      <c r="V58" s="8">
        <v>1</v>
      </c>
      <c r="W58" s="8">
        <v>1</v>
      </c>
      <c r="X58" s="8">
        <v>6</v>
      </c>
      <c r="Y58" s="8">
        <v>2</v>
      </c>
      <c r="Z58" s="8">
        <v>1</v>
      </c>
      <c r="AA58" s="8">
        <v>1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11" t="s">
        <v>44</v>
      </c>
    </row>
    <row r="59" spans="2:34" s="39" customFormat="1" ht="12">
      <c r="B59" s="40" t="s">
        <v>71</v>
      </c>
      <c r="C59" s="41">
        <f>SUM(C60:C67)</f>
        <v>213</v>
      </c>
      <c r="D59" s="41">
        <f>SUM(D60:D67)</f>
        <v>158</v>
      </c>
      <c r="E59" s="41">
        <f>SUM(E60:E67)</f>
        <v>63</v>
      </c>
      <c r="F59" s="41">
        <f>SUM(F60:F67)</f>
        <v>47</v>
      </c>
      <c r="G59" s="41">
        <v>61</v>
      </c>
      <c r="H59" s="41">
        <v>45</v>
      </c>
      <c r="I59" s="41">
        <v>2</v>
      </c>
      <c r="J59" s="41">
        <v>2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2"/>
      <c r="R59" s="73">
        <f>SUM(R60:R67)</f>
        <v>150</v>
      </c>
      <c r="S59" s="43">
        <f>SUM(S60:S67)</f>
        <v>111</v>
      </c>
      <c r="T59" s="41">
        <v>14</v>
      </c>
      <c r="U59" s="41">
        <v>10</v>
      </c>
      <c r="V59" s="41">
        <v>47</v>
      </c>
      <c r="W59" s="41">
        <v>47</v>
      </c>
      <c r="X59" s="41">
        <v>82</v>
      </c>
      <c r="Y59" s="41">
        <v>45</v>
      </c>
      <c r="Z59" s="41">
        <v>7</v>
      </c>
      <c r="AA59" s="41">
        <v>9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  <c r="AG59" s="41">
        <v>0</v>
      </c>
      <c r="AH59" s="44" t="s">
        <v>71</v>
      </c>
    </row>
    <row r="60" spans="2:34" ht="12">
      <c r="B60" s="7" t="s">
        <v>45</v>
      </c>
      <c r="C60" s="41">
        <f>E60+R60</f>
        <v>93</v>
      </c>
      <c r="D60" s="41">
        <f>F60+S60</f>
        <v>50</v>
      </c>
      <c r="E60" s="96">
        <f>G60+I60+K60+M60+O60</f>
        <v>30</v>
      </c>
      <c r="F60" s="96">
        <f>H60+J60+L60+N60+P60</f>
        <v>18</v>
      </c>
      <c r="G60" s="8">
        <v>30</v>
      </c>
      <c r="H60" s="8">
        <v>18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9"/>
      <c r="R60" s="72">
        <f aca="true" t="shared" si="33" ref="R60:R67">T60+V60+X60+Z60+AB60+AD60+AF60</f>
        <v>63</v>
      </c>
      <c r="S60" s="10">
        <f aca="true" t="shared" si="34" ref="S60:S67">U60+W60+Y60+AA60+AC60+AE60+AG60</f>
        <v>32</v>
      </c>
      <c r="T60" s="8">
        <v>6</v>
      </c>
      <c r="U60" s="8">
        <v>2</v>
      </c>
      <c r="V60" s="8">
        <v>20</v>
      </c>
      <c r="W60" s="8">
        <v>20</v>
      </c>
      <c r="X60" s="8">
        <v>37</v>
      </c>
      <c r="Y60" s="8">
        <v>10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11" t="s">
        <v>45</v>
      </c>
    </row>
    <row r="61" spans="2:34" ht="12">
      <c r="B61" s="7" t="s">
        <v>46</v>
      </c>
      <c r="C61" s="41">
        <f aca="true" t="shared" si="35" ref="C61:C67">E61+R61</f>
        <v>12</v>
      </c>
      <c r="D61" s="41">
        <f aca="true" t="shared" si="36" ref="D61:D67">F61+S61</f>
        <v>10</v>
      </c>
      <c r="E61" s="96">
        <f aca="true" t="shared" si="37" ref="E61:E67">G61+I61+K61+M61+O61</f>
        <v>0</v>
      </c>
      <c r="F61" s="96">
        <f aca="true" t="shared" si="38" ref="F61:F67">H61+J61+L61+N61+P61</f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9"/>
      <c r="R61" s="72">
        <f t="shared" si="33"/>
        <v>12</v>
      </c>
      <c r="S61" s="10">
        <f t="shared" si="34"/>
        <v>10</v>
      </c>
      <c r="T61" s="8">
        <v>0</v>
      </c>
      <c r="U61" s="8">
        <v>0</v>
      </c>
      <c r="V61" s="8">
        <v>11</v>
      </c>
      <c r="W61" s="8">
        <v>9</v>
      </c>
      <c r="X61" s="8">
        <v>1</v>
      </c>
      <c r="Y61" s="8">
        <v>1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11" t="s">
        <v>46</v>
      </c>
    </row>
    <row r="62" spans="2:34" ht="12">
      <c r="B62" s="7" t="s">
        <v>47</v>
      </c>
      <c r="C62" s="41">
        <f t="shared" si="35"/>
        <v>19</v>
      </c>
      <c r="D62" s="41">
        <f t="shared" si="36"/>
        <v>17</v>
      </c>
      <c r="E62" s="96">
        <f t="shared" si="37"/>
        <v>7</v>
      </c>
      <c r="F62" s="96">
        <f t="shared" si="38"/>
        <v>7</v>
      </c>
      <c r="G62" s="8">
        <v>7</v>
      </c>
      <c r="H62" s="8">
        <v>7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9"/>
      <c r="R62" s="72">
        <f t="shared" si="33"/>
        <v>12</v>
      </c>
      <c r="S62" s="10">
        <f t="shared" si="34"/>
        <v>10</v>
      </c>
      <c r="T62" s="8">
        <v>1</v>
      </c>
      <c r="U62" s="8">
        <v>1</v>
      </c>
      <c r="V62" s="8">
        <v>3</v>
      </c>
      <c r="W62" s="8">
        <v>2</v>
      </c>
      <c r="X62" s="8">
        <v>7</v>
      </c>
      <c r="Y62" s="8">
        <v>6</v>
      </c>
      <c r="Z62" s="8">
        <v>1</v>
      </c>
      <c r="AA62" s="8">
        <v>1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11" t="s">
        <v>47</v>
      </c>
    </row>
    <row r="63" spans="2:34" ht="12">
      <c r="B63" s="7" t="s">
        <v>48</v>
      </c>
      <c r="C63" s="41">
        <f t="shared" si="35"/>
        <v>24</v>
      </c>
      <c r="D63" s="41">
        <f t="shared" si="36"/>
        <v>23</v>
      </c>
      <c r="E63" s="96">
        <f t="shared" si="37"/>
        <v>3</v>
      </c>
      <c r="F63" s="96">
        <f t="shared" si="38"/>
        <v>3</v>
      </c>
      <c r="G63" s="8">
        <v>3</v>
      </c>
      <c r="H63" s="8">
        <v>3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9"/>
      <c r="R63" s="72">
        <f t="shared" si="33"/>
        <v>21</v>
      </c>
      <c r="S63" s="10">
        <f t="shared" si="34"/>
        <v>20</v>
      </c>
      <c r="T63" s="8">
        <v>6</v>
      </c>
      <c r="U63" s="8">
        <v>6</v>
      </c>
      <c r="V63" s="8">
        <v>2</v>
      </c>
      <c r="W63" s="8">
        <v>2</v>
      </c>
      <c r="X63" s="8">
        <v>12</v>
      </c>
      <c r="Y63" s="8">
        <v>11</v>
      </c>
      <c r="Z63" s="8">
        <v>1</v>
      </c>
      <c r="AA63" s="8">
        <v>1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11" t="s">
        <v>48</v>
      </c>
    </row>
    <row r="64" spans="2:34" ht="12">
      <c r="B64" s="7" t="s">
        <v>49</v>
      </c>
      <c r="C64" s="41">
        <f t="shared" si="35"/>
        <v>13</v>
      </c>
      <c r="D64" s="41">
        <f t="shared" si="36"/>
        <v>10</v>
      </c>
      <c r="E64" s="96">
        <f t="shared" si="37"/>
        <v>4</v>
      </c>
      <c r="F64" s="96">
        <f t="shared" si="38"/>
        <v>3</v>
      </c>
      <c r="G64" s="8">
        <v>4</v>
      </c>
      <c r="H64" s="8">
        <v>3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9"/>
      <c r="R64" s="72">
        <f t="shared" si="33"/>
        <v>9</v>
      </c>
      <c r="S64" s="10">
        <f t="shared" si="34"/>
        <v>7</v>
      </c>
      <c r="T64" s="8">
        <v>0</v>
      </c>
      <c r="U64" s="8">
        <v>0</v>
      </c>
      <c r="V64" s="8">
        <v>2</v>
      </c>
      <c r="W64" s="8">
        <v>2</v>
      </c>
      <c r="X64" s="8">
        <v>6</v>
      </c>
      <c r="Y64" s="8">
        <v>4</v>
      </c>
      <c r="Z64" s="8">
        <v>1</v>
      </c>
      <c r="AA64" s="8">
        <v>1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11" t="s">
        <v>49</v>
      </c>
    </row>
    <row r="65" spans="2:34" ht="12">
      <c r="B65" s="7" t="s">
        <v>50</v>
      </c>
      <c r="C65" s="41">
        <f t="shared" si="35"/>
        <v>9</v>
      </c>
      <c r="D65" s="41">
        <f t="shared" si="36"/>
        <v>7</v>
      </c>
      <c r="E65" s="96">
        <f t="shared" si="37"/>
        <v>3</v>
      </c>
      <c r="F65" s="96">
        <f t="shared" si="38"/>
        <v>3</v>
      </c>
      <c r="G65" s="8">
        <v>3</v>
      </c>
      <c r="H65" s="8">
        <v>3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9"/>
      <c r="R65" s="72">
        <f t="shared" si="33"/>
        <v>6</v>
      </c>
      <c r="S65" s="10">
        <f t="shared" si="34"/>
        <v>4</v>
      </c>
      <c r="T65" s="8">
        <v>0</v>
      </c>
      <c r="U65" s="8">
        <v>0</v>
      </c>
      <c r="V65" s="8">
        <v>1</v>
      </c>
      <c r="W65" s="8">
        <v>1</v>
      </c>
      <c r="X65" s="8">
        <v>5</v>
      </c>
      <c r="Y65" s="8">
        <v>3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11" t="s">
        <v>50</v>
      </c>
    </row>
    <row r="66" spans="2:34" ht="12">
      <c r="B66" s="7" t="s">
        <v>51</v>
      </c>
      <c r="C66" s="41">
        <f t="shared" si="35"/>
        <v>20</v>
      </c>
      <c r="D66" s="41">
        <f t="shared" si="36"/>
        <v>25</v>
      </c>
      <c r="E66" s="96">
        <f t="shared" si="37"/>
        <v>2</v>
      </c>
      <c r="F66" s="96">
        <f t="shared" si="38"/>
        <v>2</v>
      </c>
      <c r="G66" s="8">
        <v>2</v>
      </c>
      <c r="H66" s="8">
        <v>2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9"/>
      <c r="R66" s="72">
        <f t="shared" si="33"/>
        <v>18</v>
      </c>
      <c r="S66" s="10">
        <f t="shared" si="34"/>
        <v>23</v>
      </c>
      <c r="T66" s="8">
        <v>0</v>
      </c>
      <c r="U66" s="8">
        <v>0</v>
      </c>
      <c r="V66" s="8">
        <v>6</v>
      </c>
      <c r="W66" s="8">
        <v>9</v>
      </c>
      <c r="X66" s="8">
        <v>8</v>
      </c>
      <c r="Y66" s="8">
        <v>8</v>
      </c>
      <c r="Z66" s="8">
        <v>4</v>
      </c>
      <c r="AA66" s="8">
        <v>6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11" t="s">
        <v>51</v>
      </c>
    </row>
    <row r="67" spans="2:34" ht="12" thickBot="1">
      <c r="B67" s="26" t="s">
        <v>52</v>
      </c>
      <c r="C67" s="101">
        <f t="shared" si="35"/>
        <v>23</v>
      </c>
      <c r="D67" s="101">
        <f t="shared" si="36"/>
        <v>16</v>
      </c>
      <c r="E67" s="99">
        <f t="shared" si="37"/>
        <v>14</v>
      </c>
      <c r="F67" s="99">
        <f t="shared" si="38"/>
        <v>11</v>
      </c>
      <c r="G67" s="31">
        <v>12</v>
      </c>
      <c r="H67" s="31">
        <v>9</v>
      </c>
      <c r="I67" s="31">
        <v>2</v>
      </c>
      <c r="J67" s="31">
        <v>2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9"/>
      <c r="R67" s="75">
        <f t="shared" si="33"/>
        <v>9</v>
      </c>
      <c r="S67" s="10">
        <f t="shared" si="34"/>
        <v>5</v>
      </c>
      <c r="T67" s="31">
        <v>1</v>
      </c>
      <c r="U67" s="31">
        <v>1</v>
      </c>
      <c r="V67" s="31">
        <v>2</v>
      </c>
      <c r="W67" s="31">
        <v>2</v>
      </c>
      <c r="X67" s="31">
        <v>6</v>
      </c>
      <c r="Y67" s="31">
        <v>2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27" t="s">
        <v>52</v>
      </c>
    </row>
    <row r="68" spans="2:19" ht="12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R68" s="80"/>
      <c r="S68" s="80"/>
    </row>
    <row r="69" ht="12">
      <c r="B69" s="12"/>
    </row>
    <row r="70" spans="2:33" ht="12">
      <c r="B70" s="12" t="s">
        <v>106</v>
      </c>
      <c r="C70" s="79">
        <f>C8-C9-C15-C22-C23-C34-C41-C48-C54-C59</f>
        <v>0</v>
      </c>
      <c r="D70" s="79">
        <f aca="true" t="shared" si="39" ref="D70:AG70">D8-D9-D15-D22-D23-D34-D41-D48-D54-D59</f>
        <v>0</v>
      </c>
      <c r="E70" s="79">
        <f t="shared" si="39"/>
        <v>0</v>
      </c>
      <c r="F70" s="79">
        <f t="shared" si="39"/>
        <v>0</v>
      </c>
      <c r="G70" s="79">
        <f t="shared" si="39"/>
        <v>0</v>
      </c>
      <c r="H70" s="79">
        <f t="shared" si="39"/>
        <v>0</v>
      </c>
      <c r="I70" s="79">
        <f t="shared" si="39"/>
        <v>0</v>
      </c>
      <c r="J70" s="79">
        <f t="shared" si="39"/>
        <v>0</v>
      </c>
      <c r="K70" s="79">
        <f t="shared" si="39"/>
        <v>0</v>
      </c>
      <c r="L70" s="79">
        <f t="shared" si="39"/>
        <v>0</v>
      </c>
      <c r="M70" s="79">
        <f t="shared" si="39"/>
        <v>0</v>
      </c>
      <c r="N70" s="79">
        <f t="shared" si="39"/>
        <v>0</v>
      </c>
      <c r="O70" s="79">
        <f t="shared" si="39"/>
        <v>0</v>
      </c>
      <c r="P70" s="79">
        <f t="shared" si="39"/>
        <v>0</v>
      </c>
      <c r="Q70" s="79"/>
      <c r="R70" s="79">
        <f t="shared" si="39"/>
        <v>0</v>
      </c>
      <c r="S70" s="79">
        <f t="shared" si="39"/>
        <v>0</v>
      </c>
      <c r="T70" s="79">
        <f t="shared" si="39"/>
        <v>0</v>
      </c>
      <c r="U70" s="79">
        <f t="shared" si="39"/>
        <v>0</v>
      </c>
      <c r="V70" s="79">
        <f t="shared" si="39"/>
        <v>0</v>
      </c>
      <c r="W70" s="79">
        <f t="shared" si="39"/>
        <v>0</v>
      </c>
      <c r="X70" s="79">
        <f t="shared" si="39"/>
        <v>0</v>
      </c>
      <c r="Y70" s="79">
        <f t="shared" si="39"/>
        <v>0</v>
      </c>
      <c r="Z70" s="79">
        <f t="shared" si="39"/>
        <v>0</v>
      </c>
      <c r="AA70" s="79">
        <f t="shared" si="39"/>
        <v>0</v>
      </c>
      <c r="AB70" s="79">
        <f t="shared" si="39"/>
        <v>0</v>
      </c>
      <c r="AC70" s="79">
        <f t="shared" si="39"/>
        <v>0</v>
      </c>
      <c r="AD70" s="79">
        <f>AD8-AD9-AD15-AD22-AD23-AD34-AD41-AD48-AD54-AD59</f>
        <v>0</v>
      </c>
      <c r="AE70" s="79">
        <f>AE8-AE9-AE15-AE22-AE23-AE34-AE41-AE48-AE54-AE59</f>
        <v>0</v>
      </c>
      <c r="AF70" s="79">
        <f t="shared" si="39"/>
        <v>0</v>
      </c>
      <c r="AG70" s="79">
        <f t="shared" si="39"/>
        <v>0</v>
      </c>
    </row>
    <row r="71" spans="2:33" ht="12">
      <c r="B71" s="12" t="s">
        <v>114</v>
      </c>
      <c r="C71" s="79">
        <f aca="true" t="shared" si="40" ref="C71:P71">C9-SUM(C10:C14)</f>
        <v>0</v>
      </c>
      <c r="D71" s="79">
        <f t="shared" si="40"/>
        <v>0</v>
      </c>
      <c r="E71" s="79">
        <f t="shared" si="40"/>
        <v>0</v>
      </c>
      <c r="F71" s="79">
        <f t="shared" si="40"/>
        <v>0</v>
      </c>
      <c r="G71" s="79">
        <f t="shared" si="40"/>
        <v>0</v>
      </c>
      <c r="H71" s="79">
        <f t="shared" si="40"/>
        <v>0</v>
      </c>
      <c r="I71" s="79">
        <f t="shared" si="40"/>
        <v>0</v>
      </c>
      <c r="J71" s="79">
        <f t="shared" si="40"/>
        <v>0</v>
      </c>
      <c r="K71" s="79">
        <f t="shared" si="40"/>
        <v>0</v>
      </c>
      <c r="L71" s="79">
        <f t="shared" si="40"/>
        <v>0</v>
      </c>
      <c r="M71" s="79">
        <f t="shared" si="40"/>
        <v>0</v>
      </c>
      <c r="N71" s="79">
        <f t="shared" si="40"/>
        <v>0</v>
      </c>
      <c r="O71" s="79">
        <f t="shared" si="40"/>
        <v>0</v>
      </c>
      <c r="P71" s="79">
        <f t="shared" si="40"/>
        <v>0</v>
      </c>
      <c r="Q71" s="79"/>
      <c r="R71" s="79">
        <f aca="true" t="shared" si="41" ref="R71:AG71">R9-SUM(R10:R14)</f>
        <v>0</v>
      </c>
      <c r="S71" s="79">
        <f t="shared" si="41"/>
        <v>0</v>
      </c>
      <c r="T71" s="79">
        <f t="shared" si="41"/>
        <v>0</v>
      </c>
      <c r="U71" s="79">
        <f t="shared" si="41"/>
        <v>0</v>
      </c>
      <c r="V71" s="79">
        <f t="shared" si="41"/>
        <v>0</v>
      </c>
      <c r="W71" s="79">
        <f t="shared" si="41"/>
        <v>0</v>
      </c>
      <c r="X71" s="79">
        <f t="shared" si="41"/>
        <v>0</v>
      </c>
      <c r="Y71" s="79">
        <f t="shared" si="41"/>
        <v>0</v>
      </c>
      <c r="Z71" s="79">
        <f t="shared" si="41"/>
        <v>0</v>
      </c>
      <c r="AA71" s="79">
        <f t="shared" si="41"/>
        <v>0</v>
      </c>
      <c r="AB71" s="79">
        <f t="shared" si="41"/>
        <v>0</v>
      </c>
      <c r="AC71" s="79">
        <f t="shared" si="41"/>
        <v>0</v>
      </c>
      <c r="AD71" s="79">
        <f>AD9-SUM(AD10:AD14)</f>
        <v>0</v>
      </c>
      <c r="AE71" s="79">
        <f>AE9-SUM(AE10:AE14)</f>
        <v>0</v>
      </c>
      <c r="AF71" s="79">
        <f t="shared" si="41"/>
        <v>0</v>
      </c>
      <c r="AG71" s="79">
        <f t="shared" si="41"/>
        <v>0</v>
      </c>
    </row>
    <row r="72" spans="2:33" ht="12">
      <c r="B72" s="1" t="s">
        <v>107</v>
      </c>
      <c r="C72" s="79">
        <f aca="true" t="shared" si="42" ref="C72:P72">C15-SUM(C16:C21)</f>
        <v>0</v>
      </c>
      <c r="D72" s="79">
        <f t="shared" si="42"/>
        <v>0</v>
      </c>
      <c r="E72" s="79">
        <f t="shared" si="42"/>
        <v>0</v>
      </c>
      <c r="F72" s="79">
        <f t="shared" si="42"/>
        <v>0</v>
      </c>
      <c r="G72" s="79">
        <f t="shared" si="42"/>
        <v>0</v>
      </c>
      <c r="H72" s="79">
        <f t="shared" si="42"/>
        <v>0</v>
      </c>
      <c r="I72" s="79">
        <f t="shared" si="42"/>
        <v>0</v>
      </c>
      <c r="J72" s="79">
        <f t="shared" si="42"/>
        <v>0</v>
      </c>
      <c r="K72" s="79">
        <f t="shared" si="42"/>
        <v>0</v>
      </c>
      <c r="L72" s="79">
        <f t="shared" si="42"/>
        <v>0</v>
      </c>
      <c r="M72" s="79">
        <f t="shared" si="42"/>
        <v>0</v>
      </c>
      <c r="N72" s="79">
        <f t="shared" si="42"/>
        <v>0</v>
      </c>
      <c r="O72" s="79">
        <f t="shared" si="42"/>
        <v>0</v>
      </c>
      <c r="P72" s="79">
        <f t="shared" si="42"/>
        <v>0</v>
      </c>
      <c r="Q72" s="79"/>
      <c r="R72" s="79">
        <f aca="true" t="shared" si="43" ref="R72:AG72">R15-SUM(R16:R21)</f>
        <v>0</v>
      </c>
      <c r="S72" s="79">
        <f t="shared" si="43"/>
        <v>0</v>
      </c>
      <c r="T72" s="79">
        <f t="shared" si="43"/>
        <v>0</v>
      </c>
      <c r="U72" s="79">
        <f t="shared" si="43"/>
        <v>0</v>
      </c>
      <c r="V72" s="79">
        <f t="shared" si="43"/>
        <v>0</v>
      </c>
      <c r="W72" s="79">
        <f t="shared" si="43"/>
        <v>0</v>
      </c>
      <c r="X72" s="79">
        <f t="shared" si="43"/>
        <v>0</v>
      </c>
      <c r="Y72" s="79">
        <f t="shared" si="43"/>
        <v>0</v>
      </c>
      <c r="Z72" s="79">
        <f t="shared" si="43"/>
        <v>0</v>
      </c>
      <c r="AA72" s="79">
        <f t="shared" si="43"/>
        <v>0</v>
      </c>
      <c r="AB72" s="79">
        <f t="shared" si="43"/>
        <v>0</v>
      </c>
      <c r="AC72" s="79">
        <f t="shared" si="43"/>
        <v>0</v>
      </c>
      <c r="AD72" s="79">
        <f>AD15-SUM(AD16:AD21)</f>
        <v>0</v>
      </c>
      <c r="AE72" s="79">
        <f>AE15-SUM(AE16:AE21)</f>
        <v>0</v>
      </c>
      <c r="AF72" s="79">
        <f t="shared" si="43"/>
        <v>0</v>
      </c>
      <c r="AG72" s="79">
        <f t="shared" si="43"/>
        <v>0</v>
      </c>
    </row>
    <row r="73" spans="2:33" ht="12">
      <c r="B73" s="1" t="s">
        <v>111</v>
      </c>
      <c r="C73" s="79">
        <f aca="true" t="shared" si="44" ref="C73:P73">C23-SUM(C24:C33)</f>
        <v>0</v>
      </c>
      <c r="D73" s="79">
        <f t="shared" si="44"/>
        <v>0</v>
      </c>
      <c r="E73" s="79">
        <f t="shared" si="44"/>
        <v>0</v>
      </c>
      <c r="F73" s="79">
        <f t="shared" si="44"/>
        <v>0</v>
      </c>
      <c r="G73" s="79">
        <f t="shared" si="44"/>
        <v>0</v>
      </c>
      <c r="H73" s="79">
        <f t="shared" si="44"/>
        <v>0</v>
      </c>
      <c r="I73" s="79">
        <f t="shared" si="44"/>
        <v>0</v>
      </c>
      <c r="J73" s="79">
        <f t="shared" si="44"/>
        <v>0</v>
      </c>
      <c r="K73" s="79">
        <f t="shared" si="44"/>
        <v>0</v>
      </c>
      <c r="L73" s="79">
        <f t="shared" si="44"/>
        <v>0</v>
      </c>
      <c r="M73" s="79">
        <f t="shared" si="44"/>
        <v>0</v>
      </c>
      <c r="N73" s="79">
        <f t="shared" si="44"/>
        <v>0</v>
      </c>
      <c r="O73" s="79">
        <f t="shared" si="44"/>
        <v>0</v>
      </c>
      <c r="P73" s="79">
        <f t="shared" si="44"/>
        <v>0</v>
      </c>
      <c r="Q73" s="79"/>
      <c r="R73" s="79">
        <f aca="true" t="shared" si="45" ref="R73:AG73">R23-SUM(R24:R33)</f>
        <v>0</v>
      </c>
      <c r="S73" s="79">
        <f t="shared" si="45"/>
        <v>0</v>
      </c>
      <c r="T73" s="79">
        <f t="shared" si="45"/>
        <v>0</v>
      </c>
      <c r="U73" s="79">
        <f t="shared" si="45"/>
        <v>0</v>
      </c>
      <c r="V73" s="79">
        <f t="shared" si="45"/>
        <v>0</v>
      </c>
      <c r="W73" s="79">
        <f t="shared" si="45"/>
        <v>0</v>
      </c>
      <c r="X73" s="79">
        <f t="shared" si="45"/>
        <v>0</v>
      </c>
      <c r="Y73" s="79">
        <f t="shared" si="45"/>
        <v>0</v>
      </c>
      <c r="Z73" s="79">
        <f t="shared" si="45"/>
        <v>0</v>
      </c>
      <c r="AA73" s="79">
        <f t="shared" si="45"/>
        <v>0</v>
      </c>
      <c r="AB73" s="79">
        <f t="shared" si="45"/>
        <v>0</v>
      </c>
      <c r="AC73" s="79">
        <f t="shared" si="45"/>
        <v>0</v>
      </c>
      <c r="AD73" s="79">
        <f>AD23-SUM(AD24:AD33)</f>
        <v>0</v>
      </c>
      <c r="AE73" s="79">
        <f>AE23-SUM(AE24:AE33)</f>
        <v>0</v>
      </c>
      <c r="AF73" s="79">
        <f t="shared" si="45"/>
        <v>0</v>
      </c>
      <c r="AG73" s="79">
        <f t="shared" si="45"/>
        <v>0</v>
      </c>
    </row>
    <row r="74" spans="2:33" ht="12">
      <c r="B74" s="1" t="s">
        <v>108</v>
      </c>
      <c r="C74" s="79">
        <f aca="true" t="shared" si="46" ref="C74:P74">C34-SUM(C35:C40)</f>
        <v>0</v>
      </c>
      <c r="D74" s="79">
        <f t="shared" si="46"/>
        <v>0</v>
      </c>
      <c r="E74" s="79">
        <f t="shared" si="46"/>
        <v>0</v>
      </c>
      <c r="F74" s="79">
        <f t="shared" si="46"/>
        <v>0</v>
      </c>
      <c r="G74" s="79">
        <f t="shared" si="46"/>
        <v>0</v>
      </c>
      <c r="H74" s="79">
        <f t="shared" si="46"/>
        <v>0</v>
      </c>
      <c r="I74" s="79">
        <f t="shared" si="46"/>
        <v>0</v>
      </c>
      <c r="J74" s="79">
        <f t="shared" si="46"/>
        <v>0</v>
      </c>
      <c r="K74" s="79">
        <f t="shared" si="46"/>
        <v>0</v>
      </c>
      <c r="L74" s="79">
        <f t="shared" si="46"/>
        <v>0</v>
      </c>
      <c r="M74" s="79">
        <f t="shared" si="46"/>
        <v>0</v>
      </c>
      <c r="N74" s="79">
        <f t="shared" si="46"/>
        <v>0</v>
      </c>
      <c r="O74" s="79">
        <f t="shared" si="46"/>
        <v>0</v>
      </c>
      <c r="P74" s="79">
        <f t="shared" si="46"/>
        <v>0</v>
      </c>
      <c r="Q74" s="79"/>
      <c r="R74" s="79">
        <f aca="true" t="shared" si="47" ref="R74:AG74">R34-SUM(R35:R40)</f>
        <v>0</v>
      </c>
      <c r="S74" s="79">
        <f t="shared" si="47"/>
        <v>0</v>
      </c>
      <c r="T74" s="79">
        <f t="shared" si="47"/>
        <v>0</v>
      </c>
      <c r="U74" s="79">
        <f t="shared" si="47"/>
        <v>0</v>
      </c>
      <c r="V74" s="79">
        <f t="shared" si="47"/>
        <v>0</v>
      </c>
      <c r="W74" s="79">
        <f t="shared" si="47"/>
        <v>0</v>
      </c>
      <c r="X74" s="79">
        <f t="shared" si="47"/>
        <v>0</v>
      </c>
      <c r="Y74" s="79">
        <f t="shared" si="47"/>
        <v>0</v>
      </c>
      <c r="Z74" s="79">
        <f t="shared" si="47"/>
        <v>0</v>
      </c>
      <c r="AA74" s="79">
        <f t="shared" si="47"/>
        <v>0</v>
      </c>
      <c r="AB74" s="79">
        <f t="shared" si="47"/>
        <v>0</v>
      </c>
      <c r="AC74" s="79">
        <f t="shared" si="47"/>
        <v>0</v>
      </c>
      <c r="AD74" s="79">
        <f>AD34-SUM(AD35:AD40)</f>
        <v>0</v>
      </c>
      <c r="AE74" s="79">
        <f>AE34-SUM(AE35:AE40)</f>
        <v>0</v>
      </c>
      <c r="AF74" s="79">
        <f t="shared" si="47"/>
        <v>0</v>
      </c>
      <c r="AG74" s="79">
        <f t="shared" si="47"/>
        <v>0</v>
      </c>
    </row>
    <row r="75" spans="2:33" ht="12">
      <c r="B75" s="1" t="s">
        <v>109</v>
      </c>
      <c r="C75" s="79">
        <f aca="true" t="shared" si="48" ref="C75:P75">C41-SUM(C42:C47)</f>
        <v>0</v>
      </c>
      <c r="D75" s="79">
        <f t="shared" si="48"/>
        <v>0</v>
      </c>
      <c r="E75" s="79">
        <f t="shared" si="48"/>
        <v>0</v>
      </c>
      <c r="F75" s="79">
        <f t="shared" si="48"/>
        <v>0</v>
      </c>
      <c r="G75" s="79">
        <f t="shared" si="48"/>
        <v>0</v>
      </c>
      <c r="H75" s="79">
        <f t="shared" si="48"/>
        <v>0</v>
      </c>
      <c r="I75" s="79">
        <f t="shared" si="48"/>
        <v>0</v>
      </c>
      <c r="J75" s="79">
        <f t="shared" si="48"/>
        <v>0</v>
      </c>
      <c r="K75" s="79">
        <f t="shared" si="48"/>
        <v>0</v>
      </c>
      <c r="L75" s="79">
        <f t="shared" si="48"/>
        <v>0</v>
      </c>
      <c r="M75" s="79">
        <f t="shared" si="48"/>
        <v>0</v>
      </c>
      <c r="N75" s="79">
        <f t="shared" si="48"/>
        <v>0</v>
      </c>
      <c r="O75" s="79">
        <f t="shared" si="48"/>
        <v>0</v>
      </c>
      <c r="P75" s="79">
        <f t="shared" si="48"/>
        <v>0</v>
      </c>
      <c r="Q75" s="79"/>
      <c r="R75" s="79">
        <f aca="true" t="shared" si="49" ref="R75:AG75">R41-SUM(R42:R47)</f>
        <v>0</v>
      </c>
      <c r="S75" s="79">
        <f t="shared" si="49"/>
        <v>0</v>
      </c>
      <c r="T75" s="79">
        <f t="shared" si="49"/>
        <v>0</v>
      </c>
      <c r="U75" s="79">
        <f t="shared" si="49"/>
        <v>0</v>
      </c>
      <c r="V75" s="79">
        <f t="shared" si="49"/>
        <v>0</v>
      </c>
      <c r="W75" s="79">
        <f t="shared" si="49"/>
        <v>0</v>
      </c>
      <c r="X75" s="79">
        <f t="shared" si="49"/>
        <v>0</v>
      </c>
      <c r="Y75" s="79">
        <f t="shared" si="49"/>
        <v>0</v>
      </c>
      <c r="Z75" s="79">
        <f t="shared" si="49"/>
        <v>0</v>
      </c>
      <c r="AA75" s="79">
        <f t="shared" si="49"/>
        <v>0</v>
      </c>
      <c r="AB75" s="79">
        <f t="shared" si="49"/>
        <v>0</v>
      </c>
      <c r="AC75" s="79">
        <f t="shared" si="49"/>
        <v>0</v>
      </c>
      <c r="AD75" s="79">
        <f>AD41-SUM(AD42:AD47)</f>
        <v>0</v>
      </c>
      <c r="AE75" s="79">
        <f>AE41-SUM(AE42:AE47)</f>
        <v>0</v>
      </c>
      <c r="AF75" s="79">
        <f t="shared" si="49"/>
        <v>0</v>
      </c>
      <c r="AG75" s="79">
        <f t="shared" si="49"/>
        <v>0</v>
      </c>
    </row>
    <row r="76" spans="2:33" ht="12">
      <c r="B76" s="1" t="s">
        <v>110</v>
      </c>
      <c r="C76" s="79">
        <f aca="true" t="shared" si="50" ref="C76:P76">C48-SUM(C49:C53)</f>
        <v>0</v>
      </c>
      <c r="D76" s="79">
        <f t="shared" si="50"/>
        <v>0</v>
      </c>
      <c r="E76" s="79">
        <f t="shared" si="50"/>
        <v>0</v>
      </c>
      <c r="F76" s="79">
        <f t="shared" si="50"/>
        <v>0</v>
      </c>
      <c r="G76" s="79">
        <f t="shared" si="50"/>
        <v>0</v>
      </c>
      <c r="H76" s="79">
        <f t="shared" si="50"/>
        <v>0</v>
      </c>
      <c r="I76" s="79">
        <f t="shared" si="50"/>
        <v>0</v>
      </c>
      <c r="J76" s="79">
        <f t="shared" si="50"/>
        <v>0</v>
      </c>
      <c r="K76" s="79">
        <f t="shared" si="50"/>
        <v>0</v>
      </c>
      <c r="L76" s="79">
        <f t="shared" si="50"/>
        <v>0</v>
      </c>
      <c r="M76" s="79">
        <f t="shared" si="50"/>
        <v>0</v>
      </c>
      <c r="N76" s="79">
        <f t="shared" si="50"/>
        <v>0</v>
      </c>
      <c r="O76" s="79">
        <f t="shared" si="50"/>
        <v>0</v>
      </c>
      <c r="P76" s="79">
        <f t="shared" si="50"/>
        <v>0</v>
      </c>
      <c r="Q76" s="79"/>
      <c r="R76" s="79">
        <f aca="true" t="shared" si="51" ref="R76:AG76">R48-SUM(R49:R53)</f>
        <v>0</v>
      </c>
      <c r="S76" s="79">
        <f t="shared" si="51"/>
        <v>0</v>
      </c>
      <c r="T76" s="79">
        <f t="shared" si="51"/>
        <v>0</v>
      </c>
      <c r="U76" s="79">
        <f t="shared" si="51"/>
        <v>0</v>
      </c>
      <c r="V76" s="79">
        <f t="shared" si="51"/>
        <v>0</v>
      </c>
      <c r="W76" s="79">
        <f t="shared" si="51"/>
        <v>0</v>
      </c>
      <c r="X76" s="79">
        <f t="shared" si="51"/>
        <v>0</v>
      </c>
      <c r="Y76" s="79">
        <f t="shared" si="51"/>
        <v>0</v>
      </c>
      <c r="Z76" s="79">
        <f t="shared" si="51"/>
        <v>0</v>
      </c>
      <c r="AA76" s="79">
        <f t="shared" si="51"/>
        <v>0</v>
      </c>
      <c r="AB76" s="79">
        <f t="shared" si="51"/>
        <v>0</v>
      </c>
      <c r="AC76" s="79">
        <f t="shared" si="51"/>
        <v>0</v>
      </c>
      <c r="AD76" s="79">
        <f>AD48-SUM(AD49:AD53)</f>
        <v>0</v>
      </c>
      <c r="AE76" s="79">
        <f>AE48-SUM(AE49:AE53)</f>
        <v>0</v>
      </c>
      <c r="AF76" s="79">
        <f t="shared" si="51"/>
        <v>0</v>
      </c>
      <c r="AG76" s="79">
        <f t="shared" si="51"/>
        <v>0</v>
      </c>
    </row>
    <row r="77" spans="2:33" ht="12">
      <c r="B77" s="1" t="s">
        <v>112</v>
      </c>
      <c r="C77" s="79">
        <f aca="true" t="shared" si="52" ref="C77:P77">C54-SUM(C55:C58)</f>
        <v>0</v>
      </c>
      <c r="D77" s="79">
        <f t="shared" si="52"/>
        <v>0</v>
      </c>
      <c r="E77" s="79">
        <f t="shared" si="52"/>
        <v>0</v>
      </c>
      <c r="F77" s="79">
        <f t="shared" si="52"/>
        <v>0</v>
      </c>
      <c r="G77" s="79">
        <f t="shared" si="52"/>
        <v>0</v>
      </c>
      <c r="H77" s="79">
        <f t="shared" si="52"/>
        <v>0</v>
      </c>
      <c r="I77" s="79">
        <f t="shared" si="52"/>
        <v>0</v>
      </c>
      <c r="J77" s="79">
        <f t="shared" si="52"/>
        <v>0</v>
      </c>
      <c r="K77" s="79">
        <f t="shared" si="52"/>
        <v>0</v>
      </c>
      <c r="L77" s="79">
        <f t="shared" si="52"/>
        <v>0</v>
      </c>
      <c r="M77" s="79">
        <f t="shared" si="52"/>
        <v>0</v>
      </c>
      <c r="N77" s="79">
        <f t="shared" si="52"/>
        <v>0</v>
      </c>
      <c r="O77" s="79">
        <f t="shared" si="52"/>
        <v>0</v>
      </c>
      <c r="P77" s="79">
        <f t="shared" si="52"/>
        <v>0</v>
      </c>
      <c r="Q77" s="79"/>
      <c r="R77" s="79">
        <f aca="true" t="shared" si="53" ref="R77:AG77">R54-SUM(R55:R58)</f>
        <v>0</v>
      </c>
      <c r="S77" s="79">
        <f t="shared" si="53"/>
        <v>0</v>
      </c>
      <c r="T77" s="79">
        <f t="shared" si="53"/>
        <v>0</v>
      </c>
      <c r="U77" s="79">
        <f t="shared" si="53"/>
        <v>0</v>
      </c>
      <c r="V77" s="79">
        <f t="shared" si="53"/>
        <v>0</v>
      </c>
      <c r="W77" s="79">
        <f t="shared" si="53"/>
        <v>0</v>
      </c>
      <c r="X77" s="79">
        <f t="shared" si="53"/>
        <v>0</v>
      </c>
      <c r="Y77" s="79">
        <f t="shared" si="53"/>
        <v>0</v>
      </c>
      <c r="Z77" s="79">
        <f t="shared" si="53"/>
        <v>0</v>
      </c>
      <c r="AA77" s="79">
        <f t="shared" si="53"/>
        <v>0</v>
      </c>
      <c r="AB77" s="79">
        <f t="shared" si="53"/>
        <v>0</v>
      </c>
      <c r="AC77" s="79">
        <f t="shared" si="53"/>
        <v>0</v>
      </c>
      <c r="AD77" s="79">
        <f>AD54-SUM(AD55:AD58)</f>
        <v>0</v>
      </c>
      <c r="AE77" s="79">
        <f>AE54-SUM(AE55:AE58)</f>
        <v>0</v>
      </c>
      <c r="AF77" s="79">
        <f t="shared" si="53"/>
        <v>0</v>
      </c>
      <c r="AG77" s="79">
        <f t="shared" si="53"/>
        <v>0</v>
      </c>
    </row>
    <row r="78" spans="2:33" ht="12">
      <c r="B78" s="1" t="s">
        <v>113</v>
      </c>
      <c r="C78" s="79">
        <f aca="true" t="shared" si="54" ref="C78:P78">C59-SUM(C60:C67)</f>
        <v>0</v>
      </c>
      <c r="D78" s="79">
        <f t="shared" si="54"/>
        <v>0</v>
      </c>
      <c r="E78" s="79">
        <f t="shared" si="54"/>
        <v>0</v>
      </c>
      <c r="F78" s="79">
        <f t="shared" si="54"/>
        <v>0</v>
      </c>
      <c r="G78" s="79">
        <f t="shared" si="54"/>
        <v>0</v>
      </c>
      <c r="H78" s="79">
        <f t="shared" si="54"/>
        <v>0</v>
      </c>
      <c r="I78" s="79">
        <f t="shared" si="54"/>
        <v>0</v>
      </c>
      <c r="J78" s="79">
        <f t="shared" si="54"/>
        <v>0</v>
      </c>
      <c r="K78" s="79">
        <f t="shared" si="54"/>
        <v>0</v>
      </c>
      <c r="L78" s="79">
        <f t="shared" si="54"/>
        <v>0</v>
      </c>
      <c r="M78" s="79">
        <f t="shared" si="54"/>
        <v>0</v>
      </c>
      <c r="N78" s="79">
        <f t="shared" si="54"/>
        <v>0</v>
      </c>
      <c r="O78" s="79">
        <f t="shared" si="54"/>
        <v>0</v>
      </c>
      <c r="P78" s="79">
        <f t="shared" si="54"/>
        <v>0</v>
      </c>
      <c r="Q78" s="79"/>
      <c r="R78" s="79">
        <f aca="true" t="shared" si="55" ref="R78:AG78">R59-SUM(R60:R67)</f>
        <v>0</v>
      </c>
      <c r="S78" s="79">
        <f t="shared" si="55"/>
        <v>0</v>
      </c>
      <c r="T78" s="79">
        <f t="shared" si="55"/>
        <v>0</v>
      </c>
      <c r="U78" s="79">
        <f t="shared" si="55"/>
        <v>0</v>
      </c>
      <c r="V78" s="79">
        <f t="shared" si="55"/>
        <v>0</v>
      </c>
      <c r="W78" s="79">
        <f t="shared" si="55"/>
        <v>0</v>
      </c>
      <c r="X78" s="79">
        <f t="shared" si="55"/>
        <v>0</v>
      </c>
      <c r="Y78" s="79">
        <f t="shared" si="55"/>
        <v>0</v>
      </c>
      <c r="Z78" s="79">
        <f t="shared" si="55"/>
        <v>0</v>
      </c>
      <c r="AA78" s="79">
        <f t="shared" si="55"/>
        <v>0</v>
      </c>
      <c r="AB78" s="79">
        <f t="shared" si="55"/>
        <v>0</v>
      </c>
      <c r="AC78" s="79">
        <f t="shared" si="55"/>
        <v>0</v>
      </c>
      <c r="AD78" s="79">
        <f>AD59-SUM(AD60:AD67)</f>
        <v>0</v>
      </c>
      <c r="AE78" s="79">
        <f>AE59-SUM(AE60:AE67)</f>
        <v>0</v>
      </c>
      <c r="AF78" s="79">
        <f t="shared" si="55"/>
        <v>0</v>
      </c>
      <c r="AG78" s="79">
        <f t="shared" si="55"/>
        <v>0</v>
      </c>
    </row>
  </sheetData>
  <sheetProtection/>
  <mergeCells count="24">
    <mergeCell ref="D2:O2"/>
    <mergeCell ref="AH4:AH7"/>
    <mergeCell ref="C4:D6"/>
    <mergeCell ref="E6:F6"/>
    <mergeCell ref="Z6:AA6"/>
    <mergeCell ref="AB6:AC6"/>
    <mergeCell ref="K6:L6"/>
    <mergeCell ref="I6:J6"/>
    <mergeCell ref="R4:AG4"/>
    <mergeCell ref="G6:H6"/>
    <mergeCell ref="E4:P4"/>
    <mergeCell ref="B68:P68"/>
    <mergeCell ref="B4:B7"/>
    <mergeCell ref="M6:N6"/>
    <mergeCell ref="O6:P6"/>
    <mergeCell ref="E5:P5"/>
    <mergeCell ref="R2:AH2"/>
    <mergeCell ref="AF5:AG6"/>
    <mergeCell ref="R5:S6"/>
    <mergeCell ref="V6:W6"/>
    <mergeCell ref="X6:Y6"/>
    <mergeCell ref="T6:U6"/>
    <mergeCell ref="T5:AE5"/>
    <mergeCell ref="AD6:AE6"/>
  </mergeCells>
  <printOptions horizontalCentered="1"/>
  <pageMargins left="0.1968503937007874" right="0.1968503937007874" top="0.3937007874015748" bottom="0" header="0.3937007874015748" footer="0.3937007874015748"/>
  <pageSetup horizontalDpi="300" verticalDpi="300" orientation="portrait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AE78"/>
  <sheetViews>
    <sheetView view="pageBreakPreview" zoomScaleSheetLayoutView="100" zoomScalePageLayoutView="0" workbookViewId="0" topLeftCell="B1">
      <pane xSplit="1" ySplit="7" topLeftCell="C8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Y25" sqref="Y25"/>
    </sheetView>
  </sheetViews>
  <sheetFormatPr defaultColWidth="9.125" defaultRowHeight="12.75"/>
  <cols>
    <col min="1" max="1" width="2.625" style="1" customWidth="1"/>
    <col min="2" max="2" width="9.625" style="1" customWidth="1"/>
    <col min="3" max="6" width="7.375" style="1" customWidth="1"/>
    <col min="7" max="14" width="6.50390625" style="1" customWidth="1"/>
    <col min="15" max="15" width="3.375" style="1" customWidth="1"/>
    <col min="16" max="23" width="8.625" style="1" customWidth="1"/>
    <col min="24" max="25" width="9.50390625" style="1" customWidth="1"/>
    <col min="26" max="16384" width="9.125" style="1" customWidth="1"/>
  </cols>
  <sheetData>
    <row r="1" spans="2:16" ht="12">
      <c r="B1" s="1" t="s">
        <v>125</v>
      </c>
      <c r="C1" s="79"/>
      <c r="D1" s="79"/>
      <c r="P1" s="1" t="s">
        <v>126</v>
      </c>
    </row>
    <row r="2" spans="2:26" s="14" customFormat="1" ht="14.25" customHeight="1">
      <c r="B2" s="53"/>
      <c r="C2" s="126" t="s">
        <v>121</v>
      </c>
      <c r="D2" s="126"/>
      <c r="E2" s="126"/>
      <c r="F2" s="126"/>
      <c r="G2" s="126"/>
      <c r="H2" s="126"/>
      <c r="I2" s="126"/>
      <c r="J2" s="126"/>
      <c r="K2" s="126"/>
      <c r="L2" s="126"/>
      <c r="M2" s="90"/>
      <c r="N2" s="90"/>
      <c r="O2" s="13"/>
      <c r="P2" s="64" t="s">
        <v>117</v>
      </c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2:26" ht="6" customHeight="1" thickBot="1">
      <c r="B3" s="2"/>
      <c r="C3" s="2"/>
      <c r="D3" s="2"/>
      <c r="E3" s="29"/>
      <c r="F3" s="30"/>
      <c r="G3" s="2"/>
      <c r="H3" s="2"/>
      <c r="I3" s="2"/>
      <c r="J3" s="2"/>
      <c r="K3" s="2"/>
      <c r="L3" s="2"/>
      <c r="M3" s="2"/>
      <c r="N3" s="2"/>
      <c r="O3" s="2"/>
      <c r="P3" s="60"/>
      <c r="Q3" s="60"/>
      <c r="R3" s="60"/>
      <c r="S3" s="60"/>
      <c r="T3" s="60"/>
      <c r="U3" s="60"/>
      <c r="V3" s="60"/>
      <c r="W3" s="60"/>
      <c r="X3" s="60"/>
      <c r="Y3" s="60"/>
      <c r="Z3" s="29"/>
    </row>
    <row r="4" spans="2:28" ht="12" customHeight="1">
      <c r="B4" s="120" t="s">
        <v>58</v>
      </c>
      <c r="C4" s="130" t="s">
        <v>59</v>
      </c>
      <c r="D4" s="131"/>
      <c r="E4" s="65" t="s">
        <v>85</v>
      </c>
      <c r="F4" s="66"/>
      <c r="G4" s="66"/>
      <c r="H4" s="66"/>
      <c r="I4" s="66"/>
      <c r="J4" s="66"/>
      <c r="K4" s="66"/>
      <c r="L4" s="66"/>
      <c r="M4" s="66"/>
      <c r="N4" s="66"/>
      <c r="O4" s="3"/>
      <c r="P4" s="55"/>
      <c r="Q4" s="55"/>
      <c r="R4" s="59" t="s">
        <v>85</v>
      </c>
      <c r="S4" s="91"/>
      <c r="T4" s="91"/>
      <c r="U4" s="91"/>
      <c r="V4" s="91"/>
      <c r="W4" s="91"/>
      <c r="X4" s="91"/>
      <c r="Y4" s="91"/>
      <c r="Z4" s="127" t="s">
        <v>58</v>
      </c>
      <c r="AB4" s="137"/>
    </row>
    <row r="5" spans="2:28" ht="12">
      <c r="B5" s="121"/>
      <c r="C5" s="132"/>
      <c r="D5" s="133"/>
      <c r="E5" s="67" t="s">
        <v>86</v>
      </c>
      <c r="F5" s="68"/>
      <c r="G5" s="69"/>
      <c r="H5" s="69"/>
      <c r="I5" s="69"/>
      <c r="J5" s="69"/>
      <c r="K5" s="69"/>
      <c r="L5" s="69"/>
      <c r="M5" s="69"/>
      <c r="N5" s="69"/>
      <c r="O5" s="3"/>
      <c r="P5" s="140" t="s">
        <v>86</v>
      </c>
      <c r="Q5" s="141"/>
      <c r="R5" s="141"/>
      <c r="S5" s="141"/>
      <c r="T5" s="141"/>
      <c r="U5" s="141"/>
      <c r="V5" s="141"/>
      <c r="W5" s="142"/>
      <c r="X5" s="104" t="s">
        <v>92</v>
      </c>
      <c r="Y5" s="105"/>
      <c r="Z5" s="139"/>
      <c r="AB5" s="138"/>
    </row>
    <row r="6" spans="2:28" ht="24" customHeight="1">
      <c r="B6" s="121"/>
      <c r="C6" s="134"/>
      <c r="D6" s="135"/>
      <c r="E6" s="129" t="s">
        <v>0</v>
      </c>
      <c r="F6" s="122"/>
      <c r="G6" s="123" t="s">
        <v>87</v>
      </c>
      <c r="H6" s="124"/>
      <c r="I6" s="123" t="s">
        <v>88</v>
      </c>
      <c r="J6" s="124"/>
      <c r="K6" s="111" t="s">
        <v>89</v>
      </c>
      <c r="L6" s="112"/>
      <c r="M6" s="123" t="s">
        <v>90</v>
      </c>
      <c r="N6" s="145"/>
      <c r="O6" s="3"/>
      <c r="P6" s="140" t="s">
        <v>91</v>
      </c>
      <c r="Q6" s="146"/>
      <c r="R6" s="143" t="s">
        <v>95</v>
      </c>
      <c r="S6" s="144"/>
      <c r="T6" s="113" t="s">
        <v>94</v>
      </c>
      <c r="U6" s="142"/>
      <c r="V6" s="113" t="s">
        <v>93</v>
      </c>
      <c r="W6" s="142"/>
      <c r="X6" s="106"/>
      <c r="Y6" s="107"/>
      <c r="Z6" s="139"/>
      <c r="AB6" s="138"/>
    </row>
    <row r="7" spans="2:28" ht="12">
      <c r="B7" s="122"/>
      <c r="C7" s="4" t="s">
        <v>1</v>
      </c>
      <c r="D7" s="4" t="s">
        <v>2</v>
      </c>
      <c r="E7" s="4" t="s">
        <v>1</v>
      </c>
      <c r="F7" s="4" t="s">
        <v>2</v>
      </c>
      <c r="G7" s="4" t="s">
        <v>1</v>
      </c>
      <c r="H7" s="4" t="s">
        <v>2</v>
      </c>
      <c r="I7" s="4" t="s">
        <v>1</v>
      </c>
      <c r="J7" s="4" t="s">
        <v>2</v>
      </c>
      <c r="K7" s="4" t="s">
        <v>1</v>
      </c>
      <c r="L7" s="4" t="s">
        <v>2</v>
      </c>
      <c r="M7" s="4" t="s">
        <v>1</v>
      </c>
      <c r="N7" s="4" t="s">
        <v>2</v>
      </c>
      <c r="O7" s="5"/>
      <c r="P7" s="70" t="s">
        <v>1</v>
      </c>
      <c r="Q7" s="6" t="s">
        <v>2</v>
      </c>
      <c r="R7" s="61" t="s">
        <v>1</v>
      </c>
      <c r="S7" s="62" t="s">
        <v>2</v>
      </c>
      <c r="T7" s="63" t="s">
        <v>1</v>
      </c>
      <c r="U7" s="63" t="s">
        <v>2</v>
      </c>
      <c r="V7" s="63" t="s">
        <v>1</v>
      </c>
      <c r="W7" s="63" t="s">
        <v>2</v>
      </c>
      <c r="X7" s="63" t="s">
        <v>1</v>
      </c>
      <c r="Y7" s="63" t="s">
        <v>2</v>
      </c>
      <c r="Z7" s="106"/>
      <c r="AB7" s="138"/>
    </row>
    <row r="8" spans="2:28" s="39" customFormat="1" ht="12">
      <c r="B8" s="34" t="s">
        <v>57</v>
      </c>
      <c r="C8" s="35">
        <f>C9+C15+C22+C23+C34+C41+C48+C54+C59</f>
        <v>2635</v>
      </c>
      <c r="D8" s="35">
        <f>D9+D15+D22+D23+D34+D41+D48+D54+D59</f>
        <v>2571</v>
      </c>
      <c r="E8" s="35">
        <f>E9+E15+E22+E23+E34+E41+E48+E54+E59</f>
        <v>2634</v>
      </c>
      <c r="F8" s="35">
        <f>F9+F15+F22+F23+F34+F41+F48+F54+F59</f>
        <v>2570</v>
      </c>
      <c r="G8" s="35">
        <f aca="true" t="shared" si="0" ref="G8:N8">G9+G15+G22+G23+G34+G41+G48+G54+G59</f>
        <v>1</v>
      </c>
      <c r="H8" s="35">
        <f t="shared" si="0"/>
        <v>3</v>
      </c>
      <c r="I8" s="35">
        <f t="shared" si="0"/>
        <v>3</v>
      </c>
      <c r="J8" s="35">
        <f t="shared" si="0"/>
        <v>3</v>
      </c>
      <c r="K8" s="35">
        <f t="shared" si="0"/>
        <v>5</v>
      </c>
      <c r="L8" s="35">
        <f t="shared" si="0"/>
        <v>6</v>
      </c>
      <c r="M8" s="35">
        <f t="shared" si="0"/>
        <v>16</v>
      </c>
      <c r="N8" s="35">
        <f t="shared" si="0"/>
        <v>25</v>
      </c>
      <c r="O8" s="36"/>
      <c r="P8" s="71">
        <f aca="true" t="shared" si="1" ref="P8:Y8">P9+P15+P22+P23+P34+P41+P48+P54+P59</f>
        <v>29</v>
      </c>
      <c r="Q8" s="37">
        <f t="shared" si="1"/>
        <v>26</v>
      </c>
      <c r="R8" s="36">
        <f t="shared" si="1"/>
        <v>1222</v>
      </c>
      <c r="S8" s="37">
        <f t="shared" si="1"/>
        <v>965</v>
      </c>
      <c r="T8" s="35">
        <f t="shared" si="1"/>
        <v>1210</v>
      </c>
      <c r="U8" s="35">
        <f t="shared" si="1"/>
        <v>1395</v>
      </c>
      <c r="V8" s="35">
        <f t="shared" si="1"/>
        <v>148</v>
      </c>
      <c r="W8" s="35">
        <f t="shared" si="1"/>
        <v>147</v>
      </c>
      <c r="X8" s="35">
        <f t="shared" si="1"/>
        <v>1</v>
      </c>
      <c r="Y8" s="35">
        <f t="shared" si="1"/>
        <v>1</v>
      </c>
      <c r="Z8" s="38" t="s">
        <v>57</v>
      </c>
      <c r="AB8" s="77"/>
    </row>
    <row r="9" spans="2:28" s="39" customFormat="1" ht="12">
      <c r="B9" s="34" t="s">
        <v>63</v>
      </c>
      <c r="C9" s="35">
        <f>SUM(C10:C14)</f>
        <v>152</v>
      </c>
      <c r="D9" s="35">
        <f>SUM(D10:D14)</f>
        <v>139</v>
      </c>
      <c r="E9" s="35">
        <f>SUM(E10:E14)</f>
        <v>152</v>
      </c>
      <c r="F9" s="35">
        <f>SUM(F10:F14)</f>
        <v>139</v>
      </c>
      <c r="G9" s="35">
        <v>0</v>
      </c>
      <c r="H9" s="35">
        <v>1</v>
      </c>
      <c r="I9" s="35">
        <v>0</v>
      </c>
      <c r="J9" s="35">
        <v>0</v>
      </c>
      <c r="K9" s="35">
        <v>0</v>
      </c>
      <c r="L9" s="35">
        <v>0</v>
      </c>
      <c r="M9" s="35">
        <v>1</v>
      </c>
      <c r="N9" s="35">
        <v>2</v>
      </c>
      <c r="O9" s="36"/>
      <c r="P9" s="71">
        <v>5</v>
      </c>
      <c r="Q9" s="37">
        <v>5</v>
      </c>
      <c r="R9" s="36">
        <v>137</v>
      </c>
      <c r="S9" s="37">
        <v>120</v>
      </c>
      <c r="T9" s="35">
        <v>9</v>
      </c>
      <c r="U9" s="35">
        <v>11</v>
      </c>
      <c r="V9" s="35">
        <v>0</v>
      </c>
      <c r="W9" s="35">
        <v>0</v>
      </c>
      <c r="X9" s="35">
        <v>0</v>
      </c>
      <c r="Y9" s="35">
        <v>0</v>
      </c>
      <c r="Z9" s="38" t="s">
        <v>63</v>
      </c>
      <c r="AB9" s="77"/>
    </row>
    <row r="10" spans="2:28" ht="12">
      <c r="B10" s="7" t="s">
        <v>98</v>
      </c>
      <c r="C10" s="41">
        <f>G10+I10+K10+M10+P10+R10+T10+V10+X10</f>
        <v>95</v>
      </c>
      <c r="D10" s="41">
        <f aca="true" t="shared" si="2" ref="D10:D66">H10+J10+L10+N10+Q10+S10+U10+W10+Y10</f>
        <v>88</v>
      </c>
      <c r="E10" s="96">
        <f>G10+I10+K10+M10+P10+R10+T10+V10</f>
        <v>95</v>
      </c>
      <c r="F10" s="96">
        <f>H10+J10+L10+N10+Q10+S10+U10+W10</f>
        <v>88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1</v>
      </c>
      <c r="N10" s="8">
        <v>2</v>
      </c>
      <c r="O10" s="9"/>
      <c r="P10" s="72">
        <v>3</v>
      </c>
      <c r="Q10" s="10">
        <v>3</v>
      </c>
      <c r="R10" s="9">
        <v>86</v>
      </c>
      <c r="S10" s="10">
        <v>76</v>
      </c>
      <c r="T10" s="8">
        <v>5</v>
      </c>
      <c r="U10" s="8">
        <v>7</v>
      </c>
      <c r="V10" s="8">
        <v>0</v>
      </c>
      <c r="W10" s="8">
        <v>0</v>
      </c>
      <c r="X10" s="8">
        <v>0</v>
      </c>
      <c r="Y10" s="8">
        <v>0</v>
      </c>
      <c r="Z10" s="11" t="s">
        <v>3</v>
      </c>
      <c r="AB10" s="76"/>
    </row>
    <row r="11" spans="2:28" ht="12">
      <c r="B11" s="7" t="s">
        <v>4</v>
      </c>
      <c r="C11" s="41">
        <f aca="true" t="shared" si="3" ref="C11:C66">G11+I11+K11+M11+P11+R11+T11+V11+X11</f>
        <v>15</v>
      </c>
      <c r="D11" s="41">
        <f t="shared" si="2"/>
        <v>14</v>
      </c>
      <c r="E11" s="96">
        <f aca="true" t="shared" si="4" ref="E11:E67">G11+I11+K11+M11+P11+R11+T11+V11</f>
        <v>15</v>
      </c>
      <c r="F11" s="96">
        <f aca="true" t="shared" si="5" ref="F11:F66">H11+J11+L11+N11+Q11+S11+U11+W11</f>
        <v>14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9"/>
      <c r="P11" s="72">
        <v>1</v>
      </c>
      <c r="Q11" s="10">
        <v>1</v>
      </c>
      <c r="R11" s="9">
        <v>14</v>
      </c>
      <c r="S11" s="10">
        <v>13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11" t="s">
        <v>4</v>
      </c>
      <c r="AB11" s="76"/>
    </row>
    <row r="12" spans="2:28" ht="12">
      <c r="B12" s="7" t="s">
        <v>5</v>
      </c>
      <c r="C12" s="41">
        <f t="shared" si="3"/>
        <v>17</v>
      </c>
      <c r="D12" s="41">
        <f t="shared" si="2"/>
        <v>11</v>
      </c>
      <c r="E12" s="96">
        <f t="shared" si="4"/>
        <v>17</v>
      </c>
      <c r="F12" s="96">
        <f t="shared" si="5"/>
        <v>11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9"/>
      <c r="P12" s="72">
        <v>1</v>
      </c>
      <c r="Q12" s="10">
        <v>1</v>
      </c>
      <c r="R12" s="9">
        <v>15</v>
      </c>
      <c r="S12" s="10">
        <v>9</v>
      </c>
      <c r="T12" s="8">
        <v>1</v>
      </c>
      <c r="U12" s="8">
        <v>1</v>
      </c>
      <c r="V12" s="8">
        <v>0</v>
      </c>
      <c r="W12" s="8">
        <v>0</v>
      </c>
      <c r="X12" s="8">
        <v>0</v>
      </c>
      <c r="Y12" s="8">
        <v>0</v>
      </c>
      <c r="Z12" s="11" t="s">
        <v>5</v>
      </c>
      <c r="AB12" s="76"/>
    </row>
    <row r="13" spans="2:28" ht="12">
      <c r="B13" s="7" t="s">
        <v>6</v>
      </c>
      <c r="C13" s="41">
        <f t="shared" si="3"/>
        <v>20</v>
      </c>
      <c r="D13" s="41">
        <f t="shared" si="2"/>
        <v>21</v>
      </c>
      <c r="E13" s="96">
        <f t="shared" si="4"/>
        <v>20</v>
      </c>
      <c r="F13" s="96">
        <f t="shared" si="5"/>
        <v>21</v>
      </c>
      <c r="G13" s="8">
        <v>0</v>
      </c>
      <c r="H13" s="8">
        <v>1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9"/>
      <c r="P13" s="72">
        <v>0</v>
      </c>
      <c r="Q13" s="10">
        <v>0</v>
      </c>
      <c r="R13" s="9">
        <v>18</v>
      </c>
      <c r="S13" s="10">
        <v>18</v>
      </c>
      <c r="T13" s="8">
        <v>2</v>
      </c>
      <c r="U13" s="8">
        <v>2</v>
      </c>
      <c r="V13" s="8">
        <v>0</v>
      </c>
      <c r="W13" s="8">
        <v>0</v>
      </c>
      <c r="X13" s="8">
        <v>0</v>
      </c>
      <c r="Y13" s="8">
        <v>0</v>
      </c>
      <c r="Z13" s="11" t="s">
        <v>6</v>
      </c>
      <c r="AB13" s="76"/>
    </row>
    <row r="14" spans="2:28" ht="12">
      <c r="B14" s="7" t="s">
        <v>7</v>
      </c>
      <c r="C14" s="41">
        <f t="shared" si="3"/>
        <v>5</v>
      </c>
      <c r="D14" s="41">
        <f t="shared" si="2"/>
        <v>5</v>
      </c>
      <c r="E14" s="96">
        <f t="shared" si="4"/>
        <v>5</v>
      </c>
      <c r="F14" s="96">
        <f t="shared" si="5"/>
        <v>5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9"/>
      <c r="P14" s="72">
        <v>0</v>
      </c>
      <c r="Q14" s="10">
        <v>0</v>
      </c>
      <c r="R14" s="9">
        <v>4</v>
      </c>
      <c r="S14" s="10">
        <v>4</v>
      </c>
      <c r="T14" s="8">
        <v>1</v>
      </c>
      <c r="U14" s="8">
        <v>1</v>
      </c>
      <c r="V14" s="8">
        <v>0</v>
      </c>
      <c r="W14" s="8">
        <v>0</v>
      </c>
      <c r="X14" s="8">
        <v>0</v>
      </c>
      <c r="Y14" s="8">
        <v>0</v>
      </c>
      <c r="Z14" s="11" t="s">
        <v>7</v>
      </c>
      <c r="AB14" s="76"/>
    </row>
    <row r="15" spans="2:28" s="39" customFormat="1" ht="12">
      <c r="B15" s="40" t="s">
        <v>64</v>
      </c>
      <c r="C15" s="41">
        <f>SUM(C16:C21)</f>
        <v>224</v>
      </c>
      <c r="D15" s="41">
        <f>SUM(D16:D21)</f>
        <v>224</v>
      </c>
      <c r="E15" s="41">
        <f>SUM(E16:E21)</f>
        <v>224</v>
      </c>
      <c r="F15" s="41">
        <f>SUM(F16:F21)</f>
        <v>224</v>
      </c>
      <c r="G15" s="41">
        <v>0</v>
      </c>
      <c r="H15" s="41">
        <v>0</v>
      </c>
      <c r="I15" s="41">
        <v>0</v>
      </c>
      <c r="J15" s="41">
        <v>0</v>
      </c>
      <c r="K15" s="41">
        <v>1</v>
      </c>
      <c r="L15" s="41">
        <v>2</v>
      </c>
      <c r="M15" s="41">
        <v>0</v>
      </c>
      <c r="N15" s="41">
        <v>0</v>
      </c>
      <c r="O15" s="42"/>
      <c r="P15" s="73">
        <v>5</v>
      </c>
      <c r="Q15" s="43">
        <v>7</v>
      </c>
      <c r="R15" s="42">
        <v>103</v>
      </c>
      <c r="S15" s="43">
        <v>78</v>
      </c>
      <c r="T15" s="41">
        <v>113</v>
      </c>
      <c r="U15" s="41">
        <v>135</v>
      </c>
      <c r="V15" s="41">
        <v>2</v>
      </c>
      <c r="W15" s="41">
        <v>2</v>
      </c>
      <c r="X15" s="41">
        <v>0</v>
      </c>
      <c r="Y15" s="41">
        <v>0</v>
      </c>
      <c r="Z15" s="44" t="s">
        <v>64</v>
      </c>
      <c r="AB15" s="78"/>
    </row>
    <row r="16" spans="2:28" ht="12">
      <c r="B16" s="7" t="s">
        <v>8</v>
      </c>
      <c r="C16" s="41">
        <f t="shared" si="3"/>
        <v>30</v>
      </c>
      <c r="D16" s="41">
        <f t="shared" si="2"/>
        <v>30</v>
      </c>
      <c r="E16" s="96">
        <f t="shared" si="4"/>
        <v>30</v>
      </c>
      <c r="F16" s="96">
        <f t="shared" si="5"/>
        <v>30</v>
      </c>
      <c r="G16" s="8">
        <v>0</v>
      </c>
      <c r="H16" s="8">
        <v>0</v>
      </c>
      <c r="I16" s="8">
        <v>0</v>
      </c>
      <c r="J16" s="8">
        <v>0</v>
      </c>
      <c r="K16" s="8">
        <v>1</v>
      </c>
      <c r="L16" s="8">
        <v>2</v>
      </c>
      <c r="M16" s="8">
        <v>0</v>
      </c>
      <c r="N16" s="8">
        <v>0</v>
      </c>
      <c r="O16" s="9"/>
      <c r="P16" s="72">
        <v>1</v>
      </c>
      <c r="Q16" s="10">
        <v>1</v>
      </c>
      <c r="R16" s="9">
        <v>17</v>
      </c>
      <c r="S16" s="10">
        <v>14</v>
      </c>
      <c r="T16" s="8">
        <v>11</v>
      </c>
      <c r="U16" s="8">
        <v>13</v>
      </c>
      <c r="V16" s="8">
        <v>0</v>
      </c>
      <c r="W16" s="8">
        <v>0</v>
      </c>
      <c r="X16" s="8">
        <v>0</v>
      </c>
      <c r="Y16" s="8">
        <v>0</v>
      </c>
      <c r="Z16" s="11" t="s">
        <v>8</v>
      </c>
      <c r="AB16" s="76"/>
    </row>
    <row r="17" spans="2:28" ht="12">
      <c r="B17" s="7" t="s">
        <v>9</v>
      </c>
      <c r="C17" s="41">
        <f t="shared" si="3"/>
        <v>23</v>
      </c>
      <c r="D17" s="41">
        <f t="shared" si="2"/>
        <v>23</v>
      </c>
      <c r="E17" s="96">
        <f t="shared" si="4"/>
        <v>23</v>
      </c>
      <c r="F17" s="96">
        <f t="shared" si="5"/>
        <v>23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9"/>
      <c r="P17" s="72">
        <v>0</v>
      </c>
      <c r="Q17" s="10">
        <v>0</v>
      </c>
      <c r="R17" s="9">
        <v>12</v>
      </c>
      <c r="S17" s="10">
        <v>12</v>
      </c>
      <c r="T17" s="8">
        <v>11</v>
      </c>
      <c r="U17" s="8">
        <v>11</v>
      </c>
      <c r="V17" s="8">
        <v>0</v>
      </c>
      <c r="W17" s="8">
        <v>0</v>
      </c>
      <c r="X17" s="8">
        <v>0</v>
      </c>
      <c r="Y17" s="8">
        <v>0</v>
      </c>
      <c r="Z17" s="11" t="s">
        <v>9</v>
      </c>
      <c r="AB17" s="76"/>
    </row>
    <row r="18" spans="2:28" ht="12">
      <c r="B18" s="7" t="s">
        <v>10</v>
      </c>
      <c r="C18" s="41">
        <f t="shared" si="3"/>
        <v>54</v>
      </c>
      <c r="D18" s="41">
        <f t="shared" si="2"/>
        <v>39</v>
      </c>
      <c r="E18" s="96">
        <f t="shared" si="4"/>
        <v>54</v>
      </c>
      <c r="F18" s="96">
        <f t="shared" si="5"/>
        <v>39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9"/>
      <c r="P18" s="72">
        <v>0</v>
      </c>
      <c r="Q18" s="10">
        <v>0</v>
      </c>
      <c r="R18" s="9">
        <v>37</v>
      </c>
      <c r="S18" s="10">
        <v>22</v>
      </c>
      <c r="T18" s="8">
        <v>15</v>
      </c>
      <c r="U18" s="8">
        <v>15</v>
      </c>
      <c r="V18" s="8">
        <v>2</v>
      </c>
      <c r="W18" s="8">
        <v>2</v>
      </c>
      <c r="X18" s="8">
        <v>0</v>
      </c>
      <c r="Y18" s="8">
        <v>0</v>
      </c>
      <c r="Z18" s="11" t="s">
        <v>10</v>
      </c>
      <c r="AB18" s="76"/>
    </row>
    <row r="19" spans="2:28" ht="12">
      <c r="B19" s="7" t="s">
        <v>11</v>
      </c>
      <c r="C19" s="41">
        <f t="shared" si="3"/>
        <v>33</v>
      </c>
      <c r="D19" s="41">
        <f t="shared" si="2"/>
        <v>39</v>
      </c>
      <c r="E19" s="96">
        <f t="shared" si="4"/>
        <v>33</v>
      </c>
      <c r="F19" s="96">
        <f t="shared" si="5"/>
        <v>39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9"/>
      <c r="P19" s="72">
        <v>4</v>
      </c>
      <c r="Q19" s="10">
        <v>6</v>
      </c>
      <c r="R19" s="9">
        <v>8</v>
      </c>
      <c r="S19" s="10">
        <v>6</v>
      </c>
      <c r="T19" s="8">
        <v>21</v>
      </c>
      <c r="U19" s="8">
        <v>27</v>
      </c>
      <c r="V19" s="8">
        <v>0</v>
      </c>
      <c r="W19" s="8">
        <v>0</v>
      </c>
      <c r="X19" s="8">
        <v>0</v>
      </c>
      <c r="Y19" s="8">
        <v>0</v>
      </c>
      <c r="Z19" s="11" t="s">
        <v>11</v>
      </c>
      <c r="AB19" s="76"/>
    </row>
    <row r="20" spans="2:28" ht="12">
      <c r="B20" s="7" t="s">
        <v>12</v>
      </c>
      <c r="C20" s="41">
        <f t="shared" si="3"/>
        <v>16</v>
      </c>
      <c r="D20" s="41">
        <f t="shared" si="2"/>
        <v>15</v>
      </c>
      <c r="E20" s="96">
        <f t="shared" si="4"/>
        <v>16</v>
      </c>
      <c r="F20" s="96">
        <f t="shared" si="5"/>
        <v>15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9"/>
      <c r="P20" s="72">
        <v>0</v>
      </c>
      <c r="Q20" s="10">
        <v>0</v>
      </c>
      <c r="R20" s="9">
        <v>12</v>
      </c>
      <c r="S20" s="10">
        <v>9</v>
      </c>
      <c r="T20" s="8">
        <v>4</v>
      </c>
      <c r="U20" s="8">
        <v>6</v>
      </c>
      <c r="V20" s="8">
        <v>0</v>
      </c>
      <c r="W20" s="8">
        <v>0</v>
      </c>
      <c r="X20" s="8">
        <v>0</v>
      </c>
      <c r="Y20" s="8">
        <v>0</v>
      </c>
      <c r="Z20" s="11" t="s">
        <v>12</v>
      </c>
      <c r="AB20" s="76"/>
    </row>
    <row r="21" spans="2:28" ht="12">
      <c r="B21" s="7" t="s">
        <v>13</v>
      </c>
      <c r="C21" s="41">
        <f t="shared" si="3"/>
        <v>68</v>
      </c>
      <c r="D21" s="41">
        <f t="shared" si="2"/>
        <v>78</v>
      </c>
      <c r="E21" s="96">
        <f t="shared" si="4"/>
        <v>68</v>
      </c>
      <c r="F21" s="96">
        <f t="shared" si="5"/>
        <v>78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9"/>
      <c r="P21" s="72">
        <v>0</v>
      </c>
      <c r="Q21" s="10">
        <v>0</v>
      </c>
      <c r="R21" s="9">
        <v>17</v>
      </c>
      <c r="S21" s="10">
        <v>15</v>
      </c>
      <c r="T21" s="8">
        <v>51</v>
      </c>
      <c r="U21" s="8">
        <v>63</v>
      </c>
      <c r="V21" s="8">
        <v>0</v>
      </c>
      <c r="W21" s="8">
        <v>0</v>
      </c>
      <c r="X21" s="8">
        <v>0</v>
      </c>
      <c r="Y21" s="8">
        <v>0</v>
      </c>
      <c r="Z21" s="11" t="s">
        <v>13</v>
      </c>
      <c r="AB21" s="76"/>
    </row>
    <row r="22" spans="2:28" s="39" customFormat="1" ht="12">
      <c r="B22" s="40" t="s">
        <v>53</v>
      </c>
      <c r="C22" s="41">
        <f t="shared" si="3"/>
        <v>103</v>
      </c>
      <c r="D22" s="41">
        <f t="shared" si="2"/>
        <v>92</v>
      </c>
      <c r="E22" s="41">
        <f t="shared" si="4"/>
        <v>103</v>
      </c>
      <c r="F22" s="41">
        <f t="shared" si="5"/>
        <v>92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5</v>
      </c>
      <c r="N22" s="45">
        <v>5</v>
      </c>
      <c r="O22" s="46"/>
      <c r="P22" s="74">
        <v>0</v>
      </c>
      <c r="Q22" s="47">
        <v>0</v>
      </c>
      <c r="R22" s="46">
        <v>78</v>
      </c>
      <c r="S22" s="47">
        <v>66</v>
      </c>
      <c r="T22" s="45">
        <v>19</v>
      </c>
      <c r="U22" s="45">
        <v>20</v>
      </c>
      <c r="V22" s="45">
        <v>1</v>
      </c>
      <c r="W22" s="45">
        <v>1</v>
      </c>
      <c r="X22" s="45">
        <v>0</v>
      </c>
      <c r="Y22" s="45">
        <v>0</v>
      </c>
      <c r="Z22" s="44" t="s">
        <v>53</v>
      </c>
      <c r="AB22" s="78"/>
    </row>
    <row r="23" spans="2:28" s="39" customFormat="1" ht="12">
      <c r="B23" s="40" t="s">
        <v>65</v>
      </c>
      <c r="C23" s="41">
        <f>SUM(C24:C33)</f>
        <v>897</v>
      </c>
      <c r="D23" s="41">
        <f>SUM(D24:D33)</f>
        <v>911</v>
      </c>
      <c r="E23" s="41">
        <f>SUM(E24:E33)</f>
        <v>897</v>
      </c>
      <c r="F23" s="41">
        <f>SUM(F24:F33)</f>
        <v>911</v>
      </c>
      <c r="G23" s="41">
        <v>1</v>
      </c>
      <c r="H23" s="41">
        <v>2</v>
      </c>
      <c r="I23" s="41">
        <v>1</v>
      </c>
      <c r="J23" s="41">
        <v>1</v>
      </c>
      <c r="K23" s="41">
        <v>2</v>
      </c>
      <c r="L23" s="41">
        <v>1</v>
      </c>
      <c r="M23" s="41">
        <v>9</v>
      </c>
      <c r="N23" s="41">
        <v>16</v>
      </c>
      <c r="O23" s="42"/>
      <c r="P23" s="73">
        <v>5</v>
      </c>
      <c r="Q23" s="43">
        <v>6</v>
      </c>
      <c r="R23" s="42">
        <v>387</v>
      </c>
      <c r="S23" s="43">
        <v>309</v>
      </c>
      <c r="T23" s="41">
        <v>435</v>
      </c>
      <c r="U23" s="41">
        <v>521</v>
      </c>
      <c r="V23" s="41">
        <v>57</v>
      </c>
      <c r="W23" s="41">
        <v>55</v>
      </c>
      <c r="X23" s="41">
        <v>0</v>
      </c>
      <c r="Y23" s="41">
        <v>0</v>
      </c>
      <c r="Z23" s="44" t="s">
        <v>65</v>
      </c>
      <c r="AB23" s="78"/>
    </row>
    <row r="24" spans="2:28" ht="12">
      <c r="B24" s="7" t="s">
        <v>14</v>
      </c>
      <c r="C24" s="41">
        <f t="shared" si="3"/>
        <v>87</v>
      </c>
      <c r="D24" s="41">
        <f t="shared" si="2"/>
        <v>78</v>
      </c>
      <c r="E24" s="96">
        <f t="shared" si="4"/>
        <v>87</v>
      </c>
      <c r="F24" s="96">
        <f t="shared" si="5"/>
        <v>78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9"/>
      <c r="P24" s="72">
        <v>0</v>
      </c>
      <c r="Q24" s="10">
        <v>0</v>
      </c>
      <c r="R24" s="9">
        <v>17</v>
      </c>
      <c r="S24" s="10">
        <v>8</v>
      </c>
      <c r="T24" s="8">
        <v>35</v>
      </c>
      <c r="U24" s="8">
        <v>36</v>
      </c>
      <c r="V24" s="8">
        <v>35</v>
      </c>
      <c r="W24" s="8">
        <v>34</v>
      </c>
      <c r="X24" s="8">
        <v>0</v>
      </c>
      <c r="Y24" s="8">
        <v>0</v>
      </c>
      <c r="Z24" s="11" t="s">
        <v>14</v>
      </c>
      <c r="AB24" s="76"/>
    </row>
    <row r="25" spans="2:28" ht="12">
      <c r="B25" s="7" t="s">
        <v>15</v>
      </c>
      <c r="C25" s="41">
        <f t="shared" si="3"/>
        <v>75</v>
      </c>
      <c r="D25" s="41">
        <f t="shared" si="2"/>
        <v>80</v>
      </c>
      <c r="E25" s="96">
        <f t="shared" si="4"/>
        <v>75</v>
      </c>
      <c r="F25" s="96">
        <f t="shared" si="5"/>
        <v>80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9"/>
      <c r="P25" s="72">
        <v>0</v>
      </c>
      <c r="Q25" s="10">
        <v>0</v>
      </c>
      <c r="R25" s="9">
        <v>21</v>
      </c>
      <c r="S25" s="10">
        <v>17</v>
      </c>
      <c r="T25" s="8">
        <v>53</v>
      </c>
      <c r="U25" s="8">
        <v>63</v>
      </c>
      <c r="V25" s="8">
        <v>1</v>
      </c>
      <c r="W25" s="8">
        <v>0</v>
      </c>
      <c r="X25" s="8">
        <v>0</v>
      </c>
      <c r="Y25" s="8">
        <v>0</v>
      </c>
      <c r="Z25" s="11" t="s">
        <v>15</v>
      </c>
      <c r="AB25" s="76"/>
    </row>
    <row r="26" spans="2:28" ht="12">
      <c r="B26" s="7" t="s">
        <v>16</v>
      </c>
      <c r="C26" s="41">
        <f t="shared" si="3"/>
        <v>47</v>
      </c>
      <c r="D26" s="41">
        <f t="shared" si="2"/>
        <v>53</v>
      </c>
      <c r="E26" s="96">
        <f t="shared" si="4"/>
        <v>47</v>
      </c>
      <c r="F26" s="96">
        <f t="shared" si="5"/>
        <v>53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9"/>
      <c r="P26" s="72">
        <v>0</v>
      </c>
      <c r="Q26" s="10">
        <v>0</v>
      </c>
      <c r="R26" s="9">
        <v>24</v>
      </c>
      <c r="S26" s="10">
        <v>21</v>
      </c>
      <c r="T26" s="8">
        <v>18</v>
      </c>
      <c r="U26" s="8">
        <v>28</v>
      </c>
      <c r="V26" s="8">
        <v>5</v>
      </c>
      <c r="W26" s="8">
        <v>4</v>
      </c>
      <c r="X26" s="8">
        <v>0</v>
      </c>
      <c r="Y26" s="8">
        <v>0</v>
      </c>
      <c r="Z26" s="11" t="s">
        <v>16</v>
      </c>
      <c r="AB26" s="76"/>
    </row>
    <row r="27" spans="2:28" ht="12">
      <c r="B27" s="7" t="s">
        <v>17</v>
      </c>
      <c r="C27" s="41">
        <f t="shared" si="3"/>
        <v>229</v>
      </c>
      <c r="D27" s="41">
        <f t="shared" si="2"/>
        <v>256</v>
      </c>
      <c r="E27" s="96">
        <f t="shared" si="4"/>
        <v>229</v>
      </c>
      <c r="F27" s="96">
        <f t="shared" si="5"/>
        <v>256</v>
      </c>
      <c r="G27" s="8">
        <v>1</v>
      </c>
      <c r="H27" s="8">
        <v>2</v>
      </c>
      <c r="I27" s="8">
        <v>0</v>
      </c>
      <c r="J27" s="8">
        <v>0</v>
      </c>
      <c r="K27" s="8">
        <v>2</v>
      </c>
      <c r="L27" s="8">
        <v>1</v>
      </c>
      <c r="M27" s="8">
        <v>0</v>
      </c>
      <c r="N27" s="8">
        <v>0</v>
      </c>
      <c r="O27" s="9"/>
      <c r="P27" s="72">
        <v>0</v>
      </c>
      <c r="Q27" s="10">
        <v>0</v>
      </c>
      <c r="R27" s="9">
        <v>58</v>
      </c>
      <c r="S27" s="10">
        <v>47</v>
      </c>
      <c r="T27" s="8">
        <v>168</v>
      </c>
      <c r="U27" s="8">
        <v>206</v>
      </c>
      <c r="V27" s="8">
        <v>0</v>
      </c>
      <c r="W27" s="8">
        <v>0</v>
      </c>
      <c r="X27" s="8">
        <v>0</v>
      </c>
      <c r="Y27" s="8">
        <v>0</v>
      </c>
      <c r="Z27" s="11" t="s">
        <v>17</v>
      </c>
      <c r="AB27" s="76"/>
    </row>
    <row r="28" spans="2:28" ht="12">
      <c r="B28" s="7" t="s">
        <v>18</v>
      </c>
      <c r="C28" s="41">
        <f t="shared" si="3"/>
        <v>165</v>
      </c>
      <c r="D28" s="41">
        <f t="shared" si="2"/>
        <v>183</v>
      </c>
      <c r="E28" s="96">
        <f t="shared" si="4"/>
        <v>165</v>
      </c>
      <c r="F28" s="96">
        <f t="shared" si="5"/>
        <v>183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</v>
      </c>
      <c r="N28" s="8">
        <v>0</v>
      </c>
      <c r="O28" s="9"/>
      <c r="P28" s="72">
        <v>1</v>
      </c>
      <c r="Q28" s="10">
        <v>2</v>
      </c>
      <c r="R28" s="9">
        <v>39</v>
      </c>
      <c r="S28" s="10">
        <v>35</v>
      </c>
      <c r="T28" s="8">
        <v>122</v>
      </c>
      <c r="U28" s="8">
        <v>141</v>
      </c>
      <c r="V28" s="8">
        <v>2</v>
      </c>
      <c r="W28" s="8">
        <v>5</v>
      </c>
      <c r="X28" s="8">
        <v>0</v>
      </c>
      <c r="Y28" s="8">
        <v>0</v>
      </c>
      <c r="Z28" s="11" t="s">
        <v>18</v>
      </c>
      <c r="AB28" s="76"/>
    </row>
    <row r="29" spans="2:28" ht="12">
      <c r="B29" s="7" t="s">
        <v>19</v>
      </c>
      <c r="C29" s="41">
        <f t="shared" si="3"/>
        <v>164</v>
      </c>
      <c r="D29" s="41">
        <f t="shared" si="2"/>
        <v>144</v>
      </c>
      <c r="E29" s="96">
        <f t="shared" si="4"/>
        <v>164</v>
      </c>
      <c r="F29" s="96">
        <f t="shared" si="5"/>
        <v>144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8</v>
      </c>
      <c r="N29" s="8">
        <v>16</v>
      </c>
      <c r="O29" s="9"/>
      <c r="P29" s="72">
        <v>0</v>
      </c>
      <c r="Q29" s="10">
        <v>0</v>
      </c>
      <c r="R29" s="9">
        <v>117</v>
      </c>
      <c r="S29" s="10">
        <v>85</v>
      </c>
      <c r="T29" s="8">
        <v>29</v>
      </c>
      <c r="U29" s="8">
        <v>35</v>
      </c>
      <c r="V29" s="8">
        <v>10</v>
      </c>
      <c r="W29" s="8">
        <v>8</v>
      </c>
      <c r="X29" s="8">
        <v>0</v>
      </c>
      <c r="Y29" s="8">
        <v>0</v>
      </c>
      <c r="Z29" s="11" t="s">
        <v>19</v>
      </c>
      <c r="AB29" s="76"/>
    </row>
    <row r="30" spans="2:28" ht="12">
      <c r="B30" s="7" t="s">
        <v>20</v>
      </c>
      <c r="C30" s="41">
        <f t="shared" si="3"/>
        <v>47</v>
      </c>
      <c r="D30" s="41">
        <f t="shared" si="2"/>
        <v>41</v>
      </c>
      <c r="E30" s="96">
        <f t="shared" si="4"/>
        <v>47</v>
      </c>
      <c r="F30" s="96">
        <f t="shared" si="5"/>
        <v>41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9"/>
      <c r="P30" s="72">
        <v>4</v>
      </c>
      <c r="Q30" s="10">
        <v>4</v>
      </c>
      <c r="R30" s="9">
        <v>43</v>
      </c>
      <c r="S30" s="10">
        <v>37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11" t="s">
        <v>20</v>
      </c>
      <c r="AB30" s="76"/>
    </row>
    <row r="31" spans="2:28" ht="12">
      <c r="B31" s="7" t="s">
        <v>21</v>
      </c>
      <c r="C31" s="41">
        <f t="shared" si="3"/>
        <v>6</v>
      </c>
      <c r="D31" s="41">
        <f t="shared" si="2"/>
        <v>3</v>
      </c>
      <c r="E31" s="96">
        <f t="shared" si="4"/>
        <v>6</v>
      </c>
      <c r="F31" s="96">
        <f t="shared" si="5"/>
        <v>3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9"/>
      <c r="P31" s="72">
        <v>0</v>
      </c>
      <c r="Q31" s="10">
        <v>0</v>
      </c>
      <c r="R31" s="9">
        <v>6</v>
      </c>
      <c r="S31" s="10">
        <v>3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11" t="s">
        <v>21</v>
      </c>
      <c r="AB31" s="76"/>
    </row>
    <row r="32" spans="2:28" ht="12">
      <c r="B32" s="7" t="s">
        <v>22</v>
      </c>
      <c r="C32" s="41">
        <f t="shared" si="3"/>
        <v>2</v>
      </c>
      <c r="D32" s="41">
        <f t="shared" si="2"/>
        <v>2</v>
      </c>
      <c r="E32" s="96">
        <f t="shared" si="4"/>
        <v>2</v>
      </c>
      <c r="F32" s="96">
        <f t="shared" si="5"/>
        <v>2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9"/>
      <c r="P32" s="72">
        <v>0</v>
      </c>
      <c r="Q32" s="10">
        <v>0</v>
      </c>
      <c r="R32" s="9">
        <v>2</v>
      </c>
      <c r="S32" s="10">
        <v>2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11" t="s">
        <v>22</v>
      </c>
      <c r="AB32" s="76"/>
    </row>
    <row r="33" spans="2:28" ht="12">
      <c r="B33" s="7" t="s">
        <v>23</v>
      </c>
      <c r="C33" s="41">
        <f t="shared" si="3"/>
        <v>75</v>
      </c>
      <c r="D33" s="41">
        <f t="shared" si="2"/>
        <v>71</v>
      </c>
      <c r="E33" s="96">
        <f t="shared" si="4"/>
        <v>75</v>
      </c>
      <c r="F33" s="96">
        <f t="shared" si="5"/>
        <v>71</v>
      </c>
      <c r="G33" s="8">
        <v>0</v>
      </c>
      <c r="H33" s="8">
        <v>0</v>
      </c>
      <c r="I33" s="8">
        <v>1</v>
      </c>
      <c r="J33" s="8">
        <v>1</v>
      </c>
      <c r="K33" s="8">
        <v>0</v>
      </c>
      <c r="L33" s="8">
        <v>0</v>
      </c>
      <c r="M33" s="8">
        <v>0</v>
      </c>
      <c r="N33" s="8">
        <v>0</v>
      </c>
      <c r="O33" s="9"/>
      <c r="P33" s="72">
        <v>0</v>
      </c>
      <c r="Q33" s="10">
        <v>0</v>
      </c>
      <c r="R33" s="9">
        <v>60</v>
      </c>
      <c r="S33" s="10">
        <v>54</v>
      </c>
      <c r="T33" s="8">
        <v>10</v>
      </c>
      <c r="U33" s="8">
        <v>12</v>
      </c>
      <c r="V33" s="8">
        <v>4</v>
      </c>
      <c r="W33" s="8">
        <v>4</v>
      </c>
      <c r="X33" s="8">
        <v>0</v>
      </c>
      <c r="Y33" s="8">
        <v>0</v>
      </c>
      <c r="Z33" s="11" t="s">
        <v>23</v>
      </c>
      <c r="AB33" s="76"/>
    </row>
    <row r="34" spans="2:28" s="39" customFormat="1" ht="12">
      <c r="B34" s="40" t="s">
        <v>67</v>
      </c>
      <c r="C34" s="41">
        <f>SUM(C35:C40)</f>
        <v>326</v>
      </c>
      <c r="D34" s="41">
        <f>SUM(D35:D40)</f>
        <v>352</v>
      </c>
      <c r="E34" s="41">
        <f>SUM(E35:E40)</f>
        <v>326</v>
      </c>
      <c r="F34" s="41">
        <f>SUM(F35:F40)</f>
        <v>352</v>
      </c>
      <c r="G34" s="41">
        <v>0</v>
      </c>
      <c r="H34" s="41">
        <v>0</v>
      </c>
      <c r="I34" s="41">
        <v>1</v>
      </c>
      <c r="J34" s="41">
        <v>1</v>
      </c>
      <c r="K34" s="41">
        <v>1</v>
      </c>
      <c r="L34" s="41">
        <v>2</v>
      </c>
      <c r="M34" s="41">
        <v>0</v>
      </c>
      <c r="N34" s="41">
        <v>0</v>
      </c>
      <c r="O34" s="42"/>
      <c r="P34" s="73">
        <v>0</v>
      </c>
      <c r="Q34" s="43">
        <v>0</v>
      </c>
      <c r="R34" s="42">
        <v>113</v>
      </c>
      <c r="S34" s="43">
        <v>96</v>
      </c>
      <c r="T34" s="41">
        <v>206</v>
      </c>
      <c r="U34" s="41">
        <v>245</v>
      </c>
      <c r="V34" s="41">
        <v>5</v>
      </c>
      <c r="W34" s="41">
        <v>8</v>
      </c>
      <c r="X34" s="41">
        <v>0</v>
      </c>
      <c r="Y34" s="41">
        <v>0</v>
      </c>
      <c r="Z34" s="44" t="s">
        <v>67</v>
      </c>
      <c r="AB34" s="78"/>
    </row>
    <row r="35" spans="2:28" ht="12">
      <c r="B35" s="7" t="s">
        <v>24</v>
      </c>
      <c r="C35" s="41">
        <f t="shared" si="3"/>
        <v>39</v>
      </c>
      <c r="D35" s="41">
        <f t="shared" si="2"/>
        <v>39</v>
      </c>
      <c r="E35" s="96">
        <f t="shared" si="4"/>
        <v>39</v>
      </c>
      <c r="F35" s="96">
        <f t="shared" si="5"/>
        <v>39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9"/>
      <c r="P35" s="72">
        <v>0</v>
      </c>
      <c r="Q35" s="10">
        <v>0</v>
      </c>
      <c r="R35" s="9">
        <v>8</v>
      </c>
      <c r="S35" s="10">
        <v>6</v>
      </c>
      <c r="T35" s="8">
        <v>31</v>
      </c>
      <c r="U35" s="8">
        <v>33</v>
      </c>
      <c r="V35" s="8">
        <v>0</v>
      </c>
      <c r="W35" s="8">
        <v>0</v>
      </c>
      <c r="X35" s="8">
        <v>0</v>
      </c>
      <c r="Y35" s="8">
        <v>0</v>
      </c>
      <c r="Z35" s="11" t="s">
        <v>24</v>
      </c>
      <c r="AB35" s="76"/>
    </row>
    <row r="36" spans="2:28" ht="12">
      <c r="B36" s="7" t="s">
        <v>25</v>
      </c>
      <c r="C36" s="41">
        <f t="shared" si="3"/>
        <v>35</v>
      </c>
      <c r="D36" s="41">
        <f t="shared" si="2"/>
        <v>34</v>
      </c>
      <c r="E36" s="96">
        <f t="shared" si="4"/>
        <v>35</v>
      </c>
      <c r="F36" s="96">
        <f t="shared" si="5"/>
        <v>34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9"/>
      <c r="P36" s="72">
        <v>0</v>
      </c>
      <c r="Q36" s="10">
        <v>0</v>
      </c>
      <c r="R36" s="9">
        <v>14</v>
      </c>
      <c r="S36" s="10">
        <v>11</v>
      </c>
      <c r="T36" s="8">
        <v>21</v>
      </c>
      <c r="U36" s="8">
        <v>23</v>
      </c>
      <c r="V36" s="8">
        <v>0</v>
      </c>
      <c r="W36" s="8">
        <v>0</v>
      </c>
      <c r="X36" s="8">
        <v>0</v>
      </c>
      <c r="Y36" s="8">
        <v>0</v>
      </c>
      <c r="Z36" s="11" t="s">
        <v>25</v>
      </c>
      <c r="AB36" s="76"/>
    </row>
    <row r="37" spans="2:28" ht="12">
      <c r="B37" s="7" t="s">
        <v>26</v>
      </c>
      <c r="C37" s="41">
        <f t="shared" si="3"/>
        <v>5</v>
      </c>
      <c r="D37" s="41">
        <f t="shared" si="2"/>
        <v>4</v>
      </c>
      <c r="E37" s="96">
        <f t="shared" si="4"/>
        <v>5</v>
      </c>
      <c r="F37" s="96">
        <f t="shared" si="5"/>
        <v>4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9"/>
      <c r="P37" s="72">
        <v>0</v>
      </c>
      <c r="Q37" s="10">
        <v>0</v>
      </c>
      <c r="R37" s="9">
        <v>5</v>
      </c>
      <c r="S37" s="10">
        <v>4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11" t="s">
        <v>26</v>
      </c>
      <c r="AB37" s="76"/>
    </row>
    <row r="38" spans="2:28" ht="12">
      <c r="B38" s="7" t="s">
        <v>27</v>
      </c>
      <c r="C38" s="41">
        <f t="shared" si="3"/>
        <v>29</v>
      </c>
      <c r="D38" s="41">
        <f t="shared" si="2"/>
        <v>30</v>
      </c>
      <c r="E38" s="96">
        <f t="shared" si="4"/>
        <v>29</v>
      </c>
      <c r="F38" s="96">
        <f t="shared" si="5"/>
        <v>30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9"/>
      <c r="P38" s="72">
        <v>0</v>
      </c>
      <c r="Q38" s="10">
        <v>0</v>
      </c>
      <c r="R38" s="9">
        <v>24</v>
      </c>
      <c r="S38" s="10">
        <v>23</v>
      </c>
      <c r="T38" s="8">
        <v>4</v>
      </c>
      <c r="U38" s="8">
        <v>5</v>
      </c>
      <c r="V38" s="8">
        <v>1</v>
      </c>
      <c r="W38" s="8">
        <v>2</v>
      </c>
      <c r="X38" s="8">
        <v>0</v>
      </c>
      <c r="Y38" s="8">
        <v>0</v>
      </c>
      <c r="Z38" s="11" t="s">
        <v>27</v>
      </c>
      <c r="AB38" s="76"/>
    </row>
    <row r="39" spans="2:28" ht="12">
      <c r="B39" s="7" t="s">
        <v>28</v>
      </c>
      <c r="C39" s="41">
        <f t="shared" si="3"/>
        <v>190</v>
      </c>
      <c r="D39" s="41">
        <f t="shared" si="2"/>
        <v>212</v>
      </c>
      <c r="E39" s="96">
        <f t="shared" si="4"/>
        <v>190</v>
      </c>
      <c r="F39" s="96">
        <f t="shared" si="5"/>
        <v>212</v>
      </c>
      <c r="G39" s="8">
        <v>0</v>
      </c>
      <c r="H39" s="8">
        <v>0</v>
      </c>
      <c r="I39" s="8">
        <v>1</v>
      </c>
      <c r="J39" s="8">
        <v>1</v>
      </c>
      <c r="K39" s="8">
        <v>1</v>
      </c>
      <c r="L39" s="8">
        <v>2</v>
      </c>
      <c r="M39" s="8">
        <v>0</v>
      </c>
      <c r="N39" s="8">
        <v>0</v>
      </c>
      <c r="O39" s="9"/>
      <c r="P39" s="72">
        <v>0</v>
      </c>
      <c r="Q39" s="10">
        <v>0</v>
      </c>
      <c r="R39" s="9">
        <v>49</v>
      </c>
      <c r="S39" s="10">
        <v>40</v>
      </c>
      <c r="T39" s="8">
        <v>137</v>
      </c>
      <c r="U39" s="8">
        <v>165</v>
      </c>
      <c r="V39" s="8">
        <v>2</v>
      </c>
      <c r="W39" s="8">
        <v>4</v>
      </c>
      <c r="X39" s="8">
        <v>0</v>
      </c>
      <c r="Y39" s="8">
        <v>0</v>
      </c>
      <c r="Z39" s="11" t="s">
        <v>28</v>
      </c>
      <c r="AB39" s="76"/>
    </row>
    <row r="40" spans="2:28" ht="12">
      <c r="B40" s="7" t="s">
        <v>29</v>
      </c>
      <c r="C40" s="41">
        <f t="shared" si="3"/>
        <v>28</v>
      </c>
      <c r="D40" s="41">
        <f t="shared" si="2"/>
        <v>33</v>
      </c>
      <c r="E40" s="96">
        <f t="shared" si="4"/>
        <v>28</v>
      </c>
      <c r="F40" s="96">
        <f t="shared" si="5"/>
        <v>33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9"/>
      <c r="P40" s="72">
        <v>0</v>
      </c>
      <c r="Q40" s="10">
        <v>0</v>
      </c>
      <c r="R40" s="9">
        <v>13</v>
      </c>
      <c r="S40" s="10">
        <v>12</v>
      </c>
      <c r="T40" s="8">
        <v>13</v>
      </c>
      <c r="U40" s="8">
        <v>19</v>
      </c>
      <c r="V40" s="8">
        <v>2</v>
      </c>
      <c r="W40" s="8">
        <v>2</v>
      </c>
      <c r="X40" s="8">
        <v>0</v>
      </c>
      <c r="Y40" s="8">
        <v>0</v>
      </c>
      <c r="Z40" s="11" t="s">
        <v>29</v>
      </c>
      <c r="AB40" s="76"/>
    </row>
    <row r="41" spans="2:28" s="39" customFormat="1" ht="12">
      <c r="B41" s="40" t="s">
        <v>68</v>
      </c>
      <c r="C41" s="41">
        <f>SUM(C42:C47)</f>
        <v>286</v>
      </c>
      <c r="D41" s="41">
        <f>SUM(D42:D47)</f>
        <v>274</v>
      </c>
      <c r="E41" s="41">
        <f>SUM(E42:E47)</f>
        <v>286</v>
      </c>
      <c r="F41" s="41">
        <f>SUM(F42:F47)</f>
        <v>274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1</v>
      </c>
      <c r="N41" s="41">
        <v>2</v>
      </c>
      <c r="O41" s="42"/>
      <c r="P41" s="73">
        <v>0</v>
      </c>
      <c r="Q41" s="43">
        <v>0</v>
      </c>
      <c r="R41" s="42">
        <v>89</v>
      </c>
      <c r="S41" s="43">
        <v>54</v>
      </c>
      <c r="T41" s="41">
        <v>176</v>
      </c>
      <c r="U41" s="41">
        <v>194</v>
      </c>
      <c r="V41" s="41">
        <v>20</v>
      </c>
      <c r="W41" s="41">
        <v>24</v>
      </c>
      <c r="X41" s="41">
        <v>0</v>
      </c>
      <c r="Y41" s="41">
        <v>0</v>
      </c>
      <c r="Z41" s="44" t="s">
        <v>68</v>
      </c>
      <c r="AB41" s="78"/>
    </row>
    <row r="42" spans="2:28" ht="12">
      <c r="B42" s="7" t="s">
        <v>30</v>
      </c>
      <c r="C42" s="41">
        <f t="shared" si="3"/>
        <v>13</v>
      </c>
      <c r="D42" s="41">
        <f t="shared" si="2"/>
        <v>10</v>
      </c>
      <c r="E42" s="96">
        <f t="shared" si="4"/>
        <v>13</v>
      </c>
      <c r="F42" s="96">
        <f t="shared" si="5"/>
        <v>10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9"/>
      <c r="P42" s="72">
        <v>0</v>
      </c>
      <c r="Q42" s="10">
        <v>0</v>
      </c>
      <c r="R42" s="9">
        <v>12</v>
      </c>
      <c r="S42" s="10">
        <v>10</v>
      </c>
      <c r="T42" s="8">
        <v>1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11" t="s">
        <v>30</v>
      </c>
      <c r="AB42" s="76"/>
    </row>
    <row r="43" spans="2:28" ht="12">
      <c r="B43" s="7" t="s">
        <v>31</v>
      </c>
      <c r="C43" s="41">
        <f t="shared" si="3"/>
        <v>102</v>
      </c>
      <c r="D43" s="41">
        <f t="shared" si="2"/>
        <v>79</v>
      </c>
      <c r="E43" s="96">
        <f t="shared" si="4"/>
        <v>102</v>
      </c>
      <c r="F43" s="96">
        <f t="shared" si="5"/>
        <v>79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9"/>
      <c r="P43" s="72">
        <v>0</v>
      </c>
      <c r="Q43" s="10">
        <v>0</v>
      </c>
      <c r="R43" s="9">
        <v>29</v>
      </c>
      <c r="S43" s="10">
        <v>10</v>
      </c>
      <c r="T43" s="8">
        <v>68</v>
      </c>
      <c r="U43" s="8">
        <v>64</v>
      </c>
      <c r="V43" s="8">
        <v>5</v>
      </c>
      <c r="W43" s="8">
        <v>5</v>
      </c>
      <c r="X43" s="8">
        <v>0</v>
      </c>
      <c r="Y43" s="8">
        <v>0</v>
      </c>
      <c r="Z43" s="11" t="s">
        <v>31</v>
      </c>
      <c r="AB43" s="76"/>
    </row>
    <row r="44" spans="2:28" ht="12">
      <c r="B44" s="7" t="s">
        <v>32</v>
      </c>
      <c r="C44" s="41">
        <f t="shared" si="3"/>
        <v>95</v>
      </c>
      <c r="D44" s="41">
        <f t="shared" si="2"/>
        <v>123</v>
      </c>
      <c r="E44" s="96">
        <f t="shared" si="4"/>
        <v>95</v>
      </c>
      <c r="F44" s="96">
        <f t="shared" si="5"/>
        <v>123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1</v>
      </c>
      <c r="N44" s="8">
        <v>2</v>
      </c>
      <c r="O44" s="9"/>
      <c r="P44" s="72">
        <v>0</v>
      </c>
      <c r="Q44" s="10">
        <v>0</v>
      </c>
      <c r="R44" s="9">
        <v>0</v>
      </c>
      <c r="S44" s="10">
        <v>0</v>
      </c>
      <c r="T44" s="8">
        <v>84</v>
      </c>
      <c r="U44" s="8">
        <v>107</v>
      </c>
      <c r="V44" s="8">
        <v>10</v>
      </c>
      <c r="W44" s="8">
        <v>14</v>
      </c>
      <c r="X44" s="8">
        <v>0</v>
      </c>
      <c r="Y44" s="8">
        <v>0</v>
      </c>
      <c r="Z44" s="11" t="s">
        <v>32</v>
      </c>
      <c r="AB44" s="76"/>
    </row>
    <row r="45" spans="2:28" ht="12">
      <c r="B45" s="7" t="s">
        <v>33</v>
      </c>
      <c r="C45" s="41">
        <f t="shared" si="3"/>
        <v>39</v>
      </c>
      <c r="D45" s="41">
        <f t="shared" si="2"/>
        <v>32</v>
      </c>
      <c r="E45" s="96">
        <f t="shared" si="4"/>
        <v>39</v>
      </c>
      <c r="F45" s="96">
        <f t="shared" si="5"/>
        <v>32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9"/>
      <c r="P45" s="72">
        <v>0</v>
      </c>
      <c r="Q45" s="10">
        <v>0</v>
      </c>
      <c r="R45" s="9">
        <v>29</v>
      </c>
      <c r="S45" s="10">
        <v>21</v>
      </c>
      <c r="T45" s="8">
        <v>9</v>
      </c>
      <c r="U45" s="8">
        <v>10</v>
      </c>
      <c r="V45" s="8">
        <v>1</v>
      </c>
      <c r="W45" s="8">
        <v>1</v>
      </c>
      <c r="X45" s="8">
        <v>0</v>
      </c>
      <c r="Y45" s="8">
        <v>0</v>
      </c>
      <c r="Z45" s="11" t="s">
        <v>33</v>
      </c>
      <c r="AB45" s="76"/>
    </row>
    <row r="46" spans="2:28" ht="12">
      <c r="B46" s="7" t="s">
        <v>34</v>
      </c>
      <c r="C46" s="41">
        <f t="shared" si="3"/>
        <v>15</v>
      </c>
      <c r="D46" s="41">
        <f t="shared" si="2"/>
        <v>13</v>
      </c>
      <c r="E46" s="96">
        <f t="shared" si="4"/>
        <v>15</v>
      </c>
      <c r="F46" s="96">
        <f t="shared" si="5"/>
        <v>13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9"/>
      <c r="P46" s="72">
        <v>0</v>
      </c>
      <c r="Q46" s="10">
        <v>0</v>
      </c>
      <c r="R46" s="9">
        <v>8</v>
      </c>
      <c r="S46" s="10">
        <v>7</v>
      </c>
      <c r="T46" s="8">
        <v>7</v>
      </c>
      <c r="U46" s="8">
        <v>6</v>
      </c>
      <c r="V46" s="8">
        <v>0</v>
      </c>
      <c r="W46" s="8">
        <v>0</v>
      </c>
      <c r="X46" s="8">
        <v>0</v>
      </c>
      <c r="Y46" s="8">
        <v>0</v>
      </c>
      <c r="Z46" s="11" t="s">
        <v>34</v>
      </c>
      <c r="AB46" s="76"/>
    </row>
    <row r="47" spans="2:28" ht="12">
      <c r="B47" s="7" t="s">
        <v>35</v>
      </c>
      <c r="C47" s="41">
        <f t="shared" si="3"/>
        <v>22</v>
      </c>
      <c r="D47" s="41">
        <f t="shared" si="2"/>
        <v>17</v>
      </c>
      <c r="E47" s="96">
        <f t="shared" si="4"/>
        <v>22</v>
      </c>
      <c r="F47" s="96">
        <f>H47+J47+L47+N47+Q47+S47+U47+W47</f>
        <v>17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9"/>
      <c r="P47" s="72">
        <v>0</v>
      </c>
      <c r="Q47" s="10">
        <v>0</v>
      </c>
      <c r="R47" s="9">
        <v>11</v>
      </c>
      <c r="S47" s="10">
        <v>6</v>
      </c>
      <c r="T47" s="8">
        <v>7</v>
      </c>
      <c r="U47" s="8">
        <v>7</v>
      </c>
      <c r="V47" s="8">
        <v>4</v>
      </c>
      <c r="W47" s="8">
        <v>4</v>
      </c>
      <c r="X47" s="8">
        <v>0</v>
      </c>
      <c r="Y47" s="8">
        <v>0</v>
      </c>
      <c r="Z47" s="11" t="s">
        <v>35</v>
      </c>
      <c r="AB47" s="76"/>
    </row>
    <row r="48" spans="2:28" s="39" customFormat="1" ht="12">
      <c r="B48" s="40" t="s">
        <v>69</v>
      </c>
      <c r="C48" s="41">
        <f>SUM(C49:C53)</f>
        <v>165</v>
      </c>
      <c r="D48" s="41">
        <f>SUM(D49:D53)</f>
        <v>171</v>
      </c>
      <c r="E48" s="41">
        <f>SUM(E49:E53)</f>
        <v>165</v>
      </c>
      <c r="F48" s="41">
        <f>SUM(F49:F53)</f>
        <v>171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2"/>
      <c r="P48" s="73">
        <v>1</v>
      </c>
      <c r="Q48" s="43">
        <v>1</v>
      </c>
      <c r="R48" s="42">
        <v>82</v>
      </c>
      <c r="S48" s="43">
        <v>76</v>
      </c>
      <c r="T48" s="41">
        <v>75</v>
      </c>
      <c r="U48" s="41">
        <v>92</v>
      </c>
      <c r="V48" s="41">
        <v>7</v>
      </c>
      <c r="W48" s="41">
        <v>2</v>
      </c>
      <c r="X48" s="41">
        <v>0</v>
      </c>
      <c r="Y48" s="41">
        <v>0</v>
      </c>
      <c r="Z48" s="44" t="s">
        <v>69</v>
      </c>
      <c r="AB48" s="78"/>
    </row>
    <row r="49" spans="2:28" ht="12">
      <c r="B49" s="7" t="s">
        <v>36</v>
      </c>
      <c r="C49" s="41">
        <f t="shared" si="3"/>
        <v>7</v>
      </c>
      <c r="D49" s="41">
        <f t="shared" si="2"/>
        <v>6</v>
      </c>
      <c r="E49" s="96">
        <f t="shared" si="4"/>
        <v>7</v>
      </c>
      <c r="F49" s="96">
        <f t="shared" si="5"/>
        <v>6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9"/>
      <c r="P49" s="72">
        <v>0</v>
      </c>
      <c r="Q49" s="10">
        <v>0</v>
      </c>
      <c r="R49" s="9">
        <v>7</v>
      </c>
      <c r="S49" s="10">
        <v>6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11" t="s">
        <v>36</v>
      </c>
      <c r="AB49" s="76"/>
    </row>
    <row r="50" spans="2:28" ht="12">
      <c r="B50" s="7" t="s">
        <v>37</v>
      </c>
      <c r="C50" s="41">
        <f t="shared" si="3"/>
        <v>11</v>
      </c>
      <c r="D50" s="41">
        <f t="shared" si="2"/>
        <v>9</v>
      </c>
      <c r="E50" s="96">
        <f t="shared" si="4"/>
        <v>11</v>
      </c>
      <c r="F50" s="96">
        <f t="shared" si="5"/>
        <v>9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9"/>
      <c r="P50" s="72">
        <v>0</v>
      </c>
      <c r="Q50" s="10">
        <v>0</v>
      </c>
      <c r="R50" s="9">
        <v>6</v>
      </c>
      <c r="S50" s="10">
        <v>5</v>
      </c>
      <c r="T50" s="8">
        <v>4</v>
      </c>
      <c r="U50" s="8">
        <v>4</v>
      </c>
      <c r="V50" s="8">
        <v>1</v>
      </c>
      <c r="W50" s="8">
        <v>0</v>
      </c>
      <c r="X50" s="8">
        <v>0</v>
      </c>
      <c r="Y50" s="8">
        <v>0</v>
      </c>
      <c r="Z50" s="11" t="s">
        <v>37</v>
      </c>
      <c r="AB50" s="76"/>
    </row>
    <row r="51" spans="2:28" ht="12">
      <c r="B51" s="7" t="s">
        <v>38</v>
      </c>
      <c r="C51" s="41">
        <f t="shared" si="3"/>
        <v>43</v>
      </c>
      <c r="D51" s="41">
        <f t="shared" si="2"/>
        <v>43</v>
      </c>
      <c r="E51" s="96">
        <f t="shared" si="4"/>
        <v>43</v>
      </c>
      <c r="F51" s="96">
        <f t="shared" si="5"/>
        <v>43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9"/>
      <c r="P51" s="72">
        <v>1</v>
      </c>
      <c r="Q51" s="10">
        <v>1</v>
      </c>
      <c r="R51" s="9">
        <v>25</v>
      </c>
      <c r="S51" s="10">
        <v>23</v>
      </c>
      <c r="T51" s="8">
        <v>16</v>
      </c>
      <c r="U51" s="8">
        <v>19</v>
      </c>
      <c r="V51" s="8">
        <v>1</v>
      </c>
      <c r="W51" s="8">
        <v>0</v>
      </c>
      <c r="X51" s="8">
        <v>0</v>
      </c>
      <c r="Y51" s="8">
        <v>0</v>
      </c>
      <c r="Z51" s="11" t="s">
        <v>38</v>
      </c>
      <c r="AB51" s="76"/>
    </row>
    <row r="52" spans="2:28" ht="12">
      <c r="B52" s="7" t="s">
        <v>39</v>
      </c>
      <c r="C52" s="41">
        <f t="shared" si="3"/>
        <v>101</v>
      </c>
      <c r="D52" s="41">
        <f t="shared" si="2"/>
        <v>109</v>
      </c>
      <c r="E52" s="96">
        <f t="shared" si="4"/>
        <v>101</v>
      </c>
      <c r="F52" s="96">
        <f t="shared" si="5"/>
        <v>109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9"/>
      <c r="P52" s="72">
        <v>0</v>
      </c>
      <c r="Q52" s="10">
        <v>0</v>
      </c>
      <c r="R52" s="9">
        <v>44</v>
      </c>
      <c r="S52" s="10">
        <v>42</v>
      </c>
      <c r="T52" s="8">
        <v>52</v>
      </c>
      <c r="U52" s="8">
        <v>65</v>
      </c>
      <c r="V52" s="8">
        <v>5</v>
      </c>
      <c r="W52" s="8">
        <v>2</v>
      </c>
      <c r="X52" s="8">
        <v>0</v>
      </c>
      <c r="Y52" s="8">
        <v>0</v>
      </c>
      <c r="Z52" s="11" t="s">
        <v>39</v>
      </c>
      <c r="AB52" s="76"/>
    </row>
    <row r="53" spans="2:28" ht="12">
      <c r="B53" s="7" t="s">
        <v>40</v>
      </c>
      <c r="C53" s="41">
        <f t="shared" si="3"/>
        <v>3</v>
      </c>
      <c r="D53" s="41">
        <f t="shared" si="2"/>
        <v>4</v>
      </c>
      <c r="E53" s="96">
        <f t="shared" si="4"/>
        <v>3</v>
      </c>
      <c r="F53" s="96">
        <f t="shared" si="5"/>
        <v>4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9"/>
      <c r="P53" s="72">
        <v>0</v>
      </c>
      <c r="Q53" s="10">
        <v>0</v>
      </c>
      <c r="R53" s="9">
        <v>0</v>
      </c>
      <c r="S53" s="10">
        <v>0</v>
      </c>
      <c r="T53" s="8">
        <v>3</v>
      </c>
      <c r="U53" s="8">
        <v>4</v>
      </c>
      <c r="V53" s="8">
        <v>0</v>
      </c>
      <c r="W53" s="8">
        <v>0</v>
      </c>
      <c r="X53" s="8">
        <v>0</v>
      </c>
      <c r="Y53" s="8">
        <v>0</v>
      </c>
      <c r="Z53" s="11" t="s">
        <v>40</v>
      </c>
      <c r="AB53" s="76"/>
    </row>
    <row r="54" spans="2:28" s="39" customFormat="1" ht="12">
      <c r="B54" s="40" t="s">
        <v>70</v>
      </c>
      <c r="C54" s="41">
        <f>SUM(C55:C58)</f>
        <v>75</v>
      </c>
      <c r="D54" s="41">
        <f>SUM(D55:D58)</f>
        <v>69</v>
      </c>
      <c r="E54" s="41">
        <f>SUM(E55:E58)</f>
        <v>75</v>
      </c>
      <c r="F54" s="41">
        <f>SUM(F55:F58)</f>
        <v>69</v>
      </c>
      <c r="G54" s="41">
        <v>0</v>
      </c>
      <c r="H54" s="41">
        <v>0</v>
      </c>
      <c r="I54" s="41">
        <v>1</v>
      </c>
      <c r="J54" s="41">
        <v>1</v>
      </c>
      <c r="K54" s="41">
        <v>0</v>
      </c>
      <c r="L54" s="41">
        <v>0</v>
      </c>
      <c r="M54" s="41">
        <v>0</v>
      </c>
      <c r="N54" s="41">
        <v>0</v>
      </c>
      <c r="O54" s="42"/>
      <c r="P54" s="73">
        <v>1</v>
      </c>
      <c r="Q54" s="43">
        <v>1</v>
      </c>
      <c r="R54" s="42">
        <v>45</v>
      </c>
      <c r="S54" s="43">
        <v>34</v>
      </c>
      <c r="T54" s="41">
        <v>28</v>
      </c>
      <c r="U54" s="41">
        <v>33</v>
      </c>
      <c r="V54" s="41">
        <v>0</v>
      </c>
      <c r="W54" s="41">
        <v>0</v>
      </c>
      <c r="X54" s="41">
        <v>0</v>
      </c>
      <c r="Y54" s="41">
        <v>0</v>
      </c>
      <c r="Z54" s="44" t="s">
        <v>70</v>
      </c>
      <c r="AB54" s="78"/>
    </row>
    <row r="55" spans="2:28" ht="12">
      <c r="B55" s="7" t="s">
        <v>41</v>
      </c>
      <c r="C55" s="41">
        <f t="shared" si="3"/>
        <v>12</v>
      </c>
      <c r="D55" s="41">
        <f t="shared" si="2"/>
        <v>11</v>
      </c>
      <c r="E55" s="96">
        <f t="shared" si="4"/>
        <v>12</v>
      </c>
      <c r="F55" s="96">
        <f t="shared" si="5"/>
        <v>11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9"/>
      <c r="P55" s="72">
        <v>0</v>
      </c>
      <c r="Q55" s="10">
        <v>0</v>
      </c>
      <c r="R55" s="9">
        <v>10</v>
      </c>
      <c r="S55" s="10">
        <v>9</v>
      </c>
      <c r="T55" s="8">
        <v>2</v>
      </c>
      <c r="U55" s="8">
        <v>2</v>
      </c>
      <c r="V55" s="8">
        <v>0</v>
      </c>
      <c r="W55" s="8">
        <v>0</v>
      </c>
      <c r="X55" s="8">
        <v>0</v>
      </c>
      <c r="Y55" s="8">
        <v>0</v>
      </c>
      <c r="Z55" s="11" t="s">
        <v>41</v>
      </c>
      <c r="AB55" s="76"/>
    </row>
    <row r="56" spans="2:28" ht="12">
      <c r="B56" s="7" t="s">
        <v>42</v>
      </c>
      <c r="C56" s="41">
        <f t="shared" si="3"/>
        <v>13</v>
      </c>
      <c r="D56" s="41">
        <f t="shared" si="2"/>
        <v>9</v>
      </c>
      <c r="E56" s="96">
        <f t="shared" si="4"/>
        <v>13</v>
      </c>
      <c r="F56" s="96">
        <f t="shared" si="5"/>
        <v>9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9"/>
      <c r="P56" s="72">
        <v>0</v>
      </c>
      <c r="Q56" s="10">
        <v>0</v>
      </c>
      <c r="R56" s="9">
        <v>8</v>
      </c>
      <c r="S56" s="10">
        <v>6</v>
      </c>
      <c r="T56" s="8">
        <v>5</v>
      </c>
      <c r="U56" s="8">
        <v>3</v>
      </c>
      <c r="V56" s="8">
        <v>0</v>
      </c>
      <c r="W56" s="8">
        <v>0</v>
      </c>
      <c r="X56" s="8">
        <v>0</v>
      </c>
      <c r="Y56" s="8">
        <v>0</v>
      </c>
      <c r="Z56" s="11" t="s">
        <v>42</v>
      </c>
      <c r="AB56" s="76"/>
    </row>
    <row r="57" spans="2:28" ht="12">
      <c r="B57" s="7" t="s">
        <v>43</v>
      </c>
      <c r="C57" s="41">
        <f t="shared" si="3"/>
        <v>26</v>
      </c>
      <c r="D57" s="41">
        <f t="shared" si="2"/>
        <v>22</v>
      </c>
      <c r="E57" s="96">
        <f t="shared" si="4"/>
        <v>26</v>
      </c>
      <c r="F57" s="96">
        <f t="shared" si="5"/>
        <v>22</v>
      </c>
      <c r="G57" s="8">
        <v>0</v>
      </c>
      <c r="H57" s="8">
        <v>0</v>
      </c>
      <c r="I57" s="8">
        <v>1</v>
      </c>
      <c r="J57" s="8">
        <v>1</v>
      </c>
      <c r="K57" s="8">
        <v>0</v>
      </c>
      <c r="L57" s="8">
        <v>0</v>
      </c>
      <c r="M57" s="8">
        <v>0</v>
      </c>
      <c r="N57" s="8">
        <v>0</v>
      </c>
      <c r="O57" s="9"/>
      <c r="P57" s="72">
        <v>0</v>
      </c>
      <c r="Q57" s="10">
        <v>0</v>
      </c>
      <c r="R57" s="9">
        <v>18</v>
      </c>
      <c r="S57" s="10">
        <v>12</v>
      </c>
      <c r="T57" s="8">
        <v>7</v>
      </c>
      <c r="U57" s="8">
        <v>9</v>
      </c>
      <c r="V57" s="8">
        <v>0</v>
      </c>
      <c r="W57" s="8">
        <v>0</v>
      </c>
      <c r="X57" s="8">
        <v>0</v>
      </c>
      <c r="Y57" s="8">
        <v>0</v>
      </c>
      <c r="Z57" s="11" t="s">
        <v>43</v>
      </c>
      <c r="AB57" s="76"/>
    </row>
    <row r="58" spans="2:28" ht="12">
      <c r="B58" s="7" t="s">
        <v>44</v>
      </c>
      <c r="C58" s="41">
        <f t="shared" si="3"/>
        <v>24</v>
      </c>
      <c r="D58" s="41">
        <f t="shared" si="2"/>
        <v>27</v>
      </c>
      <c r="E58" s="96">
        <f t="shared" si="4"/>
        <v>24</v>
      </c>
      <c r="F58" s="96">
        <f t="shared" si="5"/>
        <v>27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9"/>
      <c r="P58" s="72">
        <v>1</v>
      </c>
      <c r="Q58" s="10">
        <v>1</v>
      </c>
      <c r="R58" s="9">
        <v>9</v>
      </c>
      <c r="S58" s="10">
        <v>7</v>
      </c>
      <c r="T58" s="8">
        <v>14</v>
      </c>
      <c r="U58" s="8">
        <v>19</v>
      </c>
      <c r="V58" s="8">
        <v>0</v>
      </c>
      <c r="W58" s="8">
        <v>0</v>
      </c>
      <c r="X58" s="8">
        <v>0</v>
      </c>
      <c r="Y58" s="8">
        <v>0</v>
      </c>
      <c r="Z58" s="11" t="s">
        <v>44</v>
      </c>
      <c r="AB58" s="76"/>
    </row>
    <row r="59" spans="2:28" s="39" customFormat="1" ht="12">
      <c r="B59" s="40" t="s">
        <v>71</v>
      </c>
      <c r="C59" s="41">
        <f>SUM(C60:C67)</f>
        <v>407</v>
      </c>
      <c r="D59" s="41">
        <f>SUM(D60:D67)</f>
        <v>339</v>
      </c>
      <c r="E59" s="41">
        <f>SUM(E60:E67)</f>
        <v>406</v>
      </c>
      <c r="F59" s="41">
        <f>SUM(F60:F67)</f>
        <v>338</v>
      </c>
      <c r="G59" s="41">
        <v>0</v>
      </c>
      <c r="H59" s="41">
        <v>0</v>
      </c>
      <c r="I59" s="41">
        <v>0</v>
      </c>
      <c r="J59" s="41">
        <v>0</v>
      </c>
      <c r="K59" s="41">
        <v>1</v>
      </c>
      <c r="L59" s="41">
        <v>1</v>
      </c>
      <c r="M59" s="41">
        <v>0</v>
      </c>
      <c r="N59" s="41">
        <v>0</v>
      </c>
      <c r="O59" s="42"/>
      <c r="P59" s="73">
        <v>12</v>
      </c>
      <c r="Q59" s="43">
        <v>6</v>
      </c>
      <c r="R59" s="42">
        <v>188</v>
      </c>
      <c r="S59" s="43">
        <v>132</v>
      </c>
      <c r="T59" s="41">
        <v>149</v>
      </c>
      <c r="U59" s="41">
        <v>144</v>
      </c>
      <c r="V59" s="41">
        <v>56</v>
      </c>
      <c r="W59" s="41">
        <v>55</v>
      </c>
      <c r="X59" s="41">
        <v>1</v>
      </c>
      <c r="Y59" s="41">
        <v>1</v>
      </c>
      <c r="Z59" s="44" t="s">
        <v>71</v>
      </c>
      <c r="AB59" s="78"/>
    </row>
    <row r="60" spans="2:28" ht="12">
      <c r="B60" s="7" t="s">
        <v>45</v>
      </c>
      <c r="C60" s="41">
        <f t="shared" si="3"/>
        <v>118</v>
      </c>
      <c r="D60" s="41">
        <f t="shared" si="2"/>
        <v>64</v>
      </c>
      <c r="E60" s="96">
        <f t="shared" si="4"/>
        <v>117</v>
      </c>
      <c r="F60" s="96">
        <f t="shared" si="5"/>
        <v>63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9"/>
      <c r="P60" s="72">
        <v>5</v>
      </c>
      <c r="Q60" s="10">
        <v>1</v>
      </c>
      <c r="R60" s="9">
        <v>82</v>
      </c>
      <c r="S60" s="10">
        <v>49</v>
      </c>
      <c r="T60" s="8">
        <v>30</v>
      </c>
      <c r="U60" s="8">
        <v>13</v>
      </c>
      <c r="V60" s="8">
        <v>0</v>
      </c>
      <c r="W60" s="8">
        <v>0</v>
      </c>
      <c r="X60" s="8">
        <v>1</v>
      </c>
      <c r="Y60" s="8">
        <v>1</v>
      </c>
      <c r="Z60" s="11" t="s">
        <v>45</v>
      </c>
      <c r="AB60" s="76"/>
    </row>
    <row r="61" spans="2:28" ht="12">
      <c r="B61" s="7" t="s">
        <v>46</v>
      </c>
      <c r="C61" s="41">
        <f t="shared" si="3"/>
        <v>16</v>
      </c>
      <c r="D61" s="41">
        <f t="shared" si="2"/>
        <v>18</v>
      </c>
      <c r="E61" s="96">
        <f t="shared" si="4"/>
        <v>16</v>
      </c>
      <c r="F61" s="96">
        <f t="shared" si="5"/>
        <v>18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9"/>
      <c r="P61" s="72">
        <v>0</v>
      </c>
      <c r="Q61" s="10">
        <v>0</v>
      </c>
      <c r="R61" s="9">
        <v>4</v>
      </c>
      <c r="S61" s="10">
        <v>4</v>
      </c>
      <c r="T61" s="8">
        <v>12</v>
      </c>
      <c r="U61" s="8">
        <v>14</v>
      </c>
      <c r="V61" s="8">
        <v>0</v>
      </c>
      <c r="W61" s="8">
        <v>0</v>
      </c>
      <c r="X61" s="8">
        <v>0</v>
      </c>
      <c r="Y61" s="8">
        <v>0</v>
      </c>
      <c r="Z61" s="11" t="s">
        <v>46</v>
      </c>
      <c r="AB61" s="76"/>
    </row>
    <row r="62" spans="2:28" ht="12">
      <c r="B62" s="7" t="s">
        <v>47</v>
      </c>
      <c r="C62" s="41">
        <f t="shared" si="3"/>
        <v>33</v>
      </c>
      <c r="D62" s="41">
        <f t="shared" si="2"/>
        <v>41</v>
      </c>
      <c r="E62" s="96">
        <f t="shared" si="4"/>
        <v>33</v>
      </c>
      <c r="F62" s="96">
        <f t="shared" si="5"/>
        <v>41</v>
      </c>
      <c r="G62" s="8">
        <v>0</v>
      </c>
      <c r="H62" s="8">
        <v>0</v>
      </c>
      <c r="I62" s="8">
        <v>0</v>
      </c>
      <c r="J62" s="8">
        <v>0</v>
      </c>
      <c r="K62" s="8">
        <v>1</v>
      </c>
      <c r="L62" s="8">
        <v>1</v>
      </c>
      <c r="M62" s="8">
        <v>0</v>
      </c>
      <c r="N62" s="8">
        <v>0</v>
      </c>
      <c r="O62" s="9"/>
      <c r="P62" s="72">
        <v>0</v>
      </c>
      <c r="Q62" s="10">
        <v>0</v>
      </c>
      <c r="R62" s="9">
        <v>14</v>
      </c>
      <c r="S62" s="10">
        <v>13</v>
      </c>
      <c r="T62" s="8">
        <v>18</v>
      </c>
      <c r="U62" s="8">
        <v>27</v>
      </c>
      <c r="V62" s="8">
        <v>0</v>
      </c>
      <c r="W62" s="8">
        <v>0</v>
      </c>
      <c r="X62" s="8">
        <v>0</v>
      </c>
      <c r="Y62" s="8">
        <v>0</v>
      </c>
      <c r="Z62" s="11" t="s">
        <v>47</v>
      </c>
      <c r="AB62" s="76"/>
    </row>
    <row r="63" spans="2:28" ht="12">
      <c r="B63" s="7" t="s">
        <v>48</v>
      </c>
      <c r="C63" s="41">
        <f t="shared" si="3"/>
        <v>49</v>
      </c>
      <c r="D63" s="41">
        <f t="shared" si="2"/>
        <v>50</v>
      </c>
      <c r="E63" s="96">
        <f t="shared" si="4"/>
        <v>49</v>
      </c>
      <c r="F63" s="96">
        <f t="shared" si="5"/>
        <v>50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9"/>
      <c r="P63" s="72">
        <v>0</v>
      </c>
      <c r="Q63" s="10">
        <v>0</v>
      </c>
      <c r="R63" s="9">
        <v>19</v>
      </c>
      <c r="S63" s="10">
        <v>12</v>
      </c>
      <c r="T63" s="8">
        <v>29</v>
      </c>
      <c r="U63" s="8">
        <v>38</v>
      </c>
      <c r="V63" s="8">
        <v>1</v>
      </c>
      <c r="W63" s="8">
        <v>0</v>
      </c>
      <c r="X63" s="8">
        <v>0</v>
      </c>
      <c r="Y63" s="8">
        <v>0</v>
      </c>
      <c r="Z63" s="11" t="s">
        <v>48</v>
      </c>
      <c r="AB63" s="76"/>
    </row>
    <row r="64" spans="2:28" ht="12">
      <c r="B64" s="7" t="s">
        <v>49</v>
      </c>
      <c r="C64" s="41">
        <f t="shared" si="3"/>
        <v>23</v>
      </c>
      <c r="D64" s="41">
        <f t="shared" si="2"/>
        <v>24</v>
      </c>
      <c r="E64" s="96">
        <f t="shared" si="4"/>
        <v>23</v>
      </c>
      <c r="F64" s="96">
        <f t="shared" si="5"/>
        <v>24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9"/>
      <c r="P64" s="72">
        <v>1</v>
      </c>
      <c r="Q64" s="10">
        <v>1</v>
      </c>
      <c r="R64" s="9">
        <v>5</v>
      </c>
      <c r="S64" s="10">
        <v>3</v>
      </c>
      <c r="T64" s="8">
        <v>17</v>
      </c>
      <c r="U64" s="8">
        <v>20</v>
      </c>
      <c r="V64" s="8">
        <v>0</v>
      </c>
      <c r="W64" s="8">
        <v>0</v>
      </c>
      <c r="X64" s="8">
        <v>0</v>
      </c>
      <c r="Y64" s="8">
        <v>0</v>
      </c>
      <c r="Z64" s="11" t="s">
        <v>49</v>
      </c>
      <c r="AB64" s="76"/>
    </row>
    <row r="65" spans="2:28" ht="12">
      <c r="B65" s="7" t="s">
        <v>50</v>
      </c>
      <c r="C65" s="41">
        <f t="shared" si="3"/>
        <v>23</v>
      </c>
      <c r="D65" s="41">
        <f t="shared" si="2"/>
        <v>20</v>
      </c>
      <c r="E65" s="96">
        <f t="shared" si="4"/>
        <v>23</v>
      </c>
      <c r="F65" s="96">
        <f t="shared" si="5"/>
        <v>20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9"/>
      <c r="P65" s="72">
        <v>0</v>
      </c>
      <c r="Q65" s="10">
        <v>0</v>
      </c>
      <c r="R65" s="9">
        <v>22</v>
      </c>
      <c r="S65" s="10">
        <v>19</v>
      </c>
      <c r="T65" s="8">
        <v>1</v>
      </c>
      <c r="U65" s="8">
        <v>1</v>
      </c>
      <c r="V65" s="8">
        <v>0</v>
      </c>
      <c r="W65" s="8">
        <v>0</v>
      </c>
      <c r="X65" s="8">
        <v>0</v>
      </c>
      <c r="Y65" s="8">
        <v>0</v>
      </c>
      <c r="Z65" s="11" t="s">
        <v>50</v>
      </c>
      <c r="AB65" s="76"/>
    </row>
    <row r="66" spans="2:28" ht="12">
      <c r="B66" s="7" t="s">
        <v>51</v>
      </c>
      <c r="C66" s="41">
        <f t="shared" si="3"/>
        <v>25</v>
      </c>
      <c r="D66" s="41">
        <f t="shared" si="2"/>
        <v>21</v>
      </c>
      <c r="E66" s="96">
        <f t="shared" si="4"/>
        <v>25</v>
      </c>
      <c r="F66" s="96">
        <f t="shared" si="5"/>
        <v>21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9"/>
      <c r="P66" s="72">
        <v>0</v>
      </c>
      <c r="Q66" s="10">
        <v>0</v>
      </c>
      <c r="R66" s="9">
        <v>19</v>
      </c>
      <c r="S66" s="10">
        <v>17</v>
      </c>
      <c r="T66" s="8">
        <v>6</v>
      </c>
      <c r="U66" s="8">
        <v>4</v>
      </c>
      <c r="V66" s="8">
        <v>0</v>
      </c>
      <c r="W66" s="8">
        <v>0</v>
      </c>
      <c r="X66" s="8">
        <v>0</v>
      </c>
      <c r="Y66" s="8">
        <v>0</v>
      </c>
      <c r="Z66" s="11" t="s">
        <v>51</v>
      </c>
      <c r="AB66" s="76"/>
    </row>
    <row r="67" spans="2:28" ht="12" thickBot="1">
      <c r="B67" s="26" t="s">
        <v>52</v>
      </c>
      <c r="C67" s="97">
        <f>G67+I67+K67+M67+P67+R67+T67+V67+X67</f>
        <v>120</v>
      </c>
      <c r="D67" s="97">
        <f>H67+J67+L67+N67+Q67+S67+U67+W67+Y67</f>
        <v>101</v>
      </c>
      <c r="E67" s="98">
        <f t="shared" si="4"/>
        <v>120</v>
      </c>
      <c r="F67" s="99">
        <f>H67+J67+L67+N67+Q67+S67+U67+W67</f>
        <v>101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9"/>
      <c r="P67" s="75">
        <v>6</v>
      </c>
      <c r="Q67" s="33">
        <v>4</v>
      </c>
      <c r="R67" s="32">
        <v>23</v>
      </c>
      <c r="S67" s="33">
        <v>15</v>
      </c>
      <c r="T67" s="31">
        <v>36</v>
      </c>
      <c r="U67" s="31">
        <v>27</v>
      </c>
      <c r="V67" s="31">
        <v>55</v>
      </c>
      <c r="W67" s="33">
        <v>55</v>
      </c>
      <c r="X67" s="31">
        <v>0</v>
      </c>
      <c r="Y67" s="31">
        <v>0</v>
      </c>
      <c r="Z67" s="27" t="s">
        <v>52</v>
      </c>
      <c r="AB67" s="76"/>
    </row>
    <row r="68" spans="2:22" ht="12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P68" s="29"/>
      <c r="Q68" s="29"/>
      <c r="V68" s="12"/>
    </row>
    <row r="69" ht="12">
      <c r="B69" s="12"/>
    </row>
    <row r="70" spans="2:31" ht="12">
      <c r="B70" s="12" t="s">
        <v>106</v>
      </c>
      <c r="C70" s="79">
        <f>C8-C9-C15-C22-C23-C34-C41-C48-C54-C59</f>
        <v>0</v>
      </c>
      <c r="D70" s="79">
        <f aca="true" t="shared" si="6" ref="D70:Y70">D8-D9-D15-D22-D23-D34-D41-D48-D54-D59</f>
        <v>0</v>
      </c>
      <c r="E70" s="79">
        <f t="shared" si="6"/>
        <v>0</v>
      </c>
      <c r="F70" s="79">
        <f t="shared" si="6"/>
        <v>0</v>
      </c>
      <c r="G70" s="79">
        <f t="shared" si="6"/>
        <v>0</v>
      </c>
      <c r="H70" s="79">
        <f t="shared" si="6"/>
        <v>0</v>
      </c>
      <c r="I70" s="79">
        <f t="shared" si="6"/>
        <v>0</v>
      </c>
      <c r="J70" s="79">
        <f t="shared" si="6"/>
        <v>0</v>
      </c>
      <c r="K70" s="79">
        <f t="shared" si="6"/>
        <v>0</v>
      </c>
      <c r="L70" s="79">
        <f t="shared" si="6"/>
        <v>0</v>
      </c>
      <c r="M70" s="79">
        <f t="shared" si="6"/>
        <v>0</v>
      </c>
      <c r="N70" s="79">
        <f t="shared" si="6"/>
        <v>0</v>
      </c>
      <c r="O70" s="79"/>
      <c r="P70" s="79">
        <f t="shared" si="6"/>
        <v>0</v>
      </c>
      <c r="Q70" s="79">
        <f t="shared" si="6"/>
        <v>0</v>
      </c>
      <c r="R70" s="79">
        <f t="shared" si="6"/>
        <v>0</v>
      </c>
      <c r="S70" s="79">
        <f t="shared" si="6"/>
        <v>0</v>
      </c>
      <c r="T70" s="79">
        <f t="shared" si="6"/>
        <v>0</v>
      </c>
      <c r="U70" s="79">
        <f t="shared" si="6"/>
        <v>0</v>
      </c>
      <c r="V70" s="79">
        <f t="shared" si="6"/>
        <v>0</v>
      </c>
      <c r="W70" s="79">
        <f t="shared" si="6"/>
        <v>0</v>
      </c>
      <c r="X70" s="79">
        <f t="shared" si="6"/>
        <v>0</v>
      </c>
      <c r="Y70" s="79">
        <f t="shared" si="6"/>
        <v>0</v>
      </c>
      <c r="Z70" s="79"/>
      <c r="AA70" s="79"/>
      <c r="AB70" s="79"/>
      <c r="AC70" s="79"/>
      <c r="AD70" s="79"/>
      <c r="AE70" s="79"/>
    </row>
    <row r="71" spans="2:31" ht="12">
      <c r="B71" s="12" t="s">
        <v>114</v>
      </c>
      <c r="C71" s="79">
        <f>C9-SUM(C10:C14)</f>
        <v>0</v>
      </c>
      <c r="D71" s="79">
        <f aca="true" t="shared" si="7" ref="D71:Y71">D9-SUM(D10:D14)</f>
        <v>0</v>
      </c>
      <c r="E71" s="79">
        <f t="shared" si="7"/>
        <v>0</v>
      </c>
      <c r="F71" s="79">
        <f t="shared" si="7"/>
        <v>0</v>
      </c>
      <c r="G71" s="79">
        <f t="shared" si="7"/>
        <v>0</v>
      </c>
      <c r="H71" s="79">
        <f t="shared" si="7"/>
        <v>0</v>
      </c>
      <c r="I71" s="79">
        <f t="shared" si="7"/>
        <v>0</v>
      </c>
      <c r="J71" s="79">
        <f t="shared" si="7"/>
        <v>0</v>
      </c>
      <c r="K71" s="79">
        <f t="shared" si="7"/>
        <v>0</v>
      </c>
      <c r="L71" s="79">
        <f t="shared" si="7"/>
        <v>0</v>
      </c>
      <c r="M71" s="79">
        <f t="shared" si="7"/>
        <v>0</v>
      </c>
      <c r="N71" s="79">
        <f t="shared" si="7"/>
        <v>0</v>
      </c>
      <c r="O71" s="79"/>
      <c r="P71" s="79">
        <f t="shared" si="7"/>
        <v>0</v>
      </c>
      <c r="Q71" s="79">
        <f t="shared" si="7"/>
        <v>0</v>
      </c>
      <c r="R71" s="79">
        <f t="shared" si="7"/>
        <v>0</v>
      </c>
      <c r="S71" s="79">
        <f t="shared" si="7"/>
        <v>0</v>
      </c>
      <c r="T71" s="79">
        <f t="shared" si="7"/>
        <v>0</v>
      </c>
      <c r="U71" s="79">
        <f t="shared" si="7"/>
        <v>0</v>
      </c>
      <c r="V71" s="79">
        <f t="shared" si="7"/>
        <v>0</v>
      </c>
      <c r="W71" s="79">
        <f t="shared" si="7"/>
        <v>0</v>
      </c>
      <c r="X71" s="79">
        <f t="shared" si="7"/>
        <v>0</v>
      </c>
      <c r="Y71" s="79">
        <f t="shared" si="7"/>
        <v>0</v>
      </c>
      <c r="Z71" s="79"/>
      <c r="AA71" s="79"/>
      <c r="AB71" s="79"/>
      <c r="AC71" s="79"/>
      <c r="AD71" s="79"/>
      <c r="AE71" s="79"/>
    </row>
    <row r="72" spans="2:31" ht="12">
      <c r="B72" s="1" t="s">
        <v>107</v>
      </c>
      <c r="C72" s="79">
        <f>C15-SUM(C16:C21)</f>
        <v>0</v>
      </c>
      <c r="D72" s="79">
        <f aca="true" t="shared" si="8" ref="D72:Y72">D15-SUM(D16:D21)</f>
        <v>0</v>
      </c>
      <c r="E72" s="79">
        <f t="shared" si="8"/>
        <v>0</v>
      </c>
      <c r="F72" s="79">
        <f t="shared" si="8"/>
        <v>0</v>
      </c>
      <c r="G72" s="79">
        <f t="shared" si="8"/>
        <v>0</v>
      </c>
      <c r="H72" s="79">
        <f t="shared" si="8"/>
        <v>0</v>
      </c>
      <c r="I72" s="79">
        <f t="shared" si="8"/>
        <v>0</v>
      </c>
      <c r="J72" s="79">
        <f t="shared" si="8"/>
        <v>0</v>
      </c>
      <c r="K72" s="79">
        <f t="shared" si="8"/>
        <v>0</v>
      </c>
      <c r="L72" s="79">
        <f t="shared" si="8"/>
        <v>0</v>
      </c>
      <c r="M72" s="79">
        <f t="shared" si="8"/>
        <v>0</v>
      </c>
      <c r="N72" s="79">
        <f t="shared" si="8"/>
        <v>0</v>
      </c>
      <c r="O72" s="79"/>
      <c r="P72" s="79">
        <f t="shared" si="8"/>
        <v>0</v>
      </c>
      <c r="Q72" s="79">
        <f t="shared" si="8"/>
        <v>0</v>
      </c>
      <c r="R72" s="79">
        <f t="shared" si="8"/>
        <v>0</v>
      </c>
      <c r="S72" s="79">
        <f t="shared" si="8"/>
        <v>0</v>
      </c>
      <c r="T72" s="79">
        <f t="shared" si="8"/>
        <v>0</v>
      </c>
      <c r="U72" s="79">
        <f t="shared" si="8"/>
        <v>0</v>
      </c>
      <c r="V72" s="79">
        <f t="shared" si="8"/>
        <v>0</v>
      </c>
      <c r="W72" s="79">
        <f t="shared" si="8"/>
        <v>0</v>
      </c>
      <c r="X72" s="79">
        <f t="shared" si="8"/>
        <v>0</v>
      </c>
      <c r="Y72" s="79">
        <f t="shared" si="8"/>
        <v>0</v>
      </c>
      <c r="Z72" s="79"/>
      <c r="AA72" s="79"/>
      <c r="AB72" s="79"/>
      <c r="AC72" s="79"/>
      <c r="AD72" s="79"/>
      <c r="AE72" s="79"/>
    </row>
    <row r="73" spans="2:31" ht="12">
      <c r="B73" s="1" t="s">
        <v>111</v>
      </c>
      <c r="C73" s="79">
        <f>C23-SUM(C24:C33)</f>
        <v>0</v>
      </c>
      <c r="D73" s="79">
        <f aca="true" t="shared" si="9" ref="D73:Y73">D23-SUM(D24:D33)</f>
        <v>0</v>
      </c>
      <c r="E73" s="79">
        <f t="shared" si="9"/>
        <v>0</v>
      </c>
      <c r="F73" s="79">
        <f t="shared" si="9"/>
        <v>0</v>
      </c>
      <c r="G73" s="79">
        <f t="shared" si="9"/>
        <v>0</v>
      </c>
      <c r="H73" s="79">
        <f t="shared" si="9"/>
        <v>0</v>
      </c>
      <c r="I73" s="79">
        <f t="shared" si="9"/>
        <v>0</v>
      </c>
      <c r="J73" s="79">
        <f t="shared" si="9"/>
        <v>0</v>
      </c>
      <c r="K73" s="79">
        <f t="shared" si="9"/>
        <v>0</v>
      </c>
      <c r="L73" s="79">
        <f t="shared" si="9"/>
        <v>0</v>
      </c>
      <c r="M73" s="79">
        <f t="shared" si="9"/>
        <v>0</v>
      </c>
      <c r="N73" s="79">
        <f t="shared" si="9"/>
        <v>0</v>
      </c>
      <c r="O73" s="79"/>
      <c r="P73" s="79">
        <f t="shared" si="9"/>
        <v>0</v>
      </c>
      <c r="Q73" s="79">
        <f t="shared" si="9"/>
        <v>0</v>
      </c>
      <c r="R73" s="79">
        <f t="shared" si="9"/>
        <v>0</v>
      </c>
      <c r="S73" s="79">
        <f t="shared" si="9"/>
        <v>0</v>
      </c>
      <c r="T73" s="79">
        <f t="shared" si="9"/>
        <v>0</v>
      </c>
      <c r="U73" s="79">
        <f t="shared" si="9"/>
        <v>0</v>
      </c>
      <c r="V73" s="79">
        <f t="shared" si="9"/>
        <v>0</v>
      </c>
      <c r="W73" s="79">
        <f t="shared" si="9"/>
        <v>0</v>
      </c>
      <c r="X73" s="79">
        <f t="shared" si="9"/>
        <v>0</v>
      </c>
      <c r="Y73" s="79">
        <f t="shared" si="9"/>
        <v>0</v>
      </c>
      <c r="Z73" s="79"/>
      <c r="AA73" s="79"/>
      <c r="AB73" s="79"/>
      <c r="AC73" s="79"/>
      <c r="AD73" s="79"/>
      <c r="AE73" s="79"/>
    </row>
    <row r="74" spans="2:31" ht="12">
      <c r="B74" s="1" t="s">
        <v>108</v>
      </c>
      <c r="C74" s="79">
        <f>C34-SUM(C35:C40)</f>
        <v>0</v>
      </c>
      <c r="D74" s="79">
        <f aca="true" t="shared" si="10" ref="D74:Y74">D34-SUM(D35:D40)</f>
        <v>0</v>
      </c>
      <c r="E74" s="79">
        <f t="shared" si="10"/>
        <v>0</v>
      </c>
      <c r="F74" s="79">
        <f t="shared" si="10"/>
        <v>0</v>
      </c>
      <c r="G74" s="79">
        <f t="shared" si="10"/>
        <v>0</v>
      </c>
      <c r="H74" s="79">
        <f t="shared" si="10"/>
        <v>0</v>
      </c>
      <c r="I74" s="79">
        <f t="shared" si="10"/>
        <v>0</v>
      </c>
      <c r="J74" s="79">
        <f t="shared" si="10"/>
        <v>0</v>
      </c>
      <c r="K74" s="79">
        <f t="shared" si="10"/>
        <v>0</v>
      </c>
      <c r="L74" s="79">
        <f t="shared" si="10"/>
        <v>0</v>
      </c>
      <c r="M74" s="79">
        <f t="shared" si="10"/>
        <v>0</v>
      </c>
      <c r="N74" s="79">
        <f t="shared" si="10"/>
        <v>0</v>
      </c>
      <c r="O74" s="79"/>
      <c r="P74" s="79">
        <f t="shared" si="10"/>
        <v>0</v>
      </c>
      <c r="Q74" s="79">
        <f t="shared" si="10"/>
        <v>0</v>
      </c>
      <c r="R74" s="79">
        <f t="shared" si="10"/>
        <v>0</v>
      </c>
      <c r="S74" s="79">
        <f t="shared" si="10"/>
        <v>0</v>
      </c>
      <c r="T74" s="79">
        <f t="shared" si="10"/>
        <v>0</v>
      </c>
      <c r="U74" s="79">
        <f t="shared" si="10"/>
        <v>0</v>
      </c>
      <c r="V74" s="79">
        <f t="shared" si="10"/>
        <v>0</v>
      </c>
      <c r="W74" s="79">
        <f t="shared" si="10"/>
        <v>0</v>
      </c>
      <c r="X74" s="79">
        <f t="shared" si="10"/>
        <v>0</v>
      </c>
      <c r="Y74" s="79">
        <f t="shared" si="10"/>
        <v>0</v>
      </c>
      <c r="Z74" s="79"/>
      <c r="AA74" s="79"/>
      <c r="AB74" s="79"/>
      <c r="AC74" s="79"/>
      <c r="AD74" s="79"/>
      <c r="AE74" s="79"/>
    </row>
    <row r="75" spans="2:31" ht="12">
      <c r="B75" s="1" t="s">
        <v>109</v>
      </c>
      <c r="C75" s="79">
        <f>C41-SUM(C42:C47)</f>
        <v>0</v>
      </c>
      <c r="D75" s="79">
        <f aca="true" t="shared" si="11" ref="D75:Y75">D41-SUM(D42:D47)</f>
        <v>0</v>
      </c>
      <c r="E75" s="79">
        <f t="shared" si="11"/>
        <v>0</v>
      </c>
      <c r="F75" s="79">
        <f t="shared" si="11"/>
        <v>0</v>
      </c>
      <c r="G75" s="79">
        <f t="shared" si="11"/>
        <v>0</v>
      </c>
      <c r="H75" s="79">
        <f t="shared" si="11"/>
        <v>0</v>
      </c>
      <c r="I75" s="79">
        <f t="shared" si="11"/>
        <v>0</v>
      </c>
      <c r="J75" s="79">
        <f t="shared" si="11"/>
        <v>0</v>
      </c>
      <c r="K75" s="79">
        <f t="shared" si="11"/>
        <v>0</v>
      </c>
      <c r="L75" s="79">
        <f t="shared" si="11"/>
        <v>0</v>
      </c>
      <c r="M75" s="79">
        <f t="shared" si="11"/>
        <v>0</v>
      </c>
      <c r="N75" s="79">
        <f t="shared" si="11"/>
        <v>0</v>
      </c>
      <c r="O75" s="79"/>
      <c r="P75" s="79">
        <f t="shared" si="11"/>
        <v>0</v>
      </c>
      <c r="Q75" s="79">
        <f t="shared" si="11"/>
        <v>0</v>
      </c>
      <c r="R75" s="79">
        <f t="shared" si="11"/>
        <v>0</v>
      </c>
      <c r="S75" s="79">
        <f t="shared" si="11"/>
        <v>0</v>
      </c>
      <c r="T75" s="79">
        <f t="shared" si="11"/>
        <v>0</v>
      </c>
      <c r="U75" s="79">
        <f t="shared" si="11"/>
        <v>0</v>
      </c>
      <c r="V75" s="79">
        <f t="shared" si="11"/>
        <v>0</v>
      </c>
      <c r="W75" s="79">
        <f t="shared" si="11"/>
        <v>0</v>
      </c>
      <c r="X75" s="79">
        <f t="shared" si="11"/>
        <v>0</v>
      </c>
      <c r="Y75" s="79">
        <f t="shared" si="11"/>
        <v>0</v>
      </c>
      <c r="Z75" s="79"/>
      <c r="AA75" s="79"/>
      <c r="AB75" s="79"/>
      <c r="AC75" s="79"/>
      <c r="AD75" s="79"/>
      <c r="AE75" s="79"/>
    </row>
    <row r="76" spans="2:31" ht="12">
      <c r="B76" s="1" t="s">
        <v>110</v>
      </c>
      <c r="C76" s="79">
        <f>C48-SUM(C49:C53)</f>
        <v>0</v>
      </c>
      <c r="D76" s="79">
        <f aca="true" t="shared" si="12" ref="D76:Y76">D48-SUM(D49:D53)</f>
        <v>0</v>
      </c>
      <c r="E76" s="79">
        <f t="shared" si="12"/>
        <v>0</v>
      </c>
      <c r="F76" s="79">
        <f t="shared" si="12"/>
        <v>0</v>
      </c>
      <c r="G76" s="79">
        <f t="shared" si="12"/>
        <v>0</v>
      </c>
      <c r="H76" s="79">
        <f t="shared" si="12"/>
        <v>0</v>
      </c>
      <c r="I76" s="79">
        <f t="shared" si="12"/>
        <v>0</v>
      </c>
      <c r="J76" s="79">
        <f t="shared" si="12"/>
        <v>0</v>
      </c>
      <c r="K76" s="79">
        <f t="shared" si="12"/>
        <v>0</v>
      </c>
      <c r="L76" s="79">
        <f t="shared" si="12"/>
        <v>0</v>
      </c>
      <c r="M76" s="79">
        <f t="shared" si="12"/>
        <v>0</v>
      </c>
      <c r="N76" s="79">
        <f t="shared" si="12"/>
        <v>0</v>
      </c>
      <c r="O76" s="79"/>
      <c r="P76" s="79">
        <f t="shared" si="12"/>
        <v>0</v>
      </c>
      <c r="Q76" s="79">
        <f t="shared" si="12"/>
        <v>0</v>
      </c>
      <c r="R76" s="79">
        <f t="shared" si="12"/>
        <v>0</v>
      </c>
      <c r="S76" s="79">
        <f t="shared" si="12"/>
        <v>0</v>
      </c>
      <c r="T76" s="79">
        <f t="shared" si="12"/>
        <v>0</v>
      </c>
      <c r="U76" s="79">
        <f t="shared" si="12"/>
        <v>0</v>
      </c>
      <c r="V76" s="79">
        <f t="shared" si="12"/>
        <v>0</v>
      </c>
      <c r="W76" s="79">
        <f t="shared" si="12"/>
        <v>0</v>
      </c>
      <c r="X76" s="79">
        <f t="shared" si="12"/>
        <v>0</v>
      </c>
      <c r="Y76" s="79">
        <f t="shared" si="12"/>
        <v>0</v>
      </c>
      <c r="Z76" s="79"/>
      <c r="AA76" s="79"/>
      <c r="AB76" s="79"/>
      <c r="AC76" s="79"/>
      <c r="AD76" s="79"/>
      <c r="AE76" s="79"/>
    </row>
    <row r="77" spans="2:31" ht="12">
      <c r="B77" s="1" t="s">
        <v>112</v>
      </c>
      <c r="C77" s="79">
        <f>C54-SUM(C55:C58)</f>
        <v>0</v>
      </c>
      <c r="D77" s="79">
        <f aca="true" t="shared" si="13" ref="D77:Y77">D54-SUM(D55:D58)</f>
        <v>0</v>
      </c>
      <c r="E77" s="79">
        <f t="shared" si="13"/>
        <v>0</v>
      </c>
      <c r="F77" s="79">
        <f t="shared" si="13"/>
        <v>0</v>
      </c>
      <c r="G77" s="79">
        <f t="shared" si="13"/>
        <v>0</v>
      </c>
      <c r="H77" s="79">
        <f t="shared" si="13"/>
        <v>0</v>
      </c>
      <c r="I77" s="79">
        <f t="shared" si="13"/>
        <v>0</v>
      </c>
      <c r="J77" s="79">
        <f t="shared" si="13"/>
        <v>0</v>
      </c>
      <c r="K77" s="79">
        <f t="shared" si="13"/>
        <v>0</v>
      </c>
      <c r="L77" s="79">
        <f t="shared" si="13"/>
        <v>0</v>
      </c>
      <c r="M77" s="79">
        <f t="shared" si="13"/>
        <v>0</v>
      </c>
      <c r="N77" s="79">
        <f t="shared" si="13"/>
        <v>0</v>
      </c>
      <c r="O77" s="79"/>
      <c r="P77" s="79">
        <f t="shared" si="13"/>
        <v>0</v>
      </c>
      <c r="Q77" s="79">
        <f t="shared" si="13"/>
        <v>0</v>
      </c>
      <c r="R77" s="79">
        <f t="shared" si="13"/>
        <v>0</v>
      </c>
      <c r="S77" s="79">
        <f t="shared" si="13"/>
        <v>0</v>
      </c>
      <c r="T77" s="79">
        <f t="shared" si="13"/>
        <v>0</v>
      </c>
      <c r="U77" s="79">
        <f t="shared" si="13"/>
        <v>0</v>
      </c>
      <c r="V77" s="79">
        <f t="shared" si="13"/>
        <v>0</v>
      </c>
      <c r="W77" s="79">
        <f t="shared" si="13"/>
        <v>0</v>
      </c>
      <c r="X77" s="79">
        <f t="shared" si="13"/>
        <v>0</v>
      </c>
      <c r="Y77" s="79">
        <f t="shared" si="13"/>
        <v>0</v>
      </c>
      <c r="Z77" s="79"/>
      <c r="AA77" s="79"/>
      <c r="AB77" s="79"/>
      <c r="AC77" s="79"/>
      <c r="AD77" s="79"/>
      <c r="AE77" s="79"/>
    </row>
    <row r="78" spans="2:31" ht="12">
      <c r="B78" s="1" t="s">
        <v>113</v>
      </c>
      <c r="C78" s="79">
        <f>C59-SUM(C60:C67)</f>
        <v>0</v>
      </c>
      <c r="D78" s="79">
        <f aca="true" t="shared" si="14" ref="D78:Y78">D59-SUM(D60:D67)</f>
        <v>0</v>
      </c>
      <c r="E78" s="79">
        <f t="shared" si="14"/>
        <v>0</v>
      </c>
      <c r="F78" s="79">
        <f t="shared" si="14"/>
        <v>0</v>
      </c>
      <c r="G78" s="79">
        <f t="shared" si="14"/>
        <v>0</v>
      </c>
      <c r="H78" s="79">
        <f t="shared" si="14"/>
        <v>0</v>
      </c>
      <c r="I78" s="79">
        <f t="shared" si="14"/>
        <v>0</v>
      </c>
      <c r="J78" s="79">
        <f t="shared" si="14"/>
        <v>0</v>
      </c>
      <c r="K78" s="79">
        <f t="shared" si="14"/>
        <v>0</v>
      </c>
      <c r="L78" s="79">
        <f t="shared" si="14"/>
        <v>0</v>
      </c>
      <c r="M78" s="79">
        <f t="shared" si="14"/>
        <v>0</v>
      </c>
      <c r="N78" s="79">
        <f t="shared" si="14"/>
        <v>0</v>
      </c>
      <c r="O78" s="79"/>
      <c r="P78" s="79">
        <f t="shared" si="14"/>
        <v>0</v>
      </c>
      <c r="Q78" s="79">
        <f t="shared" si="14"/>
        <v>0</v>
      </c>
      <c r="R78" s="79">
        <f t="shared" si="14"/>
        <v>0</v>
      </c>
      <c r="S78" s="79">
        <f t="shared" si="14"/>
        <v>0</v>
      </c>
      <c r="T78" s="79">
        <f t="shared" si="14"/>
        <v>0</v>
      </c>
      <c r="U78" s="79">
        <f t="shared" si="14"/>
        <v>0</v>
      </c>
      <c r="V78" s="79">
        <f t="shared" si="14"/>
        <v>0</v>
      </c>
      <c r="W78" s="79">
        <f t="shared" si="14"/>
        <v>0</v>
      </c>
      <c r="X78" s="79">
        <f t="shared" si="14"/>
        <v>0</v>
      </c>
      <c r="Y78" s="79">
        <f t="shared" si="14"/>
        <v>0</v>
      </c>
      <c r="Z78" s="79"/>
      <c r="AA78" s="79"/>
      <c r="AB78" s="79"/>
      <c r="AC78" s="79"/>
      <c r="AD78" s="79"/>
      <c r="AE78" s="79"/>
    </row>
  </sheetData>
  <sheetProtection/>
  <mergeCells count="16">
    <mergeCell ref="C2:L2"/>
    <mergeCell ref="M6:N6"/>
    <mergeCell ref="P6:Q6"/>
    <mergeCell ref="B4:B7"/>
    <mergeCell ref="C4:D6"/>
    <mergeCell ref="E6:F6"/>
    <mergeCell ref="K6:L6"/>
    <mergeCell ref="I6:J6"/>
    <mergeCell ref="G6:H6"/>
    <mergeCell ref="AB4:AB7"/>
    <mergeCell ref="Z4:Z7"/>
    <mergeCell ref="P5:W5"/>
    <mergeCell ref="X5:Y6"/>
    <mergeCell ref="V6:W6"/>
    <mergeCell ref="T6:U6"/>
    <mergeCell ref="R6:S6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78"/>
  <sheetViews>
    <sheetView view="pageBreakPreview" zoomScaleSheetLayoutView="100" zoomScalePageLayoutView="0" workbookViewId="0" topLeftCell="A1">
      <selection activeCell="D61" sqref="D61"/>
    </sheetView>
  </sheetViews>
  <sheetFormatPr defaultColWidth="9.125" defaultRowHeight="12.75"/>
  <cols>
    <col min="1" max="1" width="2.625" style="21" customWidth="1"/>
    <col min="2" max="4" width="10.125" style="1" customWidth="1"/>
    <col min="5" max="12" width="9.50390625" style="21" customWidth="1"/>
    <col min="13" max="13" width="3.125" style="21" customWidth="1"/>
    <col min="14" max="18" width="6.50390625" style="21" hidden="1" customWidth="1"/>
    <col min="19" max="19" width="0" style="21" hidden="1" customWidth="1"/>
    <col min="20" max="20" width="5.625" style="21" customWidth="1"/>
    <col min="21" max="21" width="5.50390625" style="21" customWidth="1"/>
    <col min="22" max="24" width="5.625" style="21" customWidth="1"/>
    <col min="25" max="25" width="5.50390625" style="21" customWidth="1"/>
    <col min="26" max="30" width="5.625" style="21" customWidth="1"/>
    <col min="31" max="31" width="5.50390625" style="21" customWidth="1"/>
    <col min="32" max="36" width="5.625" style="21" customWidth="1"/>
    <col min="37" max="37" width="5.50390625" style="21" customWidth="1"/>
    <col min="38" max="38" width="9.125" style="1" customWidth="1"/>
    <col min="39" max="16384" width="9.125" style="21" customWidth="1"/>
  </cols>
  <sheetData>
    <row r="1" spans="2:38" s="15" customFormat="1" ht="12">
      <c r="B1" s="1" t="s">
        <v>127</v>
      </c>
      <c r="C1" s="1"/>
      <c r="D1" s="1"/>
      <c r="T1" s="1" t="s">
        <v>128</v>
      </c>
      <c r="Z1" s="1" t="s">
        <v>96</v>
      </c>
      <c r="AL1" s="1"/>
    </row>
    <row r="2" spans="1:38" s="14" customFormat="1" ht="17.25" customHeight="1">
      <c r="A2" s="53"/>
      <c r="B2" s="160" t="s">
        <v>122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53"/>
      <c r="N2" s="53"/>
      <c r="O2" s="53"/>
      <c r="P2" s="53"/>
      <c r="Q2" s="53"/>
      <c r="R2" s="54"/>
      <c r="S2" s="13"/>
      <c r="T2" s="102" t="s">
        <v>116</v>
      </c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2:38" s="15" customFormat="1" ht="6.75" customHeight="1" thickBot="1">
      <c r="B3" s="2"/>
      <c r="C3" s="58"/>
      <c r="D3" s="58"/>
      <c r="E3" s="16"/>
      <c r="F3" s="16"/>
      <c r="G3" s="18"/>
      <c r="H3" s="28"/>
      <c r="I3" s="16"/>
      <c r="J3" s="16"/>
      <c r="K3" s="16"/>
      <c r="L3" s="16"/>
      <c r="M3" s="16"/>
      <c r="N3" s="16"/>
      <c r="O3" s="16"/>
      <c r="P3" s="16"/>
      <c r="AL3" s="1"/>
    </row>
    <row r="4" spans="2:38" s="15" customFormat="1" ht="12">
      <c r="B4" s="120" t="s">
        <v>58</v>
      </c>
      <c r="C4" s="149" t="s">
        <v>92</v>
      </c>
      <c r="D4" s="150"/>
      <c r="E4" s="174" t="s">
        <v>55</v>
      </c>
      <c r="F4" s="175"/>
      <c r="G4" s="175"/>
      <c r="H4" s="175"/>
      <c r="I4" s="175"/>
      <c r="J4" s="175"/>
      <c r="K4" s="175"/>
      <c r="L4" s="175"/>
      <c r="M4" s="25"/>
      <c r="N4" s="25"/>
      <c r="O4" s="25"/>
      <c r="P4" s="25"/>
      <c r="Q4" s="25"/>
      <c r="R4" s="25"/>
      <c r="S4" s="17"/>
      <c r="T4" s="162" t="s">
        <v>57</v>
      </c>
      <c r="U4" s="163"/>
      <c r="V4" s="168" t="s">
        <v>56</v>
      </c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70"/>
      <c r="AL4" s="127" t="s">
        <v>58</v>
      </c>
    </row>
    <row r="5" spans="2:38" s="15" customFormat="1" ht="12">
      <c r="B5" s="121"/>
      <c r="C5" s="151"/>
      <c r="D5" s="150"/>
      <c r="E5" s="156" t="s">
        <v>54</v>
      </c>
      <c r="F5" s="157"/>
      <c r="G5" s="157"/>
      <c r="H5" s="157"/>
      <c r="I5" s="157"/>
      <c r="J5" s="157"/>
      <c r="K5" s="157"/>
      <c r="L5" s="157"/>
      <c r="M5" s="21"/>
      <c r="N5" s="21"/>
      <c r="O5" s="21"/>
      <c r="P5" s="21"/>
      <c r="Q5" s="21"/>
      <c r="R5" s="21"/>
      <c r="S5" s="18"/>
      <c r="T5" s="164"/>
      <c r="U5" s="165"/>
      <c r="V5" s="171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3"/>
      <c r="AL5" s="128"/>
    </row>
    <row r="6" spans="2:39" s="15" customFormat="1" ht="24" customHeight="1">
      <c r="B6" s="121"/>
      <c r="C6" s="152"/>
      <c r="D6" s="153"/>
      <c r="E6" s="104" t="s">
        <v>72</v>
      </c>
      <c r="F6" s="154"/>
      <c r="G6" s="111" t="s">
        <v>73</v>
      </c>
      <c r="H6" s="148"/>
      <c r="I6" s="111" t="s">
        <v>74</v>
      </c>
      <c r="J6" s="148"/>
      <c r="K6" s="158" t="s">
        <v>66</v>
      </c>
      <c r="L6" s="159"/>
      <c r="M6" s="21"/>
      <c r="N6" s="21"/>
      <c r="O6" s="21"/>
      <c r="P6" s="21"/>
      <c r="Q6" s="21"/>
      <c r="R6" s="21"/>
      <c r="S6" s="17"/>
      <c r="T6" s="166"/>
      <c r="U6" s="167"/>
      <c r="V6" s="111" t="s">
        <v>60</v>
      </c>
      <c r="W6" s="148"/>
      <c r="X6" s="113" t="s">
        <v>61</v>
      </c>
      <c r="Y6" s="147"/>
      <c r="Z6" s="161" t="s">
        <v>62</v>
      </c>
      <c r="AA6" s="148"/>
      <c r="AB6" s="111" t="s">
        <v>75</v>
      </c>
      <c r="AC6" s="148"/>
      <c r="AD6" s="104" t="s">
        <v>72</v>
      </c>
      <c r="AE6" s="154"/>
      <c r="AF6" s="111" t="s">
        <v>73</v>
      </c>
      <c r="AG6" s="148"/>
      <c r="AH6" s="111" t="s">
        <v>74</v>
      </c>
      <c r="AI6" s="148"/>
      <c r="AJ6" s="123" t="s">
        <v>97</v>
      </c>
      <c r="AK6" s="155"/>
      <c r="AL6" s="128"/>
      <c r="AM6" s="1" t="s">
        <v>118</v>
      </c>
    </row>
    <row r="7" spans="2:40" s="15" customFormat="1" ht="12">
      <c r="B7" s="122"/>
      <c r="C7" s="63" t="s">
        <v>1</v>
      </c>
      <c r="D7" s="63" t="s">
        <v>2</v>
      </c>
      <c r="E7" s="22" t="s">
        <v>1</v>
      </c>
      <c r="F7" s="22" t="s">
        <v>2</v>
      </c>
      <c r="G7" s="22" t="s">
        <v>1</v>
      </c>
      <c r="H7" s="22" t="s">
        <v>2</v>
      </c>
      <c r="I7" s="22" t="s">
        <v>1</v>
      </c>
      <c r="J7" s="22" t="s">
        <v>2</v>
      </c>
      <c r="K7" s="22" t="s">
        <v>1</v>
      </c>
      <c r="L7" s="22" t="s">
        <v>2</v>
      </c>
      <c r="M7" s="21"/>
      <c r="N7" s="21"/>
      <c r="O7" s="21"/>
      <c r="P7" s="21"/>
      <c r="Q7" s="21"/>
      <c r="R7" s="21"/>
      <c r="S7" s="19"/>
      <c r="T7" s="23" t="s">
        <v>1</v>
      </c>
      <c r="U7" s="24" t="s">
        <v>2</v>
      </c>
      <c r="V7" s="22" t="s">
        <v>1</v>
      </c>
      <c r="W7" s="22" t="s">
        <v>2</v>
      </c>
      <c r="X7" s="22" t="s">
        <v>1</v>
      </c>
      <c r="Y7" s="24" t="s">
        <v>2</v>
      </c>
      <c r="Z7" s="23" t="s">
        <v>1</v>
      </c>
      <c r="AA7" s="24" t="s">
        <v>2</v>
      </c>
      <c r="AB7" s="22" t="s">
        <v>1</v>
      </c>
      <c r="AC7" s="22" t="s">
        <v>2</v>
      </c>
      <c r="AD7" s="22" t="s">
        <v>1</v>
      </c>
      <c r="AE7" s="22" t="s">
        <v>2</v>
      </c>
      <c r="AF7" s="22" t="s">
        <v>1</v>
      </c>
      <c r="AG7" s="22" t="s">
        <v>2</v>
      </c>
      <c r="AH7" s="22" t="s">
        <v>1</v>
      </c>
      <c r="AI7" s="22" t="s">
        <v>2</v>
      </c>
      <c r="AJ7" s="22" t="s">
        <v>1</v>
      </c>
      <c r="AK7" s="24" t="s">
        <v>2</v>
      </c>
      <c r="AL7" s="129"/>
      <c r="AM7" s="89" t="s">
        <v>119</v>
      </c>
      <c r="AN7" s="89" t="s">
        <v>120</v>
      </c>
    </row>
    <row r="8" spans="1:40" s="39" customFormat="1" ht="12">
      <c r="A8" s="48"/>
      <c r="B8" s="34" t="s">
        <v>57</v>
      </c>
      <c r="C8" s="92">
        <f>C9+C15+C22+C23+C34+C41+C48+C54+C59</f>
        <v>1</v>
      </c>
      <c r="D8" s="92">
        <f aca="true" t="shared" si="0" ref="D8:L8">D9+D15+D22+D23+D34+D41+D48+D54+D59</f>
        <v>1</v>
      </c>
      <c r="E8" s="92">
        <f t="shared" si="0"/>
        <v>0</v>
      </c>
      <c r="F8" s="92">
        <f t="shared" si="0"/>
        <v>0</v>
      </c>
      <c r="G8" s="92">
        <f t="shared" si="0"/>
        <v>0</v>
      </c>
      <c r="H8" s="92">
        <f t="shared" si="0"/>
        <v>0</v>
      </c>
      <c r="I8" s="92">
        <f t="shared" si="0"/>
        <v>1</v>
      </c>
      <c r="J8" s="92">
        <f t="shared" si="0"/>
        <v>1</v>
      </c>
      <c r="K8" s="92">
        <f t="shared" si="0"/>
        <v>0</v>
      </c>
      <c r="L8" s="93">
        <f t="shared" si="0"/>
        <v>0</v>
      </c>
      <c r="M8" s="21"/>
      <c r="N8" s="21"/>
      <c r="O8" s="21"/>
      <c r="P8" s="21"/>
      <c r="Q8" s="21"/>
      <c r="R8" s="21"/>
      <c r="S8" s="49"/>
      <c r="T8" s="94">
        <f aca="true" t="shared" si="1" ref="T8:AK8">T9+T15+T22+T23+T34+T41+T48+T54+T59</f>
        <v>0</v>
      </c>
      <c r="U8" s="94">
        <f t="shared" si="1"/>
        <v>0</v>
      </c>
      <c r="V8" s="94">
        <f t="shared" si="1"/>
        <v>0</v>
      </c>
      <c r="W8" s="94">
        <f t="shared" si="1"/>
        <v>0</v>
      </c>
      <c r="X8" s="94">
        <f t="shared" si="1"/>
        <v>0</v>
      </c>
      <c r="Y8" s="94">
        <f t="shared" si="1"/>
        <v>0</v>
      </c>
      <c r="Z8" s="94">
        <f t="shared" si="1"/>
        <v>0</v>
      </c>
      <c r="AA8" s="94">
        <f t="shared" si="1"/>
        <v>0</v>
      </c>
      <c r="AB8" s="94">
        <f t="shared" si="1"/>
        <v>0</v>
      </c>
      <c r="AC8" s="94">
        <f t="shared" si="1"/>
        <v>0</v>
      </c>
      <c r="AD8" s="94">
        <f t="shared" si="1"/>
        <v>0</v>
      </c>
      <c r="AE8" s="94">
        <f t="shared" si="1"/>
        <v>0</v>
      </c>
      <c r="AF8" s="94">
        <f t="shared" si="1"/>
        <v>0</v>
      </c>
      <c r="AG8" s="94">
        <f t="shared" si="1"/>
        <v>0</v>
      </c>
      <c r="AH8" s="94">
        <f t="shared" si="1"/>
        <v>0</v>
      </c>
      <c r="AI8" s="94">
        <f t="shared" si="1"/>
        <v>0</v>
      </c>
      <c r="AJ8" s="94">
        <f t="shared" si="1"/>
        <v>0</v>
      </c>
      <c r="AK8" s="94">
        <f t="shared" si="1"/>
        <v>0</v>
      </c>
      <c r="AL8" s="50" t="s">
        <v>57</v>
      </c>
      <c r="AM8" s="88">
        <f>SUM(V8,X8,Z8,AB8,AD8,AF8,AH8,AJ8)-T8</f>
        <v>0</v>
      </c>
      <c r="AN8" s="88">
        <f>SUM(W8,Y8,AA8,AC8,AE8,AG8,AI8,AK8)-U8</f>
        <v>0</v>
      </c>
    </row>
    <row r="9" spans="1:40" s="39" customFormat="1" ht="12">
      <c r="A9" s="48"/>
      <c r="B9" s="34" t="s">
        <v>63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2">
        <v>0</v>
      </c>
      <c r="M9" s="21"/>
      <c r="N9" s="21"/>
      <c r="O9" s="21"/>
      <c r="P9" s="21"/>
      <c r="Q9" s="21"/>
      <c r="R9" s="21"/>
      <c r="S9" s="49"/>
      <c r="T9" s="85">
        <v>0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85">
        <v>0</v>
      </c>
      <c r="AA9" s="85">
        <v>0</v>
      </c>
      <c r="AB9" s="85">
        <v>0</v>
      </c>
      <c r="AC9" s="85">
        <v>0</v>
      </c>
      <c r="AD9" s="85">
        <v>0</v>
      </c>
      <c r="AE9" s="85">
        <v>0</v>
      </c>
      <c r="AF9" s="85">
        <v>0</v>
      </c>
      <c r="AG9" s="85">
        <v>0</v>
      </c>
      <c r="AH9" s="85">
        <v>0</v>
      </c>
      <c r="AI9" s="85">
        <v>0</v>
      </c>
      <c r="AJ9" s="85">
        <v>0</v>
      </c>
      <c r="AK9" s="85">
        <v>0</v>
      </c>
      <c r="AL9" s="38" t="s">
        <v>63</v>
      </c>
      <c r="AM9" s="88">
        <f aca="true" t="shared" si="2" ref="AM9:AM67">SUM(V9,X9,Z9,AB9,AD9,AF9,AH9,AJ9)-T9</f>
        <v>0</v>
      </c>
      <c r="AN9" s="88">
        <f aca="true" t="shared" si="3" ref="AN9:AN67">SUM(W9,Y9,AA9,AC9,AE9,AG9,AI9,AK9)-U9</f>
        <v>0</v>
      </c>
    </row>
    <row r="10" spans="1:40" s="15" customFormat="1" ht="12">
      <c r="A10" s="16"/>
      <c r="B10" s="7" t="s">
        <v>3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2">
        <v>0</v>
      </c>
      <c r="M10" s="21"/>
      <c r="N10" s="21"/>
      <c r="O10" s="21"/>
      <c r="P10" s="21"/>
      <c r="Q10" s="21"/>
      <c r="R10" s="21"/>
      <c r="S10" s="20"/>
      <c r="T10" s="85">
        <v>0</v>
      </c>
      <c r="U10" s="85">
        <v>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5">
        <v>0</v>
      </c>
      <c r="AB10" s="85">
        <v>0</v>
      </c>
      <c r="AC10" s="85">
        <v>0</v>
      </c>
      <c r="AD10" s="85">
        <v>0</v>
      </c>
      <c r="AE10" s="85">
        <v>0</v>
      </c>
      <c r="AF10" s="85">
        <v>0</v>
      </c>
      <c r="AG10" s="85">
        <v>0</v>
      </c>
      <c r="AH10" s="85">
        <v>0</v>
      </c>
      <c r="AI10" s="85">
        <v>0</v>
      </c>
      <c r="AJ10" s="85">
        <v>0</v>
      </c>
      <c r="AK10" s="85">
        <v>0</v>
      </c>
      <c r="AL10" s="11" t="s">
        <v>3</v>
      </c>
      <c r="AM10" s="88">
        <f t="shared" si="2"/>
        <v>0</v>
      </c>
      <c r="AN10" s="88">
        <f t="shared" si="3"/>
        <v>0</v>
      </c>
    </row>
    <row r="11" spans="1:40" s="15" customFormat="1" ht="12">
      <c r="A11" s="16"/>
      <c r="B11" s="7" t="s">
        <v>4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2">
        <v>0</v>
      </c>
      <c r="M11" s="21"/>
      <c r="N11" s="21"/>
      <c r="O11" s="21"/>
      <c r="P11" s="21"/>
      <c r="Q11" s="21"/>
      <c r="R11" s="21"/>
      <c r="S11" s="20"/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0</v>
      </c>
      <c r="AG11" s="85">
        <v>0</v>
      </c>
      <c r="AH11" s="85">
        <v>0</v>
      </c>
      <c r="AI11" s="85">
        <v>0</v>
      </c>
      <c r="AJ11" s="85">
        <v>0</v>
      </c>
      <c r="AK11" s="85">
        <v>0</v>
      </c>
      <c r="AL11" s="11" t="s">
        <v>4</v>
      </c>
      <c r="AM11" s="88">
        <f t="shared" si="2"/>
        <v>0</v>
      </c>
      <c r="AN11" s="88">
        <f t="shared" si="3"/>
        <v>0</v>
      </c>
    </row>
    <row r="12" spans="1:40" s="15" customFormat="1" ht="12">
      <c r="A12" s="16"/>
      <c r="B12" s="7" t="s">
        <v>5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2">
        <v>0</v>
      </c>
      <c r="M12" s="21"/>
      <c r="N12" s="21"/>
      <c r="O12" s="21"/>
      <c r="P12" s="21"/>
      <c r="Q12" s="21"/>
      <c r="R12" s="21"/>
      <c r="S12" s="20"/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  <c r="AA12" s="85">
        <v>0</v>
      </c>
      <c r="AB12" s="85">
        <v>0</v>
      </c>
      <c r="AC12" s="85">
        <v>0</v>
      </c>
      <c r="AD12" s="85">
        <v>0</v>
      </c>
      <c r="AE12" s="85">
        <v>0</v>
      </c>
      <c r="AF12" s="85">
        <v>0</v>
      </c>
      <c r="AG12" s="85">
        <v>0</v>
      </c>
      <c r="AH12" s="85">
        <v>0</v>
      </c>
      <c r="AI12" s="85">
        <v>0</v>
      </c>
      <c r="AJ12" s="85">
        <v>0</v>
      </c>
      <c r="AK12" s="85">
        <v>0</v>
      </c>
      <c r="AL12" s="11" t="s">
        <v>5</v>
      </c>
      <c r="AM12" s="88">
        <f t="shared" si="2"/>
        <v>0</v>
      </c>
      <c r="AN12" s="88">
        <f t="shared" si="3"/>
        <v>0</v>
      </c>
    </row>
    <row r="13" spans="1:40" s="15" customFormat="1" ht="12">
      <c r="A13" s="16"/>
      <c r="B13" s="7" t="s">
        <v>6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2">
        <v>0</v>
      </c>
      <c r="M13" s="21"/>
      <c r="N13" s="21"/>
      <c r="O13" s="21"/>
      <c r="P13" s="21"/>
      <c r="Q13" s="21"/>
      <c r="R13" s="21"/>
      <c r="S13" s="20"/>
      <c r="T13" s="85">
        <v>0</v>
      </c>
      <c r="U13" s="85">
        <v>0</v>
      </c>
      <c r="V13" s="85">
        <v>0</v>
      </c>
      <c r="W13" s="85">
        <v>0</v>
      </c>
      <c r="X13" s="85">
        <v>0</v>
      </c>
      <c r="Y13" s="85">
        <v>0</v>
      </c>
      <c r="Z13" s="85">
        <v>0</v>
      </c>
      <c r="AA13" s="85">
        <v>0</v>
      </c>
      <c r="AB13" s="85">
        <v>0</v>
      </c>
      <c r="AC13" s="85">
        <v>0</v>
      </c>
      <c r="AD13" s="85">
        <v>0</v>
      </c>
      <c r="AE13" s="85">
        <v>0</v>
      </c>
      <c r="AF13" s="85">
        <v>0</v>
      </c>
      <c r="AG13" s="85">
        <v>0</v>
      </c>
      <c r="AH13" s="85">
        <v>0</v>
      </c>
      <c r="AI13" s="85">
        <v>0</v>
      </c>
      <c r="AJ13" s="85">
        <v>0</v>
      </c>
      <c r="AK13" s="85">
        <v>0</v>
      </c>
      <c r="AL13" s="11" t="s">
        <v>6</v>
      </c>
      <c r="AM13" s="88">
        <f t="shared" si="2"/>
        <v>0</v>
      </c>
      <c r="AN13" s="88">
        <f t="shared" si="3"/>
        <v>0</v>
      </c>
    </row>
    <row r="14" spans="1:40" s="15" customFormat="1" ht="12">
      <c r="A14" s="16"/>
      <c r="B14" s="7" t="s">
        <v>7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2">
        <v>0</v>
      </c>
      <c r="M14" s="21"/>
      <c r="N14" s="21"/>
      <c r="O14" s="21"/>
      <c r="P14" s="21"/>
      <c r="Q14" s="21"/>
      <c r="R14" s="21"/>
      <c r="S14" s="20"/>
      <c r="T14" s="85">
        <v>0</v>
      </c>
      <c r="U14" s="85">
        <v>0</v>
      </c>
      <c r="V14" s="85">
        <v>0</v>
      </c>
      <c r="W14" s="85">
        <v>0</v>
      </c>
      <c r="X14" s="85">
        <v>0</v>
      </c>
      <c r="Y14" s="85">
        <v>0</v>
      </c>
      <c r="Z14" s="85">
        <v>0</v>
      </c>
      <c r="AA14" s="85">
        <v>0</v>
      </c>
      <c r="AB14" s="85">
        <v>0</v>
      </c>
      <c r="AC14" s="85">
        <v>0</v>
      </c>
      <c r="AD14" s="85">
        <v>0</v>
      </c>
      <c r="AE14" s="85">
        <v>0</v>
      </c>
      <c r="AF14" s="85">
        <v>0</v>
      </c>
      <c r="AG14" s="85">
        <v>0</v>
      </c>
      <c r="AH14" s="85">
        <v>0</v>
      </c>
      <c r="AI14" s="85">
        <v>0</v>
      </c>
      <c r="AJ14" s="85">
        <v>0</v>
      </c>
      <c r="AK14" s="85">
        <v>0</v>
      </c>
      <c r="AL14" s="11" t="s">
        <v>7</v>
      </c>
      <c r="AM14" s="88">
        <f t="shared" si="2"/>
        <v>0</v>
      </c>
      <c r="AN14" s="88">
        <f t="shared" si="3"/>
        <v>0</v>
      </c>
    </row>
    <row r="15" spans="1:40" s="39" customFormat="1" ht="12">
      <c r="A15" s="48"/>
      <c r="B15" s="40" t="s">
        <v>64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2">
        <v>0</v>
      </c>
      <c r="M15" s="21"/>
      <c r="N15" s="21"/>
      <c r="O15" s="21"/>
      <c r="P15" s="21"/>
      <c r="Q15" s="21"/>
      <c r="R15" s="21"/>
      <c r="S15" s="51"/>
      <c r="T15" s="85">
        <v>0</v>
      </c>
      <c r="U15" s="85">
        <v>0</v>
      </c>
      <c r="V15" s="85">
        <v>0</v>
      </c>
      <c r="W15" s="85">
        <v>0</v>
      </c>
      <c r="X15" s="85">
        <v>0</v>
      </c>
      <c r="Y15" s="85">
        <v>0</v>
      </c>
      <c r="Z15" s="85">
        <v>0</v>
      </c>
      <c r="AA15" s="85">
        <v>0</v>
      </c>
      <c r="AB15" s="85">
        <v>0</v>
      </c>
      <c r="AC15" s="85">
        <v>0</v>
      </c>
      <c r="AD15" s="85">
        <v>0</v>
      </c>
      <c r="AE15" s="85">
        <v>0</v>
      </c>
      <c r="AF15" s="85">
        <v>0</v>
      </c>
      <c r="AG15" s="85">
        <v>0</v>
      </c>
      <c r="AH15" s="85">
        <v>0</v>
      </c>
      <c r="AI15" s="85">
        <v>0</v>
      </c>
      <c r="AJ15" s="85">
        <v>0</v>
      </c>
      <c r="AK15" s="85">
        <v>0</v>
      </c>
      <c r="AL15" s="44" t="s">
        <v>64</v>
      </c>
      <c r="AM15" s="88">
        <f t="shared" si="2"/>
        <v>0</v>
      </c>
      <c r="AN15" s="88">
        <f t="shared" si="3"/>
        <v>0</v>
      </c>
    </row>
    <row r="16" spans="1:40" s="15" customFormat="1" ht="12">
      <c r="A16" s="16"/>
      <c r="B16" s="7" t="s">
        <v>8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2">
        <v>0</v>
      </c>
      <c r="M16" s="21"/>
      <c r="N16" s="21"/>
      <c r="O16" s="21"/>
      <c r="P16" s="21"/>
      <c r="Q16" s="21"/>
      <c r="R16" s="21"/>
      <c r="S16" s="20"/>
      <c r="T16" s="85">
        <v>0</v>
      </c>
      <c r="U16" s="85">
        <v>0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85">
        <v>0</v>
      </c>
      <c r="AB16" s="85">
        <v>0</v>
      </c>
      <c r="AC16" s="85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11" t="s">
        <v>8</v>
      </c>
      <c r="AM16" s="88">
        <f t="shared" si="2"/>
        <v>0</v>
      </c>
      <c r="AN16" s="88">
        <f t="shared" si="3"/>
        <v>0</v>
      </c>
    </row>
    <row r="17" spans="1:40" s="15" customFormat="1" ht="12">
      <c r="A17" s="16"/>
      <c r="B17" s="7" t="s">
        <v>9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2">
        <v>0</v>
      </c>
      <c r="M17" s="21"/>
      <c r="N17" s="21"/>
      <c r="O17" s="21"/>
      <c r="P17" s="21"/>
      <c r="Q17" s="21"/>
      <c r="R17" s="21"/>
      <c r="S17" s="20"/>
      <c r="T17" s="85">
        <v>0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0</v>
      </c>
      <c r="AB17" s="85">
        <v>0</v>
      </c>
      <c r="AC17" s="85">
        <v>0</v>
      </c>
      <c r="AD17" s="85">
        <v>0</v>
      </c>
      <c r="AE17" s="85">
        <v>0</v>
      </c>
      <c r="AF17" s="85">
        <v>0</v>
      </c>
      <c r="AG17" s="85">
        <v>0</v>
      </c>
      <c r="AH17" s="85">
        <v>0</v>
      </c>
      <c r="AI17" s="85">
        <v>0</v>
      </c>
      <c r="AJ17" s="85">
        <v>0</v>
      </c>
      <c r="AK17" s="85">
        <v>0</v>
      </c>
      <c r="AL17" s="11" t="s">
        <v>9</v>
      </c>
      <c r="AM17" s="88">
        <f t="shared" si="2"/>
        <v>0</v>
      </c>
      <c r="AN17" s="88">
        <f t="shared" si="3"/>
        <v>0</v>
      </c>
    </row>
    <row r="18" spans="1:40" s="15" customFormat="1" ht="12">
      <c r="A18" s="16"/>
      <c r="B18" s="7" t="s">
        <v>10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2">
        <v>0</v>
      </c>
      <c r="M18" s="21"/>
      <c r="N18" s="21"/>
      <c r="O18" s="21"/>
      <c r="P18" s="21"/>
      <c r="Q18" s="21"/>
      <c r="R18" s="21"/>
      <c r="S18" s="20"/>
      <c r="T18" s="85">
        <v>0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0</v>
      </c>
      <c r="AB18" s="85">
        <v>0</v>
      </c>
      <c r="AC18" s="85">
        <v>0</v>
      </c>
      <c r="AD18" s="85">
        <v>0</v>
      </c>
      <c r="AE18" s="85">
        <v>0</v>
      </c>
      <c r="AF18" s="85">
        <v>0</v>
      </c>
      <c r="AG18" s="85">
        <v>0</v>
      </c>
      <c r="AH18" s="85">
        <v>0</v>
      </c>
      <c r="AI18" s="85">
        <v>0</v>
      </c>
      <c r="AJ18" s="85">
        <v>0</v>
      </c>
      <c r="AK18" s="85">
        <v>0</v>
      </c>
      <c r="AL18" s="11" t="s">
        <v>10</v>
      </c>
      <c r="AM18" s="88">
        <f t="shared" si="2"/>
        <v>0</v>
      </c>
      <c r="AN18" s="88">
        <f t="shared" si="3"/>
        <v>0</v>
      </c>
    </row>
    <row r="19" spans="1:40" s="15" customFormat="1" ht="12">
      <c r="A19" s="16"/>
      <c r="B19" s="7" t="s">
        <v>11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2">
        <v>0</v>
      </c>
      <c r="M19" s="21"/>
      <c r="N19" s="21"/>
      <c r="O19" s="21"/>
      <c r="P19" s="21"/>
      <c r="Q19" s="21"/>
      <c r="R19" s="21"/>
      <c r="S19" s="20"/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5">
        <v>0</v>
      </c>
      <c r="AF19" s="85">
        <v>0</v>
      </c>
      <c r="AG19" s="85">
        <v>0</v>
      </c>
      <c r="AH19" s="85">
        <v>0</v>
      </c>
      <c r="AI19" s="85">
        <v>0</v>
      </c>
      <c r="AJ19" s="85">
        <v>0</v>
      </c>
      <c r="AK19" s="85">
        <v>0</v>
      </c>
      <c r="AL19" s="11" t="s">
        <v>11</v>
      </c>
      <c r="AM19" s="88">
        <f t="shared" si="2"/>
        <v>0</v>
      </c>
      <c r="AN19" s="88">
        <f t="shared" si="3"/>
        <v>0</v>
      </c>
    </row>
    <row r="20" spans="1:40" s="15" customFormat="1" ht="12">
      <c r="A20" s="16"/>
      <c r="B20" s="7" t="s">
        <v>12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2">
        <v>0</v>
      </c>
      <c r="M20" s="21"/>
      <c r="N20" s="21"/>
      <c r="O20" s="21"/>
      <c r="P20" s="21"/>
      <c r="Q20" s="21"/>
      <c r="R20" s="21"/>
      <c r="S20" s="20"/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  <c r="AB20" s="85">
        <v>0</v>
      </c>
      <c r="AC20" s="85">
        <v>0</v>
      </c>
      <c r="AD20" s="85">
        <v>0</v>
      </c>
      <c r="AE20" s="85">
        <v>0</v>
      </c>
      <c r="AF20" s="85">
        <v>0</v>
      </c>
      <c r="AG20" s="85">
        <v>0</v>
      </c>
      <c r="AH20" s="85">
        <v>0</v>
      </c>
      <c r="AI20" s="85">
        <v>0</v>
      </c>
      <c r="AJ20" s="85">
        <v>0</v>
      </c>
      <c r="AK20" s="85">
        <v>0</v>
      </c>
      <c r="AL20" s="11" t="s">
        <v>12</v>
      </c>
      <c r="AM20" s="88">
        <f t="shared" si="2"/>
        <v>0</v>
      </c>
      <c r="AN20" s="88">
        <f t="shared" si="3"/>
        <v>0</v>
      </c>
    </row>
    <row r="21" spans="1:40" s="15" customFormat="1" ht="12">
      <c r="A21" s="16"/>
      <c r="B21" s="7" t="s">
        <v>13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2">
        <v>0</v>
      </c>
      <c r="M21" s="21"/>
      <c r="N21" s="21"/>
      <c r="O21" s="21"/>
      <c r="P21" s="21"/>
      <c r="Q21" s="21"/>
      <c r="R21" s="21"/>
      <c r="S21" s="20"/>
      <c r="T21" s="85">
        <v>0</v>
      </c>
      <c r="U21" s="85">
        <v>0</v>
      </c>
      <c r="V21" s="85">
        <v>0</v>
      </c>
      <c r="W21" s="85">
        <v>0</v>
      </c>
      <c r="X21" s="85">
        <v>0</v>
      </c>
      <c r="Y21" s="85">
        <v>0</v>
      </c>
      <c r="Z21" s="85">
        <v>0</v>
      </c>
      <c r="AA21" s="85">
        <v>0</v>
      </c>
      <c r="AB21" s="85">
        <v>0</v>
      </c>
      <c r="AC21" s="85">
        <v>0</v>
      </c>
      <c r="AD21" s="85">
        <v>0</v>
      </c>
      <c r="AE21" s="85">
        <v>0</v>
      </c>
      <c r="AF21" s="85">
        <v>0</v>
      </c>
      <c r="AG21" s="85">
        <v>0</v>
      </c>
      <c r="AH21" s="85">
        <v>0</v>
      </c>
      <c r="AI21" s="85">
        <v>0</v>
      </c>
      <c r="AJ21" s="85">
        <v>0</v>
      </c>
      <c r="AK21" s="85">
        <v>0</v>
      </c>
      <c r="AL21" s="11" t="s">
        <v>13</v>
      </c>
      <c r="AM21" s="88">
        <f t="shared" si="2"/>
        <v>0</v>
      </c>
      <c r="AN21" s="88">
        <f t="shared" si="3"/>
        <v>0</v>
      </c>
    </row>
    <row r="22" spans="1:40" s="39" customFormat="1" ht="12">
      <c r="A22" s="48"/>
      <c r="B22" s="40" t="s">
        <v>53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2">
        <v>0</v>
      </c>
      <c r="M22" s="21"/>
      <c r="N22" s="21"/>
      <c r="O22" s="21"/>
      <c r="P22" s="21"/>
      <c r="Q22" s="21"/>
      <c r="R22" s="21"/>
      <c r="S22" s="52"/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0</v>
      </c>
      <c r="AB22" s="85">
        <v>0</v>
      </c>
      <c r="AC22" s="85">
        <v>0</v>
      </c>
      <c r="AD22" s="85">
        <v>0</v>
      </c>
      <c r="AE22" s="85">
        <v>0</v>
      </c>
      <c r="AF22" s="85">
        <v>0</v>
      </c>
      <c r="AG22" s="85">
        <v>0</v>
      </c>
      <c r="AH22" s="85">
        <v>0</v>
      </c>
      <c r="AI22" s="85">
        <v>0</v>
      </c>
      <c r="AJ22" s="85">
        <v>0</v>
      </c>
      <c r="AK22" s="85">
        <v>0</v>
      </c>
      <c r="AL22" s="44" t="s">
        <v>53</v>
      </c>
      <c r="AM22" s="88">
        <f t="shared" si="2"/>
        <v>0</v>
      </c>
      <c r="AN22" s="88">
        <f t="shared" si="3"/>
        <v>0</v>
      </c>
    </row>
    <row r="23" spans="1:40" s="39" customFormat="1" ht="12">
      <c r="A23" s="48"/>
      <c r="B23" s="40" t="s">
        <v>65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2">
        <v>0</v>
      </c>
      <c r="M23" s="21"/>
      <c r="N23" s="21"/>
      <c r="O23" s="21"/>
      <c r="P23" s="21"/>
      <c r="Q23" s="21"/>
      <c r="R23" s="21"/>
      <c r="S23" s="51"/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0</v>
      </c>
      <c r="AG23" s="85">
        <v>0</v>
      </c>
      <c r="AH23" s="85">
        <v>0</v>
      </c>
      <c r="AI23" s="85">
        <v>0</v>
      </c>
      <c r="AJ23" s="85">
        <v>0</v>
      </c>
      <c r="AK23" s="85">
        <v>0</v>
      </c>
      <c r="AL23" s="44" t="s">
        <v>65</v>
      </c>
      <c r="AM23" s="88">
        <f t="shared" si="2"/>
        <v>0</v>
      </c>
      <c r="AN23" s="88">
        <f t="shared" si="3"/>
        <v>0</v>
      </c>
    </row>
    <row r="24" spans="1:40" s="15" customFormat="1" ht="12">
      <c r="A24" s="16"/>
      <c r="B24" s="7" t="s">
        <v>14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2">
        <v>0</v>
      </c>
      <c r="M24" s="21"/>
      <c r="N24" s="21"/>
      <c r="O24" s="21"/>
      <c r="P24" s="21"/>
      <c r="Q24" s="21"/>
      <c r="R24" s="21"/>
      <c r="S24" s="20"/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v>0</v>
      </c>
      <c r="AC24" s="85">
        <v>0</v>
      </c>
      <c r="AD24" s="85">
        <v>0</v>
      </c>
      <c r="AE24" s="85">
        <v>0</v>
      </c>
      <c r="AF24" s="85">
        <v>0</v>
      </c>
      <c r="AG24" s="85">
        <v>0</v>
      </c>
      <c r="AH24" s="85">
        <v>0</v>
      </c>
      <c r="AI24" s="85">
        <v>0</v>
      </c>
      <c r="AJ24" s="85">
        <v>0</v>
      </c>
      <c r="AK24" s="85">
        <v>0</v>
      </c>
      <c r="AL24" s="11" t="s">
        <v>14</v>
      </c>
      <c r="AM24" s="88">
        <f t="shared" si="2"/>
        <v>0</v>
      </c>
      <c r="AN24" s="88">
        <f t="shared" si="3"/>
        <v>0</v>
      </c>
    </row>
    <row r="25" spans="1:40" s="15" customFormat="1" ht="12">
      <c r="A25" s="16"/>
      <c r="B25" s="7" t="s">
        <v>15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2">
        <v>0</v>
      </c>
      <c r="M25" s="21"/>
      <c r="N25" s="21"/>
      <c r="O25" s="21"/>
      <c r="P25" s="21"/>
      <c r="Q25" s="21"/>
      <c r="R25" s="21"/>
      <c r="S25" s="20"/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  <c r="AA25" s="85">
        <v>0</v>
      </c>
      <c r="AB25" s="85">
        <v>0</v>
      </c>
      <c r="AC25" s="85">
        <v>0</v>
      </c>
      <c r="AD25" s="85">
        <v>0</v>
      </c>
      <c r="AE25" s="85">
        <v>0</v>
      </c>
      <c r="AF25" s="85">
        <v>0</v>
      </c>
      <c r="AG25" s="85">
        <v>0</v>
      </c>
      <c r="AH25" s="85">
        <v>0</v>
      </c>
      <c r="AI25" s="85">
        <v>0</v>
      </c>
      <c r="AJ25" s="85">
        <v>0</v>
      </c>
      <c r="AK25" s="85">
        <v>0</v>
      </c>
      <c r="AL25" s="11" t="s">
        <v>15</v>
      </c>
      <c r="AM25" s="88">
        <f t="shared" si="2"/>
        <v>0</v>
      </c>
      <c r="AN25" s="88">
        <f t="shared" si="3"/>
        <v>0</v>
      </c>
    </row>
    <row r="26" spans="1:40" s="15" customFormat="1" ht="12">
      <c r="A26" s="16"/>
      <c r="B26" s="7" t="s">
        <v>16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2">
        <v>0</v>
      </c>
      <c r="M26" s="21"/>
      <c r="N26" s="21"/>
      <c r="O26" s="21"/>
      <c r="P26" s="21"/>
      <c r="Q26" s="21"/>
      <c r="R26" s="21"/>
      <c r="S26" s="20"/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  <c r="AB26" s="85">
        <v>0</v>
      </c>
      <c r="AC26" s="85">
        <v>0</v>
      </c>
      <c r="AD26" s="85">
        <v>0</v>
      </c>
      <c r="AE26" s="85">
        <v>0</v>
      </c>
      <c r="AF26" s="85">
        <v>0</v>
      </c>
      <c r="AG26" s="85">
        <v>0</v>
      </c>
      <c r="AH26" s="85">
        <v>0</v>
      </c>
      <c r="AI26" s="85">
        <v>0</v>
      </c>
      <c r="AJ26" s="85">
        <v>0</v>
      </c>
      <c r="AK26" s="85">
        <v>0</v>
      </c>
      <c r="AL26" s="11" t="s">
        <v>16</v>
      </c>
      <c r="AM26" s="88">
        <f t="shared" si="2"/>
        <v>0</v>
      </c>
      <c r="AN26" s="88">
        <f t="shared" si="3"/>
        <v>0</v>
      </c>
    </row>
    <row r="27" spans="1:40" s="15" customFormat="1" ht="12">
      <c r="A27" s="16"/>
      <c r="B27" s="7" t="s">
        <v>17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2">
        <v>0</v>
      </c>
      <c r="M27" s="21"/>
      <c r="N27" s="21"/>
      <c r="O27" s="21"/>
      <c r="P27" s="21"/>
      <c r="Q27" s="21"/>
      <c r="R27" s="21"/>
      <c r="S27" s="20"/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  <c r="AB27" s="85">
        <v>0</v>
      </c>
      <c r="AC27" s="85">
        <v>0</v>
      </c>
      <c r="AD27" s="85">
        <v>0</v>
      </c>
      <c r="AE27" s="85">
        <v>0</v>
      </c>
      <c r="AF27" s="85">
        <v>0</v>
      </c>
      <c r="AG27" s="85">
        <v>0</v>
      </c>
      <c r="AH27" s="85">
        <v>0</v>
      </c>
      <c r="AI27" s="85">
        <v>0</v>
      </c>
      <c r="AJ27" s="85">
        <v>0</v>
      </c>
      <c r="AK27" s="85">
        <v>0</v>
      </c>
      <c r="AL27" s="11" t="s">
        <v>17</v>
      </c>
      <c r="AM27" s="88">
        <f t="shared" si="2"/>
        <v>0</v>
      </c>
      <c r="AN27" s="88">
        <f t="shared" si="3"/>
        <v>0</v>
      </c>
    </row>
    <row r="28" spans="1:40" s="15" customFormat="1" ht="12">
      <c r="A28" s="16"/>
      <c r="B28" s="7" t="s">
        <v>18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2">
        <v>0</v>
      </c>
      <c r="M28" s="21"/>
      <c r="N28" s="21"/>
      <c r="O28" s="21"/>
      <c r="P28" s="21"/>
      <c r="Q28" s="21"/>
      <c r="R28" s="21"/>
      <c r="S28" s="20"/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  <c r="AG28" s="85">
        <v>0</v>
      </c>
      <c r="AH28" s="85">
        <v>0</v>
      </c>
      <c r="AI28" s="85">
        <v>0</v>
      </c>
      <c r="AJ28" s="85">
        <v>0</v>
      </c>
      <c r="AK28" s="85">
        <v>0</v>
      </c>
      <c r="AL28" s="11" t="s">
        <v>18</v>
      </c>
      <c r="AM28" s="88">
        <f t="shared" si="2"/>
        <v>0</v>
      </c>
      <c r="AN28" s="88">
        <f t="shared" si="3"/>
        <v>0</v>
      </c>
    </row>
    <row r="29" spans="1:40" s="15" customFormat="1" ht="12">
      <c r="A29" s="16"/>
      <c r="B29" s="7" t="s">
        <v>19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2">
        <v>0</v>
      </c>
      <c r="M29" s="21"/>
      <c r="N29" s="21"/>
      <c r="O29" s="21"/>
      <c r="P29" s="21"/>
      <c r="Q29" s="21"/>
      <c r="R29" s="21"/>
      <c r="S29" s="20"/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  <c r="AG29" s="85">
        <v>0</v>
      </c>
      <c r="AH29" s="85">
        <v>0</v>
      </c>
      <c r="AI29" s="85">
        <v>0</v>
      </c>
      <c r="AJ29" s="85">
        <v>0</v>
      </c>
      <c r="AK29" s="85">
        <v>0</v>
      </c>
      <c r="AL29" s="11" t="s">
        <v>19</v>
      </c>
      <c r="AM29" s="88">
        <f t="shared" si="2"/>
        <v>0</v>
      </c>
      <c r="AN29" s="88">
        <f t="shared" si="3"/>
        <v>0</v>
      </c>
    </row>
    <row r="30" spans="1:40" s="15" customFormat="1" ht="12">
      <c r="A30" s="16"/>
      <c r="B30" s="7" t="s">
        <v>20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2">
        <v>0</v>
      </c>
      <c r="M30" s="21"/>
      <c r="N30" s="21"/>
      <c r="O30" s="21"/>
      <c r="P30" s="21"/>
      <c r="Q30" s="21"/>
      <c r="R30" s="21"/>
      <c r="S30" s="20"/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5">
        <v>0</v>
      </c>
      <c r="AA30" s="85">
        <v>0</v>
      </c>
      <c r="AB30" s="85">
        <v>0</v>
      </c>
      <c r="AC30" s="85">
        <v>0</v>
      </c>
      <c r="AD30" s="85">
        <v>0</v>
      </c>
      <c r="AE30" s="85">
        <v>0</v>
      </c>
      <c r="AF30" s="85">
        <v>0</v>
      </c>
      <c r="AG30" s="85">
        <v>0</v>
      </c>
      <c r="AH30" s="85">
        <v>0</v>
      </c>
      <c r="AI30" s="85">
        <v>0</v>
      </c>
      <c r="AJ30" s="85">
        <v>0</v>
      </c>
      <c r="AK30" s="85">
        <v>0</v>
      </c>
      <c r="AL30" s="11" t="s">
        <v>20</v>
      </c>
      <c r="AM30" s="88">
        <f t="shared" si="2"/>
        <v>0</v>
      </c>
      <c r="AN30" s="88">
        <f t="shared" si="3"/>
        <v>0</v>
      </c>
    </row>
    <row r="31" spans="1:40" s="15" customFormat="1" ht="12">
      <c r="A31" s="16"/>
      <c r="B31" s="7" t="s">
        <v>21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2">
        <v>0</v>
      </c>
      <c r="M31" s="21"/>
      <c r="N31" s="21"/>
      <c r="O31" s="21"/>
      <c r="P31" s="21"/>
      <c r="Q31" s="21"/>
      <c r="R31" s="21"/>
      <c r="S31" s="20"/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0</v>
      </c>
      <c r="AA31" s="85">
        <v>0</v>
      </c>
      <c r="AB31" s="85">
        <v>0</v>
      </c>
      <c r="AC31" s="85">
        <v>0</v>
      </c>
      <c r="AD31" s="85">
        <v>0</v>
      </c>
      <c r="AE31" s="85">
        <v>0</v>
      </c>
      <c r="AF31" s="85">
        <v>0</v>
      </c>
      <c r="AG31" s="85">
        <v>0</v>
      </c>
      <c r="AH31" s="85">
        <v>0</v>
      </c>
      <c r="AI31" s="85">
        <v>0</v>
      </c>
      <c r="AJ31" s="85">
        <v>0</v>
      </c>
      <c r="AK31" s="85">
        <v>0</v>
      </c>
      <c r="AL31" s="11" t="s">
        <v>21</v>
      </c>
      <c r="AM31" s="88">
        <f t="shared" si="2"/>
        <v>0</v>
      </c>
      <c r="AN31" s="88">
        <f t="shared" si="3"/>
        <v>0</v>
      </c>
    </row>
    <row r="32" spans="1:40" s="15" customFormat="1" ht="12">
      <c r="A32" s="16"/>
      <c r="B32" s="7" t="s">
        <v>22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2">
        <v>0</v>
      </c>
      <c r="M32" s="21"/>
      <c r="N32" s="21"/>
      <c r="O32" s="21"/>
      <c r="P32" s="21"/>
      <c r="Q32" s="21"/>
      <c r="R32" s="21"/>
      <c r="S32" s="20"/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B32" s="85">
        <v>0</v>
      </c>
      <c r="AC32" s="85">
        <v>0</v>
      </c>
      <c r="AD32" s="85">
        <v>0</v>
      </c>
      <c r="AE32" s="85">
        <v>0</v>
      </c>
      <c r="AF32" s="85">
        <v>0</v>
      </c>
      <c r="AG32" s="85">
        <v>0</v>
      </c>
      <c r="AH32" s="85">
        <v>0</v>
      </c>
      <c r="AI32" s="85">
        <v>0</v>
      </c>
      <c r="AJ32" s="85">
        <v>0</v>
      </c>
      <c r="AK32" s="85">
        <v>0</v>
      </c>
      <c r="AL32" s="11" t="s">
        <v>22</v>
      </c>
      <c r="AM32" s="88">
        <f t="shared" si="2"/>
        <v>0</v>
      </c>
      <c r="AN32" s="88">
        <f t="shared" si="3"/>
        <v>0</v>
      </c>
    </row>
    <row r="33" spans="1:40" s="15" customFormat="1" ht="12">
      <c r="A33" s="16"/>
      <c r="B33" s="7" t="s">
        <v>23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2">
        <v>0</v>
      </c>
      <c r="M33" s="21"/>
      <c r="N33" s="21"/>
      <c r="O33" s="21"/>
      <c r="P33" s="21"/>
      <c r="Q33" s="21"/>
      <c r="R33" s="21"/>
      <c r="S33" s="20"/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A33" s="85">
        <v>0</v>
      </c>
      <c r="AB33" s="85">
        <v>0</v>
      </c>
      <c r="AC33" s="85">
        <v>0</v>
      </c>
      <c r="AD33" s="85">
        <v>0</v>
      </c>
      <c r="AE33" s="85">
        <v>0</v>
      </c>
      <c r="AF33" s="85">
        <v>0</v>
      </c>
      <c r="AG33" s="85">
        <v>0</v>
      </c>
      <c r="AH33" s="85">
        <v>0</v>
      </c>
      <c r="AI33" s="85">
        <v>0</v>
      </c>
      <c r="AJ33" s="85">
        <v>0</v>
      </c>
      <c r="AK33" s="85">
        <v>0</v>
      </c>
      <c r="AL33" s="11" t="s">
        <v>23</v>
      </c>
      <c r="AM33" s="88">
        <f t="shared" si="2"/>
        <v>0</v>
      </c>
      <c r="AN33" s="88">
        <f t="shared" si="3"/>
        <v>0</v>
      </c>
    </row>
    <row r="34" spans="1:40" s="39" customFormat="1" ht="12">
      <c r="A34" s="48"/>
      <c r="B34" s="40" t="s">
        <v>67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2">
        <v>0</v>
      </c>
      <c r="M34" s="21"/>
      <c r="N34" s="21"/>
      <c r="O34" s="21"/>
      <c r="P34" s="21"/>
      <c r="Q34" s="21"/>
      <c r="R34" s="21"/>
      <c r="S34" s="51"/>
      <c r="T34" s="85">
        <v>0</v>
      </c>
      <c r="U34" s="85">
        <v>0</v>
      </c>
      <c r="V34" s="85">
        <v>0</v>
      </c>
      <c r="W34" s="85">
        <v>0</v>
      </c>
      <c r="X34" s="85">
        <v>0</v>
      </c>
      <c r="Y34" s="85">
        <v>0</v>
      </c>
      <c r="Z34" s="85">
        <v>0</v>
      </c>
      <c r="AA34" s="85">
        <v>0</v>
      </c>
      <c r="AB34" s="85">
        <v>0</v>
      </c>
      <c r="AC34" s="85">
        <v>0</v>
      </c>
      <c r="AD34" s="85">
        <v>0</v>
      </c>
      <c r="AE34" s="85">
        <v>0</v>
      </c>
      <c r="AF34" s="85">
        <v>0</v>
      </c>
      <c r="AG34" s="85">
        <v>0</v>
      </c>
      <c r="AH34" s="85">
        <v>0</v>
      </c>
      <c r="AI34" s="85">
        <v>0</v>
      </c>
      <c r="AJ34" s="85">
        <v>0</v>
      </c>
      <c r="AK34" s="85">
        <v>0</v>
      </c>
      <c r="AL34" s="44" t="s">
        <v>67</v>
      </c>
      <c r="AM34" s="88">
        <f t="shared" si="2"/>
        <v>0</v>
      </c>
      <c r="AN34" s="88">
        <f t="shared" si="3"/>
        <v>0</v>
      </c>
    </row>
    <row r="35" spans="1:40" s="15" customFormat="1" ht="12">
      <c r="A35" s="16"/>
      <c r="B35" s="7" t="s">
        <v>24</v>
      </c>
      <c r="C35" s="81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2">
        <v>0</v>
      </c>
      <c r="M35" s="21"/>
      <c r="N35" s="21"/>
      <c r="O35" s="21"/>
      <c r="P35" s="21"/>
      <c r="Q35" s="21"/>
      <c r="R35" s="21"/>
      <c r="S35" s="20"/>
      <c r="T35" s="85">
        <v>0</v>
      </c>
      <c r="U35" s="85">
        <v>0</v>
      </c>
      <c r="V35" s="85">
        <v>0</v>
      </c>
      <c r="W35" s="85">
        <v>0</v>
      </c>
      <c r="X35" s="85">
        <v>0</v>
      </c>
      <c r="Y35" s="85">
        <v>0</v>
      </c>
      <c r="Z35" s="85">
        <v>0</v>
      </c>
      <c r="AA35" s="85">
        <v>0</v>
      </c>
      <c r="AB35" s="85">
        <v>0</v>
      </c>
      <c r="AC35" s="85">
        <v>0</v>
      </c>
      <c r="AD35" s="85">
        <v>0</v>
      </c>
      <c r="AE35" s="85">
        <v>0</v>
      </c>
      <c r="AF35" s="85">
        <v>0</v>
      </c>
      <c r="AG35" s="85">
        <v>0</v>
      </c>
      <c r="AH35" s="85">
        <v>0</v>
      </c>
      <c r="AI35" s="85">
        <v>0</v>
      </c>
      <c r="AJ35" s="85">
        <v>0</v>
      </c>
      <c r="AK35" s="85">
        <v>0</v>
      </c>
      <c r="AL35" s="11" t="s">
        <v>24</v>
      </c>
      <c r="AM35" s="88">
        <f t="shared" si="2"/>
        <v>0</v>
      </c>
      <c r="AN35" s="88">
        <f t="shared" si="3"/>
        <v>0</v>
      </c>
    </row>
    <row r="36" spans="1:40" s="15" customFormat="1" ht="12">
      <c r="A36" s="16"/>
      <c r="B36" s="7" t="s">
        <v>25</v>
      </c>
      <c r="C36" s="81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2">
        <v>0</v>
      </c>
      <c r="M36" s="21"/>
      <c r="N36" s="21"/>
      <c r="O36" s="21"/>
      <c r="P36" s="21"/>
      <c r="Q36" s="21"/>
      <c r="R36" s="21"/>
      <c r="S36" s="20"/>
      <c r="T36" s="85">
        <v>0</v>
      </c>
      <c r="U36" s="85">
        <v>0</v>
      </c>
      <c r="V36" s="85">
        <v>0</v>
      </c>
      <c r="W36" s="85">
        <v>0</v>
      </c>
      <c r="X36" s="85">
        <v>0</v>
      </c>
      <c r="Y36" s="85">
        <v>0</v>
      </c>
      <c r="Z36" s="85">
        <v>0</v>
      </c>
      <c r="AA36" s="85">
        <v>0</v>
      </c>
      <c r="AB36" s="85">
        <v>0</v>
      </c>
      <c r="AC36" s="85">
        <v>0</v>
      </c>
      <c r="AD36" s="85">
        <v>0</v>
      </c>
      <c r="AE36" s="85">
        <v>0</v>
      </c>
      <c r="AF36" s="85">
        <v>0</v>
      </c>
      <c r="AG36" s="85">
        <v>0</v>
      </c>
      <c r="AH36" s="85">
        <v>0</v>
      </c>
      <c r="AI36" s="85">
        <v>0</v>
      </c>
      <c r="AJ36" s="85">
        <v>0</v>
      </c>
      <c r="AK36" s="85">
        <v>0</v>
      </c>
      <c r="AL36" s="11" t="s">
        <v>25</v>
      </c>
      <c r="AM36" s="88">
        <f t="shared" si="2"/>
        <v>0</v>
      </c>
      <c r="AN36" s="88">
        <f t="shared" si="3"/>
        <v>0</v>
      </c>
    </row>
    <row r="37" spans="1:40" s="15" customFormat="1" ht="12">
      <c r="A37" s="16"/>
      <c r="B37" s="7" t="s">
        <v>26</v>
      </c>
      <c r="C37" s="81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2">
        <v>0</v>
      </c>
      <c r="M37" s="21"/>
      <c r="N37" s="21"/>
      <c r="O37" s="21"/>
      <c r="P37" s="21"/>
      <c r="Q37" s="21"/>
      <c r="R37" s="21"/>
      <c r="S37" s="20"/>
      <c r="T37" s="85">
        <v>0</v>
      </c>
      <c r="U37" s="85">
        <v>0</v>
      </c>
      <c r="V37" s="85">
        <v>0</v>
      </c>
      <c r="W37" s="85">
        <v>0</v>
      </c>
      <c r="X37" s="85">
        <v>0</v>
      </c>
      <c r="Y37" s="85">
        <v>0</v>
      </c>
      <c r="Z37" s="85">
        <v>0</v>
      </c>
      <c r="AA37" s="85">
        <v>0</v>
      </c>
      <c r="AB37" s="85">
        <v>0</v>
      </c>
      <c r="AC37" s="85">
        <v>0</v>
      </c>
      <c r="AD37" s="85">
        <v>0</v>
      </c>
      <c r="AE37" s="85">
        <v>0</v>
      </c>
      <c r="AF37" s="85">
        <v>0</v>
      </c>
      <c r="AG37" s="85">
        <v>0</v>
      </c>
      <c r="AH37" s="85">
        <v>0</v>
      </c>
      <c r="AI37" s="85">
        <v>0</v>
      </c>
      <c r="AJ37" s="85">
        <v>0</v>
      </c>
      <c r="AK37" s="85">
        <v>0</v>
      </c>
      <c r="AL37" s="11" t="s">
        <v>26</v>
      </c>
      <c r="AM37" s="88">
        <f t="shared" si="2"/>
        <v>0</v>
      </c>
      <c r="AN37" s="88">
        <f t="shared" si="3"/>
        <v>0</v>
      </c>
    </row>
    <row r="38" spans="1:40" s="15" customFormat="1" ht="12">
      <c r="A38" s="16"/>
      <c r="B38" s="7" t="s">
        <v>27</v>
      </c>
      <c r="C38" s="81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2">
        <v>0</v>
      </c>
      <c r="M38" s="21"/>
      <c r="N38" s="21"/>
      <c r="O38" s="21"/>
      <c r="P38" s="21"/>
      <c r="Q38" s="21"/>
      <c r="R38" s="21"/>
      <c r="S38" s="20"/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5">
        <v>0</v>
      </c>
      <c r="Z38" s="85">
        <v>0</v>
      </c>
      <c r="AA38" s="85">
        <v>0</v>
      </c>
      <c r="AB38" s="85">
        <v>0</v>
      </c>
      <c r="AC38" s="85">
        <v>0</v>
      </c>
      <c r="AD38" s="85">
        <v>0</v>
      </c>
      <c r="AE38" s="85">
        <v>0</v>
      </c>
      <c r="AF38" s="85">
        <v>0</v>
      </c>
      <c r="AG38" s="85">
        <v>0</v>
      </c>
      <c r="AH38" s="85">
        <v>0</v>
      </c>
      <c r="AI38" s="85">
        <v>0</v>
      </c>
      <c r="AJ38" s="85">
        <v>0</v>
      </c>
      <c r="AK38" s="85">
        <v>0</v>
      </c>
      <c r="AL38" s="11" t="s">
        <v>27</v>
      </c>
      <c r="AM38" s="88">
        <f t="shared" si="2"/>
        <v>0</v>
      </c>
      <c r="AN38" s="88">
        <f t="shared" si="3"/>
        <v>0</v>
      </c>
    </row>
    <row r="39" spans="1:40" s="15" customFormat="1" ht="12">
      <c r="A39" s="16"/>
      <c r="B39" s="7" t="s">
        <v>28</v>
      </c>
      <c r="C39" s="81">
        <v>0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2">
        <v>0</v>
      </c>
      <c r="M39" s="21"/>
      <c r="N39" s="21"/>
      <c r="O39" s="21"/>
      <c r="P39" s="21"/>
      <c r="Q39" s="21"/>
      <c r="R39" s="21"/>
      <c r="S39" s="20"/>
      <c r="T39" s="85">
        <v>0</v>
      </c>
      <c r="U39" s="85">
        <v>0</v>
      </c>
      <c r="V39" s="85">
        <v>0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  <c r="AB39" s="85">
        <v>0</v>
      </c>
      <c r="AC39" s="85">
        <v>0</v>
      </c>
      <c r="AD39" s="85">
        <v>0</v>
      </c>
      <c r="AE39" s="85">
        <v>0</v>
      </c>
      <c r="AF39" s="85">
        <v>0</v>
      </c>
      <c r="AG39" s="85">
        <v>0</v>
      </c>
      <c r="AH39" s="85">
        <v>0</v>
      </c>
      <c r="AI39" s="85">
        <v>0</v>
      </c>
      <c r="AJ39" s="85">
        <v>0</v>
      </c>
      <c r="AK39" s="85">
        <v>0</v>
      </c>
      <c r="AL39" s="11" t="s">
        <v>28</v>
      </c>
      <c r="AM39" s="88">
        <f t="shared" si="2"/>
        <v>0</v>
      </c>
      <c r="AN39" s="88">
        <f t="shared" si="3"/>
        <v>0</v>
      </c>
    </row>
    <row r="40" spans="1:40" s="15" customFormat="1" ht="12">
      <c r="A40" s="16"/>
      <c r="B40" s="7" t="s">
        <v>29</v>
      </c>
      <c r="C40" s="81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2">
        <v>0</v>
      </c>
      <c r="M40" s="21"/>
      <c r="N40" s="21"/>
      <c r="O40" s="21"/>
      <c r="P40" s="21"/>
      <c r="Q40" s="21"/>
      <c r="R40" s="21"/>
      <c r="S40" s="20"/>
      <c r="T40" s="85">
        <v>0</v>
      </c>
      <c r="U40" s="85">
        <v>0</v>
      </c>
      <c r="V40" s="85">
        <v>0</v>
      </c>
      <c r="W40" s="85">
        <v>0</v>
      </c>
      <c r="X40" s="85">
        <v>0</v>
      </c>
      <c r="Y40" s="85">
        <v>0</v>
      </c>
      <c r="Z40" s="85">
        <v>0</v>
      </c>
      <c r="AA40" s="85">
        <v>0</v>
      </c>
      <c r="AB40" s="85">
        <v>0</v>
      </c>
      <c r="AC40" s="85">
        <v>0</v>
      </c>
      <c r="AD40" s="85">
        <v>0</v>
      </c>
      <c r="AE40" s="85">
        <v>0</v>
      </c>
      <c r="AF40" s="85">
        <v>0</v>
      </c>
      <c r="AG40" s="85">
        <v>0</v>
      </c>
      <c r="AH40" s="85">
        <v>0</v>
      </c>
      <c r="AI40" s="85">
        <v>0</v>
      </c>
      <c r="AJ40" s="85">
        <v>0</v>
      </c>
      <c r="AK40" s="85">
        <v>0</v>
      </c>
      <c r="AL40" s="11" t="s">
        <v>29</v>
      </c>
      <c r="AM40" s="88">
        <f t="shared" si="2"/>
        <v>0</v>
      </c>
      <c r="AN40" s="88">
        <f t="shared" si="3"/>
        <v>0</v>
      </c>
    </row>
    <row r="41" spans="1:40" s="39" customFormat="1" ht="12">
      <c r="A41" s="48"/>
      <c r="B41" s="40" t="s">
        <v>68</v>
      </c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2">
        <v>0</v>
      </c>
      <c r="M41" s="21"/>
      <c r="N41" s="21"/>
      <c r="O41" s="21"/>
      <c r="P41" s="21"/>
      <c r="Q41" s="21"/>
      <c r="R41" s="21"/>
      <c r="S41" s="51"/>
      <c r="T41" s="85">
        <v>0</v>
      </c>
      <c r="U41" s="85">
        <v>0</v>
      </c>
      <c r="V41" s="85">
        <v>0</v>
      </c>
      <c r="W41" s="85">
        <v>0</v>
      </c>
      <c r="X41" s="85">
        <v>0</v>
      </c>
      <c r="Y41" s="85">
        <v>0</v>
      </c>
      <c r="Z41" s="85">
        <v>0</v>
      </c>
      <c r="AA41" s="85">
        <v>0</v>
      </c>
      <c r="AB41" s="85">
        <v>0</v>
      </c>
      <c r="AC41" s="85">
        <v>0</v>
      </c>
      <c r="AD41" s="85">
        <v>0</v>
      </c>
      <c r="AE41" s="85">
        <v>0</v>
      </c>
      <c r="AF41" s="85">
        <v>0</v>
      </c>
      <c r="AG41" s="85">
        <v>0</v>
      </c>
      <c r="AH41" s="85">
        <v>0</v>
      </c>
      <c r="AI41" s="85">
        <v>0</v>
      </c>
      <c r="AJ41" s="85">
        <v>0</v>
      </c>
      <c r="AK41" s="85">
        <v>0</v>
      </c>
      <c r="AL41" s="44" t="s">
        <v>68</v>
      </c>
      <c r="AM41" s="88">
        <f t="shared" si="2"/>
        <v>0</v>
      </c>
      <c r="AN41" s="88">
        <f t="shared" si="3"/>
        <v>0</v>
      </c>
    </row>
    <row r="42" spans="1:40" s="15" customFormat="1" ht="12">
      <c r="A42" s="16"/>
      <c r="B42" s="7" t="s">
        <v>30</v>
      </c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2">
        <v>0</v>
      </c>
      <c r="M42" s="21"/>
      <c r="N42" s="21"/>
      <c r="O42" s="21"/>
      <c r="P42" s="21"/>
      <c r="Q42" s="21"/>
      <c r="R42" s="21"/>
      <c r="S42" s="20"/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  <c r="AB42" s="85">
        <v>0</v>
      </c>
      <c r="AC42" s="85">
        <v>0</v>
      </c>
      <c r="AD42" s="85">
        <v>0</v>
      </c>
      <c r="AE42" s="85">
        <v>0</v>
      </c>
      <c r="AF42" s="85">
        <v>0</v>
      </c>
      <c r="AG42" s="85">
        <v>0</v>
      </c>
      <c r="AH42" s="85">
        <v>0</v>
      </c>
      <c r="AI42" s="85">
        <v>0</v>
      </c>
      <c r="AJ42" s="85">
        <v>0</v>
      </c>
      <c r="AK42" s="85">
        <v>0</v>
      </c>
      <c r="AL42" s="11" t="s">
        <v>30</v>
      </c>
      <c r="AM42" s="88">
        <f t="shared" si="2"/>
        <v>0</v>
      </c>
      <c r="AN42" s="88">
        <f t="shared" si="3"/>
        <v>0</v>
      </c>
    </row>
    <row r="43" spans="1:40" s="15" customFormat="1" ht="12">
      <c r="A43" s="16"/>
      <c r="B43" s="7" t="s">
        <v>31</v>
      </c>
      <c r="C43" s="81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2">
        <v>0</v>
      </c>
      <c r="M43" s="21"/>
      <c r="N43" s="21"/>
      <c r="O43" s="21"/>
      <c r="P43" s="21"/>
      <c r="Q43" s="21"/>
      <c r="R43" s="21"/>
      <c r="S43" s="20"/>
      <c r="T43" s="85">
        <v>0</v>
      </c>
      <c r="U43" s="85">
        <v>0</v>
      </c>
      <c r="V43" s="85">
        <v>0</v>
      </c>
      <c r="W43" s="85">
        <v>0</v>
      </c>
      <c r="X43" s="85">
        <v>0</v>
      </c>
      <c r="Y43" s="85">
        <v>0</v>
      </c>
      <c r="Z43" s="85">
        <v>0</v>
      </c>
      <c r="AA43" s="85">
        <v>0</v>
      </c>
      <c r="AB43" s="85">
        <v>0</v>
      </c>
      <c r="AC43" s="85">
        <v>0</v>
      </c>
      <c r="AD43" s="85">
        <v>0</v>
      </c>
      <c r="AE43" s="85">
        <v>0</v>
      </c>
      <c r="AF43" s="85">
        <v>0</v>
      </c>
      <c r="AG43" s="85">
        <v>0</v>
      </c>
      <c r="AH43" s="85">
        <v>0</v>
      </c>
      <c r="AI43" s="85">
        <v>0</v>
      </c>
      <c r="AJ43" s="85">
        <v>0</v>
      </c>
      <c r="AK43" s="85">
        <v>0</v>
      </c>
      <c r="AL43" s="11" t="s">
        <v>31</v>
      </c>
      <c r="AM43" s="88">
        <f t="shared" si="2"/>
        <v>0</v>
      </c>
      <c r="AN43" s="88">
        <f t="shared" si="3"/>
        <v>0</v>
      </c>
    </row>
    <row r="44" spans="1:40" s="15" customFormat="1" ht="12">
      <c r="A44" s="16"/>
      <c r="B44" s="7" t="s">
        <v>32</v>
      </c>
      <c r="C44" s="81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2">
        <v>0</v>
      </c>
      <c r="M44" s="21"/>
      <c r="N44" s="21"/>
      <c r="O44" s="21"/>
      <c r="P44" s="21"/>
      <c r="Q44" s="21"/>
      <c r="R44" s="21"/>
      <c r="S44" s="20"/>
      <c r="T44" s="85">
        <v>0</v>
      </c>
      <c r="U44" s="85">
        <v>0</v>
      </c>
      <c r="V44" s="85">
        <v>0</v>
      </c>
      <c r="W44" s="85">
        <v>0</v>
      </c>
      <c r="X44" s="85">
        <v>0</v>
      </c>
      <c r="Y44" s="85">
        <v>0</v>
      </c>
      <c r="Z44" s="85">
        <v>0</v>
      </c>
      <c r="AA44" s="85">
        <v>0</v>
      </c>
      <c r="AB44" s="85">
        <v>0</v>
      </c>
      <c r="AC44" s="85">
        <v>0</v>
      </c>
      <c r="AD44" s="85">
        <v>0</v>
      </c>
      <c r="AE44" s="85">
        <v>0</v>
      </c>
      <c r="AF44" s="85">
        <v>0</v>
      </c>
      <c r="AG44" s="85">
        <v>0</v>
      </c>
      <c r="AH44" s="85">
        <v>0</v>
      </c>
      <c r="AI44" s="85">
        <v>0</v>
      </c>
      <c r="AJ44" s="85">
        <v>0</v>
      </c>
      <c r="AK44" s="85">
        <v>0</v>
      </c>
      <c r="AL44" s="11" t="s">
        <v>32</v>
      </c>
      <c r="AM44" s="88">
        <f t="shared" si="2"/>
        <v>0</v>
      </c>
      <c r="AN44" s="88">
        <f t="shared" si="3"/>
        <v>0</v>
      </c>
    </row>
    <row r="45" spans="1:40" s="15" customFormat="1" ht="12">
      <c r="A45" s="16"/>
      <c r="B45" s="7" t="s">
        <v>33</v>
      </c>
      <c r="C45" s="81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2">
        <v>0</v>
      </c>
      <c r="M45" s="21"/>
      <c r="N45" s="21"/>
      <c r="O45" s="21"/>
      <c r="P45" s="21"/>
      <c r="Q45" s="21"/>
      <c r="R45" s="21"/>
      <c r="S45" s="20"/>
      <c r="T45" s="85">
        <v>0</v>
      </c>
      <c r="U45" s="85">
        <v>0</v>
      </c>
      <c r="V45" s="85">
        <v>0</v>
      </c>
      <c r="W45" s="85">
        <v>0</v>
      </c>
      <c r="X45" s="85">
        <v>0</v>
      </c>
      <c r="Y45" s="85">
        <v>0</v>
      </c>
      <c r="Z45" s="85">
        <v>0</v>
      </c>
      <c r="AA45" s="85">
        <v>0</v>
      </c>
      <c r="AB45" s="85">
        <v>0</v>
      </c>
      <c r="AC45" s="85">
        <v>0</v>
      </c>
      <c r="AD45" s="85">
        <v>0</v>
      </c>
      <c r="AE45" s="85">
        <v>0</v>
      </c>
      <c r="AF45" s="85">
        <v>0</v>
      </c>
      <c r="AG45" s="85">
        <v>0</v>
      </c>
      <c r="AH45" s="85">
        <v>0</v>
      </c>
      <c r="AI45" s="85">
        <v>0</v>
      </c>
      <c r="AJ45" s="85">
        <v>0</v>
      </c>
      <c r="AK45" s="85">
        <v>0</v>
      </c>
      <c r="AL45" s="11" t="s">
        <v>33</v>
      </c>
      <c r="AM45" s="88">
        <f t="shared" si="2"/>
        <v>0</v>
      </c>
      <c r="AN45" s="88">
        <f t="shared" si="3"/>
        <v>0</v>
      </c>
    </row>
    <row r="46" spans="1:40" s="15" customFormat="1" ht="12">
      <c r="A46" s="16"/>
      <c r="B46" s="7" t="s">
        <v>34</v>
      </c>
      <c r="C46" s="81">
        <v>0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1">
        <v>0</v>
      </c>
      <c r="K46" s="81">
        <v>0</v>
      </c>
      <c r="L46" s="82">
        <v>0</v>
      </c>
      <c r="M46" s="21"/>
      <c r="N46" s="21"/>
      <c r="O46" s="21"/>
      <c r="P46" s="21"/>
      <c r="Q46" s="21"/>
      <c r="R46" s="21"/>
      <c r="S46" s="20"/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0</v>
      </c>
      <c r="AB46" s="85">
        <v>0</v>
      </c>
      <c r="AC46" s="85">
        <v>0</v>
      </c>
      <c r="AD46" s="85">
        <v>0</v>
      </c>
      <c r="AE46" s="85">
        <v>0</v>
      </c>
      <c r="AF46" s="85">
        <v>0</v>
      </c>
      <c r="AG46" s="85">
        <v>0</v>
      </c>
      <c r="AH46" s="85">
        <v>0</v>
      </c>
      <c r="AI46" s="85">
        <v>0</v>
      </c>
      <c r="AJ46" s="85">
        <v>0</v>
      </c>
      <c r="AK46" s="85">
        <v>0</v>
      </c>
      <c r="AL46" s="11" t="s">
        <v>34</v>
      </c>
      <c r="AM46" s="88">
        <f t="shared" si="2"/>
        <v>0</v>
      </c>
      <c r="AN46" s="88">
        <f t="shared" si="3"/>
        <v>0</v>
      </c>
    </row>
    <row r="47" spans="1:40" s="15" customFormat="1" ht="12">
      <c r="A47" s="16"/>
      <c r="B47" s="7" t="s">
        <v>35</v>
      </c>
      <c r="C47" s="81">
        <v>0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2">
        <v>0</v>
      </c>
      <c r="M47" s="21"/>
      <c r="N47" s="21"/>
      <c r="O47" s="21"/>
      <c r="P47" s="21"/>
      <c r="Q47" s="21"/>
      <c r="R47" s="21"/>
      <c r="S47" s="20"/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>
        <v>0</v>
      </c>
      <c r="Z47" s="85">
        <v>0</v>
      </c>
      <c r="AA47" s="85">
        <v>0</v>
      </c>
      <c r="AB47" s="85">
        <v>0</v>
      </c>
      <c r="AC47" s="85">
        <v>0</v>
      </c>
      <c r="AD47" s="85">
        <v>0</v>
      </c>
      <c r="AE47" s="85">
        <v>0</v>
      </c>
      <c r="AF47" s="85">
        <v>0</v>
      </c>
      <c r="AG47" s="85">
        <v>0</v>
      </c>
      <c r="AH47" s="85">
        <v>0</v>
      </c>
      <c r="AI47" s="85">
        <v>0</v>
      </c>
      <c r="AJ47" s="85">
        <v>0</v>
      </c>
      <c r="AK47" s="85">
        <v>0</v>
      </c>
      <c r="AL47" s="11" t="s">
        <v>35</v>
      </c>
      <c r="AM47" s="88">
        <f t="shared" si="2"/>
        <v>0</v>
      </c>
      <c r="AN47" s="88">
        <f t="shared" si="3"/>
        <v>0</v>
      </c>
    </row>
    <row r="48" spans="1:40" s="39" customFormat="1" ht="12">
      <c r="A48" s="48"/>
      <c r="B48" s="40" t="s">
        <v>69</v>
      </c>
      <c r="C48" s="81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2">
        <v>0</v>
      </c>
      <c r="M48" s="21"/>
      <c r="N48" s="21"/>
      <c r="O48" s="21"/>
      <c r="P48" s="21"/>
      <c r="Q48" s="21"/>
      <c r="R48" s="21"/>
      <c r="S48" s="51"/>
      <c r="T48" s="85">
        <v>0</v>
      </c>
      <c r="U48" s="85">
        <v>0</v>
      </c>
      <c r="V48" s="85">
        <v>0</v>
      </c>
      <c r="W48" s="85">
        <v>0</v>
      </c>
      <c r="X48" s="85">
        <v>0</v>
      </c>
      <c r="Y48" s="85">
        <v>0</v>
      </c>
      <c r="Z48" s="85">
        <v>0</v>
      </c>
      <c r="AA48" s="85">
        <v>0</v>
      </c>
      <c r="AB48" s="85">
        <v>0</v>
      </c>
      <c r="AC48" s="85">
        <v>0</v>
      </c>
      <c r="AD48" s="85">
        <v>0</v>
      </c>
      <c r="AE48" s="85">
        <v>0</v>
      </c>
      <c r="AF48" s="85">
        <v>0</v>
      </c>
      <c r="AG48" s="85">
        <v>0</v>
      </c>
      <c r="AH48" s="85">
        <v>0</v>
      </c>
      <c r="AI48" s="85">
        <v>0</v>
      </c>
      <c r="AJ48" s="85">
        <v>0</v>
      </c>
      <c r="AK48" s="85">
        <v>0</v>
      </c>
      <c r="AL48" s="44" t="s">
        <v>69</v>
      </c>
      <c r="AM48" s="88">
        <f t="shared" si="2"/>
        <v>0</v>
      </c>
      <c r="AN48" s="88">
        <f t="shared" si="3"/>
        <v>0</v>
      </c>
    </row>
    <row r="49" spans="1:40" s="15" customFormat="1" ht="12">
      <c r="A49" s="16"/>
      <c r="B49" s="7" t="s">
        <v>36</v>
      </c>
      <c r="C49" s="81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81">
        <v>0</v>
      </c>
      <c r="L49" s="82">
        <v>0</v>
      </c>
      <c r="M49" s="21"/>
      <c r="N49" s="21"/>
      <c r="O49" s="21"/>
      <c r="P49" s="21"/>
      <c r="Q49" s="21"/>
      <c r="R49" s="21"/>
      <c r="S49" s="20"/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Z49" s="85">
        <v>0</v>
      </c>
      <c r="AA49" s="85">
        <v>0</v>
      </c>
      <c r="AB49" s="85">
        <v>0</v>
      </c>
      <c r="AC49" s="85">
        <v>0</v>
      </c>
      <c r="AD49" s="85">
        <v>0</v>
      </c>
      <c r="AE49" s="85">
        <v>0</v>
      </c>
      <c r="AF49" s="85">
        <v>0</v>
      </c>
      <c r="AG49" s="85">
        <v>0</v>
      </c>
      <c r="AH49" s="85">
        <v>0</v>
      </c>
      <c r="AI49" s="85">
        <v>0</v>
      </c>
      <c r="AJ49" s="85">
        <v>0</v>
      </c>
      <c r="AK49" s="85">
        <v>0</v>
      </c>
      <c r="AL49" s="11" t="s">
        <v>36</v>
      </c>
      <c r="AM49" s="88">
        <f t="shared" si="2"/>
        <v>0</v>
      </c>
      <c r="AN49" s="88">
        <f t="shared" si="3"/>
        <v>0</v>
      </c>
    </row>
    <row r="50" spans="1:40" s="15" customFormat="1" ht="12">
      <c r="A50" s="16"/>
      <c r="B50" s="7" t="s">
        <v>37</v>
      </c>
      <c r="C50" s="81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81">
        <v>0</v>
      </c>
      <c r="L50" s="82">
        <v>0</v>
      </c>
      <c r="M50" s="21"/>
      <c r="N50" s="21"/>
      <c r="O50" s="21"/>
      <c r="P50" s="21"/>
      <c r="Q50" s="21"/>
      <c r="R50" s="21"/>
      <c r="S50" s="20"/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85">
        <v>0</v>
      </c>
      <c r="AC50" s="85">
        <v>0</v>
      </c>
      <c r="AD50" s="85">
        <v>0</v>
      </c>
      <c r="AE50" s="85">
        <v>0</v>
      </c>
      <c r="AF50" s="85">
        <v>0</v>
      </c>
      <c r="AG50" s="85">
        <v>0</v>
      </c>
      <c r="AH50" s="85">
        <v>0</v>
      </c>
      <c r="AI50" s="85">
        <v>0</v>
      </c>
      <c r="AJ50" s="85">
        <v>0</v>
      </c>
      <c r="AK50" s="85">
        <v>0</v>
      </c>
      <c r="AL50" s="11" t="s">
        <v>37</v>
      </c>
      <c r="AM50" s="88">
        <f t="shared" si="2"/>
        <v>0</v>
      </c>
      <c r="AN50" s="88">
        <f t="shared" si="3"/>
        <v>0</v>
      </c>
    </row>
    <row r="51" spans="1:40" s="15" customFormat="1" ht="12">
      <c r="A51" s="16"/>
      <c r="B51" s="7" t="s">
        <v>38</v>
      </c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2">
        <v>0</v>
      </c>
      <c r="M51" s="21"/>
      <c r="N51" s="21"/>
      <c r="O51" s="21"/>
      <c r="P51" s="21"/>
      <c r="Q51" s="21"/>
      <c r="R51" s="21"/>
      <c r="S51" s="20"/>
      <c r="T51" s="85">
        <v>0</v>
      </c>
      <c r="U51" s="85">
        <v>0</v>
      </c>
      <c r="V51" s="85">
        <v>0</v>
      </c>
      <c r="W51" s="85">
        <v>0</v>
      </c>
      <c r="X51" s="85">
        <v>0</v>
      </c>
      <c r="Y51" s="85">
        <v>0</v>
      </c>
      <c r="Z51" s="85">
        <v>0</v>
      </c>
      <c r="AA51" s="85">
        <v>0</v>
      </c>
      <c r="AB51" s="85">
        <v>0</v>
      </c>
      <c r="AC51" s="85">
        <v>0</v>
      </c>
      <c r="AD51" s="85">
        <v>0</v>
      </c>
      <c r="AE51" s="85">
        <v>0</v>
      </c>
      <c r="AF51" s="85">
        <v>0</v>
      </c>
      <c r="AG51" s="85">
        <v>0</v>
      </c>
      <c r="AH51" s="85">
        <v>0</v>
      </c>
      <c r="AI51" s="85">
        <v>0</v>
      </c>
      <c r="AJ51" s="85">
        <v>0</v>
      </c>
      <c r="AK51" s="85">
        <v>0</v>
      </c>
      <c r="AL51" s="11" t="s">
        <v>38</v>
      </c>
      <c r="AM51" s="88">
        <f t="shared" si="2"/>
        <v>0</v>
      </c>
      <c r="AN51" s="88">
        <f t="shared" si="3"/>
        <v>0</v>
      </c>
    </row>
    <row r="52" spans="1:40" s="15" customFormat="1" ht="12">
      <c r="A52" s="16"/>
      <c r="B52" s="7" t="s">
        <v>39</v>
      </c>
      <c r="C52" s="81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2">
        <v>0</v>
      </c>
      <c r="M52" s="21"/>
      <c r="N52" s="21"/>
      <c r="O52" s="21"/>
      <c r="P52" s="21"/>
      <c r="Q52" s="21"/>
      <c r="R52" s="21"/>
      <c r="S52" s="20"/>
      <c r="T52" s="85">
        <v>0</v>
      </c>
      <c r="U52" s="85">
        <v>0</v>
      </c>
      <c r="V52" s="85">
        <v>0</v>
      </c>
      <c r="W52" s="85">
        <v>0</v>
      </c>
      <c r="X52" s="85">
        <v>0</v>
      </c>
      <c r="Y52" s="85">
        <v>0</v>
      </c>
      <c r="Z52" s="85">
        <v>0</v>
      </c>
      <c r="AA52" s="85">
        <v>0</v>
      </c>
      <c r="AB52" s="85">
        <v>0</v>
      </c>
      <c r="AC52" s="85">
        <v>0</v>
      </c>
      <c r="AD52" s="85">
        <v>0</v>
      </c>
      <c r="AE52" s="85">
        <v>0</v>
      </c>
      <c r="AF52" s="85">
        <v>0</v>
      </c>
      <c r="AG52" s="85">
        <v>0</v>
      </c>
      <c r="AH52" s="85">
        <v>0</v>
      </c>
      <c r="AI52" s="85">
        <v>0</v>
      </c>
      <c r="AJ52" s="85">
        <v>0</v>
      </c>
      <c r="AK52" s="85">
        <v>0</v>
      </c>
      <c r="AL52" s="11" t="s">
        <v>39</v>
      </c>
      <c r="AM52" s="88">
        <f t="shared" si="2"/>
        <v>0</v>
      </c>
      <c r="AN52" s="88">
        <f t="shared" si="3"/>
        <v>0</v>
      </c>
    </row>
    <row r="53" spans="1:40" s="15" customFormat="1" ht="12">
      <c r="A53" s="16"/>
      <c r="B53" s="7" t="s">
        <v>40</v>
      </c>
      <c r="C53" s="81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2">
        <v>0</v>
      </c>
      <c r="M53" s="21"/>
      <c r="N53" s="21"/>
      <c r="O53" s="21"/>
      <c r="P53" s="21"/>
      <c r="Q53" s="21"/>
      <c r="R53" s="21"/>
      <c r="S53" s="20"/>
      <c r="T53" s="85">
        <v>0</v>
      </c>
      <c r="U53" s="85">
        <v>0</v>
      </c>
      <c r="V53" s="85">
        <v>0</v>
      </c>
      <c r="W53" s="85">
        <v>0</v>
      </c>
      <c r="X53" s="85">
        <v>0</v>
      </c>
      <c r="Y53" s="85">
        <v>0</v>
      </c>
      <c r="Z53" s="85">
        <v>0</v>
      </c>
      <c r="AA53" s="85">
        <v>0</v>
      </c>
      <c r="AB53" s="85">
        <v>0</v>
      </c>
      <c r="AC53" s="85">
        <v>0</v>
      </c>
      <c r="AD53" s="85">
        <v>0</v>
      </c>
      <c r="AE53" s="85">
        <v>0</v>
      </c>
      <c r="AF53" s="85">
        <v>0</v>
      </c>
      <c r="AG53" s="85">
        <v>0</v>
      </c>
      <c r="AH53" s="85">
        <v>0</v>
      </c>
      <c r="AI53" s="85">
        <v>0</v>
      </c>
      <c r="AJ53" s="85">
        <v>0</v>
      </c>
      <c r="AK53" s="85">
        <v>0</v>
      </c>
      <c r="AL53" s="11" t="s">
        <v>40</v>
      </c>
      <c r="AM53" s="88">
        <f t="shared" si="2"/>
        <v>0</v>
      </c>
      <c r="AN53" s="88">
        <f t="shared" si="3"/>
        <v>0</v>
      </c>
    </row>
    <row r="54" spans="1:40" s="39" customFormat="1" ht="12">
      <c r="A54" s="48"/>
      <c r="B54" s="40" t="s">
        <v>70</v>
      </c>
      <c r="C54" s="81">
        <v>0</v>
      </c>
      <c r="D54" s="81">
        <v>0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81">
        <v>0</v>
      </c>
      <c r="L54" s="82">
        <v>0</v>
      </c>
      <c r="M54" s="21"/>
      <c r="N54" s="21"/>
      <c r="O54" s="21"/>
      <c r="P54" s="21"/>
      <c r="Q54" s="21"/>
      <c r="R54" s="21"/>
      <c r="S54" s="51"/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  <c r="AG54" s="85">
        <v>0</v>
      </c>
      <c r="AH54" s="85">
        <v>0</v>
      </c>
      <c r="AI54" s="85">
        <v>0</v>
      </c>
      <c r="AJ54" s="85">
        <v>0</v>
      </c>
      <c r="AK54" s="85">
        <v>0</v>
      </c>
      <c r="AL54" s="44" t="s">
        <v>70</v>
      </c>
      <c r="AM54" s="88">
        <f t="shared" si="2"/>
        <v>0</v>
      </c>
      <c r="AN54" s="88">
        <f t="shared" si="3"/>
        <v>0</v>
      </c>
    </row>
    <row r="55" spans="1:40" s="15" customFormat="1" ht="12">
      <c r="A55" s="16"/>
      <c r="B55" s="7" t="s">
        <v>41</v>
      </c>
      <c r="C55" s="81">
        <v>0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2">
        <v>0</v>
      </c>
      <c r="M55" s="21"/>
      <c r="N55" s="21"/>
      <c r="O55" s="21"/>
      <c r="P55" s="21"/>
      <c r="Q55" s="21"/>
      <c r="R55" s="21"/>
      <c r="S55" s="20"/>
      <c r="T55" s="85">
        <v>0</v>
      </c>
      <c r="U55" s="85">
        <v>0</v>
      </c>
      <c r="V55" s="85">
        <v>0</v>
      </c>
      <c r="W55" s="85">
        <v>0</v>
      </c>
      <c r="X55" s="85">
        <v>0</v>
      </c>
      <c r="Y55" s="85">
        <v>0</v>
      </c>
      <c r="Z55" s="85">
        <v>0</v>
      </c>
      <c r="AA55" s="85">
        <v>0</v>
      </c>
      <c r="AB55" s="85">
        <v>0</v>
      </c>
      <c r="AC55" s="85">
        <v>0</v>
      </c>
      <c r="AD55" s="85">
        <v>0</v>
      </c>
      <c r="AE55" s="85">
        <v>0</v>
      </c>
      <c r="AF55" s="85">
        <v>0</v>
      </c>
      <c r="AG55" s="85">
        <v>0</v>
      </c>
      <c r="AH55" s="85">
        <v>0</v>
      </c>
      <c r="AI55" s="85">
        <v>0</v>
      </c>
      <c r="AJ55" s="85">
        <v>0</v>
      </c>
      <c r="AK55" s="85">
        <v>0</v>
      </c>
      <c r="AL55" s="11" t="s">
        <v>41</v>
      </c>
      <c r="AM55" s="88">
        <f t="shared" si="2"/>
        <v>0</v>
      </c>
      <c r="AN55" s="88">
        <f t="shared" si="3"/>
        <v>0</v>
      </c>
    </row>
    <row r="56" spans="1:40" s="15" customFormat="1" ht="12">
      <c r="A56" s="16"/>
      <c r="B56" s="7" t="s">
        <v>42</v>
      </c>
      <c r="C56" s="81">
        <v>0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2">
        <v>0</v>
      </c>
      <c r="M56" s="21"/>
      <c r="N56" s="21"/>
      <c r="O56" s="21"/>
      <c r="P56" s="21"/>
      <c r="Q56" s="21"/>
      <c r="R56" s="21"/>
      <c r="S56" s="20"/>
      <c r="T56" s="85">
        <v>0</v>
      </c>
      <c r="U56" s="85">
        <v>0</v>
      </c>
      <c r="V56" s="85">
        <v>0</v>
      </c>
      <c r="W56" s="85">
        <v>0</v>
      </c>
      <c r="X56" s="85">
        <v>0</v>
      </c>
      <c r="Y56" s="85">
        <v>0</v>
      </c>
      <c r="Z56" s="85">
        <v>0</v>
      </c>
      <c r="AA56" s="85">
        <v>0</v>
      </c>
      <c r="AB56" s="85">
        <v>0</v>
      </c>
      <c r="AC56" s="85">
        <v>0</v>
      </c>
      <c r="AD56" s="85">
        <v>0</v>
      </c>
      <c r="AE56" s="85">
        <v>0</v>
      </c>
      <c r="AF56" s="85">
        <v>0</v>
      </c>
      <c r="AG56" s="85">
        <v>0</v>
      </c>
      <c r="AH56" s="85">
        <v>0</v>
      </c>
      <c r="AI56" s="85">
        <v>0</v>
      </c>
      <c r="AJ56" s="85">
        <v>0</v>
      </c>
      <c r="AK56" s="85">
        <v>0</v>
      </c>
      <c r="AL56" s="11" t="s">
        <v>42</v>
      </c>
      <c r="AM56" s="88">
        <f t="shared" si="2"/>
        <v>0</v>
      </c>
      <c r="AN56" s="88">
        <f t="shared" si="3"/>
        <v>0</v>
      </c>
    </row>
    <row r="57" spans="1:40" s="15" customFormat="1" ht="12">
      <c r="A57" s="16"/>
      <c r="B57" s="7" t="s">
        <v>43</v>
      </c>
      <c r="C57" s="81">
        <v>0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2">
        <v>0</v>
      </c>
      <c r="M57" s="21"/>
      <c r="N57" s="21"/>
      <c r="O57" s="21"/>
      <c r="P57" s="21"/>
      <c r="Q57" s="21"/>
      <c r="R57" s="21"/>
      <c r="S57" s="20"/>
      <c r="T57" s="85">
        <v>0</v>
      </c>
      <c r="U57" s="85">
        <v>0</v>
      </c>
      <c r="V57" s="85">
        <v>0</v>
      </c>
      <c r="W57" s="85">
        <v>0</v>
      </c>
      <c r="X57" s="85">
        <v>0</v>
      </c>
      <c r="Y57" s="85">
        <v>0</v>
      </c>
      <c r="Z57" s="85">
        <v>0</v>
      </c>
      <c r="AA57" s="85">
        <v>0</v>
      </c>
      <c r="AB57" s="85">
        <v>0</v>
      </c>
      <c r="AC57" s="85">
        <v>0</v>
      </c>
      <c r="AD57" s="85">
        <v>0</v>
      </c>
      <c r="AE57" s="85">
        <v>0</v>
      </c>
      <c r="AF57" s="85">
        <v>0</v>
      </c>
      <c r="AG57" s="85">
        <v>0</v>
      </c>
      <c r="AH57" s="85">
        <v>0</v>
      </c>
      <c r="AI57" s="85">
        <v>0</v>
      </c>
      <c r="AJ57" s="85">
        <v>0</v>
      </c>
      <c r="AK57" s="85">
        <v>0</v>
      </c>
      <c r="AL57" s="11" t="s">
        <v>43</v>
      </c>
      <c r="AM57" s="88">
        <f t="shared" si="2"/>
        <v>0</v>
      </c>
      <c r="AN57" s="88">
        <f t="shared" si="3"/>
        <v>0</v>
      </c>
    </row>
    <row r="58" spans="1:40" s="15" customFormat="1" ht="12">
      <c r="A58" s="16"/>
      <c r="B58" s="7" t="s">
        <v>44</v>
      </c>
      <c r="C58" s="81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2">
        <v>0</v>
      </c>
      <c r="M58" s="21"/>
      <c r="N58" s="21"/>
      <c r="O58" s="21"/>
      <c r="P58" s="21"/>
      <c r="Q58" s="21"/>
      <c r="R58" s="21"/>
      <c r="S58" s="20"/>
      <c r="T58" s="85">
        <v>0</v>
      </c>
      <c r="U58" s="85">
        <v>0</v>
      </c>
      <c r="V58" s="85">
        <v>0</v>
      </c>
      <c r="W58" s="85">
        <v>0</v>
      </c>
      <c r="X58" s="85">
        <v>0</v>
      </c>
      <c r="Y58" s="85">
        <v>0</v>
      </c>
      <c r="Z58" s="85">
        <v>0</v>
      </c>
      <c r="AA58" s="85">
        <v>0</v>
      </c>
      <c r="AB58" s="85">
        <v>0</v>
      </c>
      <c r="AC58" s="85">
        <v>0</v>
      </c>
      <c r="AD58" s="85">
        <v>0</v>
      </c>
      <c r="AE58" s="85">
        <v>0</v>
      </c>
      <c r="AF58" s="85">
        <v>0</v>
      </c>
      <c r="AG58" s="85">
        <v>0</v>
      </c>
      <c r="AH58" s="85">
        <v>0</v>
      </c>
      <c r="AI58" s="85">
        <v>0</v>
      </c>
      <c r="AJ58" s="85">
        <v>0</v>
      </c>
      <c r="AK58" s="85">
        <v>0</v>
      </c>
      <c r="AL58" s="11" t="s">
        <v>44</v>
      </c>
      <c r="AM58" s="88">
        <f t="shared" si="2"/>
        <v>0</v>
      </c>
      <c r="AN58" s="88">
        <f t="shared" si="3"/>
        <v>0</v>
      </c>
    </row>
    <row r="59" spans="1:40" s="39" customFormat="1" ht="12">
      <c r="A59" s="48"/>
      <c r="B59" s="40" t="s">
        <v>71</v>
      </c>
      <c r="C59" s="81">
        <v>1</v>
      </c>
      <c r="D59" s="81">
        <v>1</v>
      </c>
      <c r="E59" s="81">
        <v>0</v>
      </c>
      <c r="F59" s="81">
        <v>0</v>
      </c>
      <c r="G59" s="81">
        <v>0</v>
      </c>
      <c r="H59" s="81">
        <v>0</v>
      </c>
      <c r="I59" s="81">
        <v>1</v>
      </c>
      <c r="J59" s="81">
        <v>1</v>
      </c>
      <c r="K59" s="81">
        <v>0</v>
      </c>
      <c r="L59" s="82">
        <v>0</v>
      </c>
      <c r="M59" s="21"/>
      <c r="N59" s="21"/>
      <c r="O59" s="21"/>
      <c r="P59" s="21"/>
      <c r="Q59" s="21"/>
      <c r="R59" s="21"/>
      <c r="S59" s="51"/>
      <c r="T59" s="85">
        <v>0</v>
      </c>
      <c r="U59" s="85">
        <v>0</v>
      </c>
      <c r="V59" s="85">
        <v>0</v>
      </c>
      <c r="W59" s="85">
        <v>0</v>
      </c>
      <c r="X59" s="85">
        <v>0</v>
      </c>
      <c r="Y59" s="85">
        <v>0</v>
      </c>
      <c r="Z59" s="85">
        <v>0</v>
      </c>
      <c r="AA59" s="85">
        <v>0</v>
      </c>
      <c r="AB59" s="85">
        <v>0</v>
      </c>
      <c r="AC59" s="85">
        <v>0</v>
      </c>
      <c r="AD59" s="85">
        <v>0</v>
      </c>
      <c r="AE59" s="85">
        <v>0</v>
      </c>
      <c r="AF59" s="85">
        <v>0</v>
      </c>
      <c r="AG59" s="85">
        <v>0</v>
      </c>
      <c r="AH59" s="85">
        <v>0</v>
      </c>
      <c r="AI59" s="85">
        <v>0</v>
      </c>
      <c r="AJ59" s="85">
        <v>0</v>
      </c>
      <c r="AK59" s="85">
        <v>0</v>
      </c>
      <c r="AL59" s="44" t="s">
        <v>71</v>
      </c>
      <c r="AM59" s="88">
        <f t="shared" si="2"/>
        <v>0</v>
      </c>
      <c r="AN59" s="88">
        <f t="shared" si="3"/>
        <v>0</v>
      </c>
    </row>
    <row r="60" spans="1:40" s="15" customFormat="1" ht="12">
      <c r="A60" s="16"/>
      <c r="B60" s="7" t="s">
        <v>45</v>
      </c>
      <c r="C60" s="81">
        <v>1</v>
      </c>
      <c r="D60" s="81">
        <v>1</v>
      </c>
      <c r="E60" s="81">
        <v>0</v>
      </c>
      <c r="F60" s="81">
        <v>0</v>
      </c>
      <c r="G60" s="81">
        <v>0</v>
      </c>
      <c r="H60" s="81">
        <v>0</v>
      </c>
      <c r="I60" s="81">
        <v>1</v>
      </c>
      <c r="J60" s="81">
        <v>1</v>
      </c>
      <c r="K60" s="81">
        <v>0</v>
      </c>
      <c r="L60" s="82">
        <v>0</v>
      </c>
      <c r="M60" s="21"/>
      <c r="N60" s="21"/>
      <c r="O60" s="21"/>
      <c r="P60" s="21"/>
      <c r="Q60" s="21"/>
      <c r="R60" s="21"/>
      <c r="S60" s="20"/>
      <c r="T60" s="85">
        <v>0</v>
      </c>
      <c r="U60" s="85">
        <v>0</v>
      </c>
      <c r="V60" s="85">
        <v>0</v>
      </c>
      <c r="W60" s="85">
        <v>0</v>
      </c>
      <c r="X60" s="85">
        <v>0</v>
      </c>
      <c r="Y60" s="85">
        <v>0</v>
      </c>
      <c r="Z60" s="85">
        <v>0</v>
      </c>
      <c r="AA60" s="85">
        <v>0</v>
      </c>
      <c r="AB60" s="85">
        <v>0</v>
      </c>
      <c r="AC60" s="85">
        <v>0</v>
      </c>
      <c r="AD60" s="85">
        <v>0</v>
      </c>
      <c r="AE60" s="85">
        <v>0</v>
      </c>
      <c r="AF60" s="85">
        <v>0</v>
      </c>
      <c r="AG60" s="85">
        <v>0</v>
      </c>
      <c r="AH60" s="85">
        <v>0</v>
      </c>
      <c r="AI60" s="85">
        <v>0</v>
      </c>
      <c r="AJ60" s="85">
        <v>0</v>
      </c>
      <c r="AK60" s="85">
        <v>0</v>
      </c>
      <c r="AL60" s="11" t="s">
        <v>45</v>
      </c>
      <c r="AM60" s="88">
        <f t="shared" si="2"/>
        <v>0</v>
      </c>
      <c r="AN60" s="88">
        <f t="shared" si="3"/>
        <v>0</v>
      </c>
    </row>
    <row r="61" spans="1:40" s="15" customFormat="1" ht="12">
      <c r="A61" s="16"/>
      <c r="B61" s="7" t="s">
        <v>46</v>
      </c>
      <c r="C61" s="81">
        <v>0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2">
        <v>0</v>
      </c>
      <c r="M61" s="21"/>
      <c r="N61" s="21"/>
      <c r="O61" s="21"/>
      <c r="P61" s="21"/>
      <c r="Q61" s="21"/>
      <c r="R61" s="21"/>
      <c r="S61" s="20"/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85">
        <v>0</v>
      </c>
      <c r="AC61" s="85">
        <v>0</v>
      </c>
      <c r="AD61" s="85">
        <v>0</v>
      </c>
      <c r="AE61" s="85">
        <v>0</v>
      </c>
      <c r="AF61" s="85">
        <v>0</v>
      </c>
      <c r="AG61" s="85">
        <v>0</v>
      </c>
      <c r="AH61" s="85">
        <v>0</v>
      </c>
      <c r="AI61" s="85">
        <v>0</v>
      </c>
      <c r="AJ61" s="85">
        <v>0</v>
      </c>
      <c r="AK61" s="85">
        <v>0</v>
      </c>
      <c r="AL61" s="11" t="s">
        <v>46</v>
      </c>
      <c r="AM61" s="88">
        <f t="shared" si="2"/>
        <v>0</v>
      </c>
      <c r="AN61" s="88">
        <f t="shared" si="3"/>
        <v>0</v>
      </c>
    </row>
    <row r="62" spans="1:40" s="15" customFormat="1" ht="12">
      <c r="A62" s="16"/>
      <c r="B62" s="7" t="s">
        <v>47</v>
      </c>
      <c r="C62" s="81">
        <v>0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2">
        <v>0</v>
      </c>
      <c r="M62" s="21"/>
      <c r="N62" s="21"/>
      <c r="O62" s="21"/>
      <c r="P62" s="21"/>
      <c r="Q62" s="21"/>
      <c r="R62" s="21"/>
      <c r="S62" s="20"/>
      <c r="T62" s="85">
        <v>0</v>
      </c>
      <c r="U62" s="85">
        <v>0</v>
      </c>
      <c r="V62" s="85">
        <v>0</v>
      </c>
      <c r="W62" s="85">
        <v>0</v>
      </c>
      <c r="X62" s="85">
        <v>0</v>
      </c>
      <c r="Y62" s="85">
        <v>0</v>
      </c>
      <c r="Z62" s="85">
        <v>0</v>
      </c>
      <c r="AA62" s="85">
        <v>0</v>
      </c>
      <c r="AB62" s="85">
        <v>0</v>
      </c>
      <c r="AC62" s="85">
        <v>0</v>
      </c>
      <c r="AD62" s="85">
        <v>0</v>
      </c>
      <c r="AE62" s="85">
        <v>0</v>
      </c>
      <c r="AF62" s="85">
        <v>0</v>
      </c>
      <c r="AG62" s="85">
        <v>0</v>
      </c>
      <c r="AH62" s="85">
        <v>0</v>
      </c>
      <c r="AI62" s="85">
        <v>0</v>
      </c>
      <c r="AJ62" s="85">
        <v>0</v>
      </c>
      <c r="AK62" s="85">
        <v>0</v>
      </c>
      <c r="AL62" s="11" t="s">
        <v>47</v>
      </c>
      <c r="AM62" s="88">
        <f t="shared" si="2"/>
        <v>0</v>
      </c>
      <c r="AN62" s="88">
        <f t="shared" si="3"/>
        <v>0</v>
      </c>
    </row>
    <row r="63" spans="1:40" s="15" customFormat="1" ht="12">
      <c r="A63" s="16"/>
      <c r="B63" s="7" t="s">
        <v>48</v>
      </c>
      <c r="C63" s="81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2">
        <v>0</v>
      </c>
      <c r="M63" s="21"/>
      <c r="N63" s="21"/>
      <c r="O63" s="21"/>
      <c r="P63" s="21"/>
      <c r="Q63" s="21"/>
      <c r="R63" s="21"/>
      <c r="S63" s="20"/>
      <c r="T63" s="85">
        <v>0</v>
      </c>
      <c r="U63" s="85">
        <v>0</v>
      </c>
      <c r="V63" s="85">
        <v>0</v>
      </c>
      <c r="W63" s="85">
        <v>0</v>
      </c>
      <c r="X63" s="85">
        <v>0</v>
      </c>
      <c r="Y63" s="85">
        <v>0</v>
      </c>
      <c r="Z63" s="85">
        <v>0</v>
      </c>
      <c r="AA63" s="85">
        <v>0</v>
      </c>
      <c r="AB63" s="85">
        <v>0</v>
      </c>
      <c r="AC63" s="85">
        <v>0</v>
      </c>
      <c r="AD63" s="85">
        <v>0</v>
      </c>
      <c r="AE63" s="85">
        <v>0</v>
      </c>
      <c r="AF63" s="85">
        <v>0</v>
      </c>
      <c r="AG63" s="85">
        <v>0</v>
      </c>
      <c r="AH63" s="85">
        <v>0</v>
      </c>
      <c r="AI63" s="85">
        <v>0</v>
      </c>
      <c r="AJ63" s="85">
        <v>0</v>
      </c>
      <c r="AK63" s="85">
        <v>0</v>
      </c>
      <c r="AL63" s="11" t="s">
        <v>48</v>
      </c>
      <c r="AM63" s="88">
        <f t="shared" si="2"/>
        <v>0</v>
      </c>
      <c r="AN63" s="88">
        <f t="shared" si="3"/>
        <v>0</v>
      </c>
    </row>
    <row r="64" spans="1:40" s="15" customFormat="1" ht="12">
      <c r="A64" s="16"/>
      <c r="B64" s="7" t="s">
        <v>49</v>
      </c>
      <c r="C64" s="81">
        <v>0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2">
        <v>0</v>
      </c>
      <c r="M64" s="21"/>
      <c r="N64" s="21"/>
      <c r="O64" s="21"/>
      <c r="P64" s="21"/>
      <c r="Q64" s="21"/>
      <c r="R64" s="21"/>
      <c r="S64" s="20"/>
      <c r="T64" s="85">
        <v>0</v>
      </c>
      <c r="U64" s="85">
        <v>0</v>
      </c>
      <c r="V64" s="85">
        <v>0</v>
      </c>
      <c r="W64" s="85">
        <v>0</v>
      </c>
      <c r="X64" s="85">
        <v>0</v>
      </c>
      <c r="Y64" s="85">
        <v>0</v>
      </c>
      <c r="Z64" s="85">
        <v>0</v>
      </c>
      <c r="AA64" s="85">
        <v>0</v>
      </c>
      <c r="AB64" s="85">
        <v>0</v>
      </c>
      <c r="AC64" s="85">
        <v>0</v>
      </c>
      <c r="AD64" s="85">
        <v>0</v>
      </c>
      <c r="AE64" s="85">
        <v>0</v>
      </c>
      <c r="AF64" s="85">
        <v>0</v>
      </c>
      <c r="AG64" s="85">
        <v>0</v>
      </c>
      <c r="AH64" s="85">
        <v>0</v>
      </c>
      <c r="AI64" s="85">
        <v>0</v>
      </c>
      <c r="AJ64" s="85">
        <v>0</v>
      </c>
      <c r="AK64" s="85">
        <v>0</v>
      </c>
      <c r="AL64" s="11" t="s">
        <v>49</v>
      </c>
      <c r="AM64" s="88">
        <f t="shared" si="2"/>
        <v>0</v>
      </c>
      <c r="AN64" s="88">
        <f t="shared" si="3"/>
        <v>0</v>
      </c>
    </row>
    <row r="65" spans="1:40" s="15" customFormat="1" ht="12">
      <c r="A65" s="16"/>
      <c r="B65" s="7" t="s">
        <v>50</v>
      </c>
      <c r="C65" s="81">
        <v>0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81">
        <v>0</v>
      </c>
      <c r="L65" s="82">
        <v>0</v>
      </c>
      <c r="M65" s="21"/>
      <c r="N65" s="21"/>
      <c r="O65" s="21"/>
      <c r="P65" s="21"/>
      <c r="Q65" s="21"/>
      <c r="R65" s="21"/>
      <c r="S65" s="20"/>
      <c r="T65" s="85">
        <v>0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85">
        <v>0</v>
      </c>
      <c r="AD65" s="85">
        <v>0</v>
      </c>
      <c r="AE65" s="85">
        <v>0</v>
      </c>
      <c r="AF65" s="85">
        <v>0</v>
      </c>
      <c r="AG65" s="85">
        <v>0</v>
      </c>
      <c r="AH65" s="85">
        <v>0</v>
      </c>
      <c r="AI65" s="85">
        <v>0</v>
      </c>
      <c r="AJ65" s="85">
        <v>0</v>
      </c>
      <c r="AK65" s="85">
        <v>0</v>
      </c>
      <c r="AL65" s="11" t="s">
        <v>50</v>
      </c>
      <c r="AM65" s="88">
        <f t="shared" si="2"/>
        <v>0</v>
      </c>
      <c r="AN65" s="88">
        <f t="shared" si="3"/>
        <v>0</v>
      </c>
    </row>
    <row r="66" spans="1:40" s="15" customFormat="1" ht="12">
      <c r="A66" s="16"/>
      <c r="B66" s="7" t="s">
        <v>51</v>
      </c>
      <c r="C66" s="81">
        <v>0</v>
      </c>
      <c r="D66" s="81">
        <v>0</v>
      </c>
      <c r="E66" s="81">
        <v>0</v>
      </c>
      <c r="F66" s="81">
        <v>0</v>
      </c>
      <c r="G66" s="81">
        <v>0</v>
      </c>
      <c r="H66" s="81">
        <v>0</v>
      </c>
      <c r="I66" s="81">
        <v>0</v>
      </c>
      <c r="J66" s="81">
        <v>0</v>
      </c>
      <c r="K66" s="81">
        <v>0</v>
      </c>
      <c r="L66" s="82">
        <v>0</v>
      </c>
      <c r="M66" s="21"/>
      <c r="N66" s="21"/>
      <c r="O66" s="21"/>
      <c r="P66" s="21"/>
      <c r="Q66" s="21"/>
      <c r="R66" s="21"/>
      <c r="S66" s="20"/>
      <c r="T66" s="85">
        <v>0</v>
      </c>
      <c r="U66" s="85">
        <v>0</v>
      </c>
      <c r="V66" s="85">
        <v>0</v>
      </c>
      <c r="W66" s="85">
        <v>0</v>
      </c>
      <c r="X66" s="85">
        <v>0</v>
      </c>
      <c r="Y66" s="85">
        <v>0</v>
      </c>
      <c r="Z66" s="85">
        <v>0</v>
      </c>
      <c r="AA66" s="85">
        <v>0</v>
      </c>
      <c r="AB66" s="85">
        <v>0</v>
      </c>
      <c r="AC66" s="85">
        <v>0</v>
      </c>
      <c r="AD66" s="85">
        <v>0</v>
      </c>
      <c r="AE66" s="85">
        <v>0</v>
      </c>
      <c r="AF66" s="85">
        <v>0</v>
      </c>
      <c r="AG66" s="85">
        <v>0</v>
      </c>
      <c r="AH66" s="85">
        <v>0</v>
      </c>
      <c r="AI66" s="85">
        <v>0</v>
      </c>
      <c r="AJ66" s="85">
        <v>0</v>
      </c>
      <c r="AK66" s="85">
        <v>0</v>
      </c>
      <c r="AL66" s="11" t="s">
        <v>51</v>
      </c>
      <c r="AM66" s="88">
        <f t="shared" si="2"/>
        <v>0</v>
      </c>
      <c r="AN66" s="88">
        <f t="shared" si="3"/>
        <v>0</v>
      </c>
    </row>
    <row r="67" spans="1:40" s="15" customFormat="1" ht="12" thickBot="1">
      <c r="A67" s="16"/>
      <c r="B67" s="26" t="s">
        <v>52</v>
      </c>
      <c r="C67" s="83">
        <v>0</v>
      </c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4">
        <v>0</v>
      </c>
      <c r="M67" s="21"/>
      <c r="N67" s="21"/>
      <c r="O67" s="21"/>
      <c r="P67" s="21"/>
      <c r="Q67" s="21"/>
      <c r="R67" s="21"/>
      <c r="S67" s="20"/>
      <c r="T67" s="86">
        <v>0</v>
      </c>
      <c r="U67" s="86">
        <v>0</v>
      </c>
      <c r="V67" s="86">
        <v>0</v>
      </c>
      <c r="W67" s="86">
        <v>0</v>
      </c>
      <c r="X67" s="86">
        <v>0</v>
      </c>
      <c r="Y67" s="86">
        <v>0</v>
      </c>
      <c r="Z67" s="86">
        <v>0</v>
      </c>
      <c r="AA67" s="86">
        <v>0</v>
      </c>
      <c r="AB67" s="86">
        <v>0</v>
      </c>
      <c r="AC67" s="86">
        <v>0</v>
      </c>
      <c r="AD67" s="86">
        <v>0</v>
      </c>
      <c r="AE67" s="86">
        <v>0</v>
      </c>
      <c r="AF67" s="86">
        <v>0</v>
      </c>
      <c r="AG67" s="86">
        <v>0</v>
      </c>
      <c r="AH67" s="86">
        <v>0</v>
      </c>
      <c r="AI67" s="86">
        <v>0</v>
      </c>
      <c r="AJ67" s="86">
        <v>0</v>
      </c>
      <c r="AK67" s="86">
        <v>0</v>
      </c>
      <c r="AL67" s="27" t="s">
        <v>52</v>
      </c>
      <c r="AM67" s="88">
        <f t="shared" si="2"/>
        <v>0</v>
      </c>
      <c r="AN67" s="88">
        <f t="shared" si="3"/>
        <v>0</v>
      </c>
    </row>
    <row r="68" spans="1:38" s="15" customFormat="1" ht="12">
      <c r="A68" s="16"/>
      <c r="B68" s="16"/>
      <c r="C68" s="16"/>
      <c r="D68" s="16"/>
      <c r="E68" s="25"/>
      <c r="F68" s="25"/>
      <c r="G68" s="25"/>
      <c r="H68" s="25"/>
      <c r="I68" s="25"/>
      <c r="J68" s="25"/>
      <c r="K68" s="25"/>
      <c r="L68" s="25"/>
      <c r="M68" s="21"/>
      <c r="N68" s="21"/>
      <c r="O68" s="21"/>
      <c r="P68" s="21"/>
      <c r="Q68" s="21"/>
      <c r="R68" s="21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"/>
    </row>
    <row r="69" spans="2:4" ht="12">
      <c r="B69" s="12"/>
      <c r="C69" s="12"/>
      <c r="D69" s="12"/>
    </row>
    <row r="70" spans="2:37" ht="12">
      <c r="B70" s="12" t="s">
        <v>106</v>
      </c>
      <c r="C70" s="87">
        <f>C8-C9-C15-C22-C23-C34-C41-C48-C54-C59</f>
        <v>0</v>
      </c>
      <c r="D70" s="87">
        <f aca="true" t="shared" si="4" ref="D70:AE70">D8-D9-D15-D22-D23-D34-D41-D48-D54-D59</f>
        <v>0</v>
      </c>
      <c r="E70" s="87">
        <f t="shared" si="4"/>
        <v>0</v>
      </c>
      <c r="F70" s="87">
        <f t="shared" si="4"/>
        <v>0</v>
      </c>
      <c r="G70" s="87">
        <f t="shared" si="4"/>
        <v>0</v>
      </c>
      <c r="H70" s="87">
        <f t="shared" si="4"/>
        <v>0</v>
      </c>
      <c r="I70" s="87">
        <f t="shared" si="4"/>
        <v>0</v>
      </c>
      <c r="J70" s="87">
        <f t="shared" si="4"/>
        <v>0</v>
      </c>
      <c r="K70" s="87">
        <f t="shared" si="4"/>
        <v>0</v>
      </c>
      <c r="L70" s="87">
        <f t="shared" si="4"/>
        <v>0</v>
      </c>
      <c r="M70" s="87"/>
      <c r="N70" s="87">
        <f t="shared" si="4"/>
        <v>0</v>
      </c>
      <c r="O70" s="87">
        <f t="shared" si="4"/>
        <v>0</v>
      </c>
      <c r="P70" s="87">
        <f t="shared" si="4"/>
        <v>0</v>
      </c>
      <c r="Q70" s="87">
        <f t="shared" si="4"/>
        <v>0</v>
      </c>
      <c r="R70" s="87">
        <f t="shared" si="4"/>
        <v>0</v>
      </c>
      <c r="S70" s="87">
        <f t="shared" si="4"/>
        <v>0</v>
      </c>
      <c r="T70" s="87">
        <f t="shared" si="4"/>
        <v>0</v>
      </c>
      <c r="U70" s="87">
        <f t="shared" si="4"/>
        <v>0</v>
      </c>
      <c r="V70" s="87">
        <f t="shared" si="4"/>
        <v>0</v>
      </c>
      <c r="W70" s="87">
        <f t="shared" si="4"/>
        <v>0</v>
      </c>
      <c r="X70" s="87">
        <f t="shared" si="4"/>
        <v>0</v>
      </c>
      <c r="Y70" s="87">
        <f t="shared" si="4"/>
        <v>0</v>
      </c>
      <c r="Z70" s="87">
        <f t="shared" si="4"/>
        <v>0</v>
      </c>
      <c r="AA70" s="87">
        <f t="shared" si="4"/>
        <v>0</v>
      </c>
      <c r="AB70" s="87">
        <f t="shared" si="4"/>
        <v>0</v>
      </c>
      <c r="AC70" s="87">
        <f t="shared" si="4"/>
        <v>0</v>
      </c>
      <c r="AD70" s="87">
        <f t="shared" si="4"/>
        <v>0</v>
      </c>
      <c r="AE70" s="87">
        <f t="shared" si="4"/>
        <v>0</v>
      </c>
      <c r="AF70" s="87">
        <f aca="true" t="shared" si="5" ref="AF70:AK70">AF8-AF9-AF15-AF22-AF23-AF34-AF41-AF48-AF54-AF59</f>
        <v>0</v>
      </c>
      <c r="AG70" s="87">
        <f t="shared" si="5"/>
        <v>0</v>
      </c>
      <c r="AH70" s="87">
        <f t="shared" si="5"/>
        <v>0</v>
      </c>
      <c r="AI70" s="87">
        <f t="shared" si="5"/>
        <v>0</v>
      </c>
      <c r="AJ70" s="87">
        <f t="shared" si="5"/>
        <v>0</v>
      </c>
      <c r="AK70" s="87">
        <f t="shared" si="5"/>
        <v>0</v>
      </c>
    </row>
    <row r="71" spans="2:37" ht="12">
      <c r="B71" s="12" t="s">
        <v>114</v>
      </c>
      <c r="C71" s="87">
        <f>C9-SUM(C10:C14)</f>
        <v>0</v>
      </c>
      <c r="D71" s="87">
        <f aca="true" t="shared" si="6" ref="D71:AE71">D9-SUM(D10:D14)</f>
        <v>0</v>
      </c>
      <c r="E71" s="87">
        <f t="shared" si="6"/>
        <v>0</v>
      </c>
      <c r="F71" s="87">
        <f t="shared" si="6"/>
        <v>0</v>
      </c>
      <c r="G71" s="87">
        <f t="shared" si="6"/>
        <v>0</v>
      </c>
      <c r="H71" s="87">
        <f t="shared" si="6"/>
        <v>0</v>
      </c>
      <c r="I71" s="87">
        <f t="shared" si="6"/>
        <v>0</v>
      </c>
      <c r="J71" s="87">
        <f t="shared" si="6"/>
        <v>0</v>
      </c>
      <c r="K71" s="87">
        <f t="shared" si="6"/>
        <v>0</v>
      </c>
      <c r="L71" s="87">
        <f t="shared" si="6"/>
        <v>0</v>
      </c>
      <c r="M71" s="87"/>
      <c r="N71" s="87">
        <f t="shared" si="6"/>
        <v>0</v>
      </c>
      <c r="O71" s="87">
        <f t="shared" si="6"/>
        <v>0</v>
      </c>
      <c r="P71" s="87">
        <f t="shared" si="6"/>
        <v>0</v>
      </c>
      <c r="Q71" s="87">
        <f t="shared" si="6"/>
        <v>0</v>
      </c>
      <c r="R71" s="87">
        <f t="shared" si="6"/>
        <v>0</v>
      </c>
      <c r="S71" s="87">
        <f t="shared" si="6"/>
        <v>0</v>
      </c>
      <c r="T71" s="87">
        <f t="shared" si="6"/>
        <v>0</v>
      </c>
      <c r="U71" s="87">
        <f t="shared" si="6"/>
        <v>0</v>
      </c>
      <c r="V71" s="87">
        <f t="shared" si="6"/>
        <v>0</v>
      </c>
      <c r="W71" s="87">
        <f t="shared" si="6"/>
        <v>0</v>
      </c>
      <c r="X71" s="87">
        <f t="shared" si="6"/>
        <v>0</v>
      </c>
      <c r="Y71" s="87">
        <f t="shared" si="6"/>
        <v>0</v>
      </c>
      <c r="Z71" s="87">
        <f t="shared" si="6"/>
        <v>0</v>
      </c>
      <c r="AA71" s="87">
        <f t="shared" si="6"/>
        <v>0</v>
      </c>
      <c r="AB71" s="87">
        <f t="shared" si="6"/>
        <v>0</v>
      </c>
      <c r="AC71" s="87">
        <f t="shared" si="6"/>
        <v>0</v>
      </c>
      <c r="AD71" s="87">
        <f t="shared" si="6"/>
        <v>0</v>
      </c>
      <c r="AE71" s="87">
        <f t="shared" si="6"/>
        <v>0</v>
      </c>
      <c r="AF71" s="87">
        <f aca="true" t="shared" si="7" ref="AF71:AK71">AF9-SUM(AF10:AF14)</f>
        <v>0</v>
      </c>
      <c r="AG71" s="87">
        <f t="shared" si="7"/>
        <v>0</v>
      </c>
      <c r="AH71" s="87">
        <f t="shared" si="7"/>
        <v>0</v>
      </c>
      <c r="AI71" s="87">
        <f t="shared" si="7"/>
        <v>0</v>
      </c>
      <c r="AJ71" s="87">
        <f t="shared" si="7"/>
        <v>0</v>
      </c>
      <c r="AK71" s="87">
        <f t="shared" si="7"/>
        <v>0</v>
      </c>
    </row>
    <row r="72" spans="2:37" ht="12">
      <c r="B72" s="1" t="s">
        <v>107</v>
      </c>
      <c r="C72" s="87">
        <f>C15-SUM(C16:C21)</f>
        <v>0</v>
      </c>
      <c r="D72" s="87">
        <f aca="true" t="shared" si="8" ref="D72:AE72">D15-SUM(D16:D21)</f>
        <v>0</v>
      </c>
      <c r="E72" s="87">
        <f t="shared" si="8"/>
        <v>0</v>
      </c>
      <c r="F72" s="87">
        <f t="shared" si="8"/>
        <v>0</v>
      </c>
      <c r="G72" s="87">
        <f t="shared" si="8"/>
        <v>0</v>
      </c>
      <c r="H72" s="87">
        <f t="shared" si="8"/>
        <v>0</v>
      </c>
      <c r="I72" s="87">
        <f t="shared" si="8"/>
        <v>0</v>
      </c>
      <c r="J72" s="87">
        <f t="shared" si="8"/>
        <v>0</v>
      </c>
      <c r="K72" s="87">
        <f t="shared" si="8"/>
        <v>0</v>
      </c>
      <c r="L72" s="87">
        <f t="shared" si="8"/>
        <v>0</v>
      </c>
      <c r="M72" s="87"/>
      <c r="N72" s="87">
        <f t="shared" si="8"/>
        <v>0</v>
      </c>
      <c r="O72" s="87">
        <f t="shared" si="8"/>
        <v>0</v>
      </c>
      <c r="P72" s="87">
        <f t="shared" si="8"/>
        <v>0</v>
      </c>
      <c r="Q72" s="87">
        <f t="shared" si="8"/>
        <v>0</v>
      </c>
      <c r="R72" s="87">
        <f t="shared" si="8"/>
        <v>0</v>
      </c>
      <c r="S72" s="87">
        <f t="shared" si="8"/>
        <v>0</v>
      </c>
      <c r="T72" s="87">
        <f t="shared" si="8"/>
        <v>0</v>
      </c>
      <c r="U72" s="87">
        <f t="shared" si="8"/>
        <v>0</v>
      </c>
      <c r="V72" s="87">
        <f t="shared" si="8"/>
        <v>0</v>
      </c>
      <c r="W72" s="87">
        <f t="shared" si="8"/>
        <v>0</v>
      </c>
      <c r="X72" s="87">
        <f t="shared" si="8"/>
        <v>0</v>
      </c>
      <c r="Y72" s="87">
        <f t="shared" si="8"/>
        <v>0</v>
      </c>
      <c r="Z72" s="87">
        <f t="shared" si="8"/>
        <v>0</v>
      </c>
      <c r="AA72" s="87">
        <f t="shared" si="8"/>
        <v>0</v>
      </c>
      <c r="AB72" s="87">
        <f t="shared" si="8"/>
        <v>0</v>
      </c>
      <c r="AC72" s="87">
        <f t="shared" si="8"/>
        <v>0</v>
      </c>
      <c r="AD72" s="87">
        <f t="shared" si="8"/>
        <v>0</v>
      </c>
      <c r="AE72" s="87">
        <f t="shared" si="8"/>
        <v>0</v>
      </c>
      <c r="AF72" s="87">
        <f aca="true" t="shared" si="9" ref="AF72:AK72">AF15-SUM(AF16:AF21)</f>
        <v>0</v>
      </c>
      <c r="AG72" s="87">
        <f t="shared" si="9"/>
        <v>0</v>
      </c>
      <c r="AH72" s="87">
        <f t="shared" si="9"/>
        <v>0</v>
      </c>
      <c r="AI72" s="87">
        <f t="shared" si="9"/>
        <v>0</v>
      </c>
      <c r="AJ72" s="87">
        <f t="shared" si="9"/>
        <v>0</v>
      </c>
      <c r="AK72" s="87">
        <f t="shared" si="9"/>
        <v>0</v>
      </c>
    </row>
    <row r="73" spans="2:37" ht="12">
      <c r="B73" s="1" t="s">
        <v>111</v>
      </c>
      <c r="C73" s="87">
        <f>C23-SUM(C24:C33)</f>
        <v>0</v>
      </c>
      <c r="D73" s="87">
        <f aca="true" t="shared" si="10" ref="D73:AE73">D23-SUM(D24:D33)</f>
        <v>0</v>
      </c>
      <c r="E73" s="87">
        <f t="shared" si="10"/>
        <v>0</v>
      </c>
      <c r="F73" s="87">
        <f t="shared" si="10"/>
        <v>0</v>
      </c>
      <c r="G73" s="87">
        <f t="shared" si="10"/>
        <v>0</v>
      </c>
      <c r="H73" s="87">
        <f t="shared" si="10"/>
        <v>0</v>
      </c>
      <c r="I73" s="87">
        <f t="shared" si="10"/>
        <v>0</v>
      </c>
      <c r="J73" s="87">
        <f t="shared" si="10"/>
        <v>0</v>
      </c>
      <c r="K73" s="87">
        <f t="shared" si="10"/>
        <v>0</v>
      </c>
      <c r="L73" s="87">
        <f t="shared" si="10"/>
        <v>0</v>
      </c>
      <c r="M73" s="87"/>
      <c r="N73" s="87">
        <f t="shared" si="10"/>
        <v>0</v>
      </c>
      <c r="O73" s="87">
        <f t="shared" si="10"/>
        <v>0</v>
      </c>
      <c r="P73" s="87">
        <f t="shared" si="10"/>
        <v>0</v>
      </c>
      <c r="Q73" s="87">
        <f t="shared" si="10"/>
        <v>0</v>
      </c>
      <c r="R73" s="87">
        <f t="shared" si="10"/>
        <v>0</v>
      </c>
      <c r="S73" s="87">
        <f t="shared" si="10"/>
        <v>0</v>
      </c>
      <c r="T73" s="87">
        <f t="shared" si="10"/>
        <v>0</v>
      </c>
      <c r="U73" s="87">
        <f t="shared" si="10"/>
        <v>0</v>
      </c>
      <c r="V73" s="87">
        <f t="shared" si="10"/>
        <v>0</v>
      </c>
      <c r="W73" s="87">
        <f t="shared" si="10"/>
        <v>0</v>
      </c>
      <c r="X73" s="87">
        <f t="shared" si="10"/>
        <v>0</v>
      </c>
      <c r="Y73" s="87">
        <f t="shared" si="10"/>
        <v>0</v>
      </c>
      <c r="Z73" s="87">
        <f t="shared" si="10"/>
        <v>0</v>
      </c>
      <c r="AA73" s="87">
        <f t="shared" si="10"/>
        <v>0</v>
      </c>
      <c r="AB73" s="87">
        <f t="shared" si="10"/>
        <v>0</v>
      </c>
      <c r="AC73" s="87">
        <f t="shared" si="10"/>
        <v>0</v>
      </c>
      <c r="AD73" s="87">
        <f t="shared" si="10"/>
        <v>0</v>
      </c>
      <c r="AE73" s="87">
        <f t="shared" si="10"/>
        <v>0</v>
      </c>
      <c r="AF73" s="87">
        <f aca="true" t="shared" si="11" ref="AF73:AK73">AF23-SUM(AF24:AF33)</f>
        <v>0</v>
      </c>
      <c r="AG73" s="87">
        <f t="shared" si="11"/>
        <v>0</v>
      </c>
      <c r="AH73" s="87">
        <f t="shared" si="11"/>
        <v>0</v>
      </c>
      <c r="AI73" s="87">
        <f t="shared" si="11"/>
        <v>0</v>
      </c>
      <c r="AJ73" s="87">
        <f t="shared" si="11"/>
        <v>0</v>
      </c>
      <c r="AK73" s="87">
        <f t="shared" si="11"/>
        <v>0</v>
      </c>
    </row>
    <row r="74" spans="2:37" ht="12">
      <c r="B74" s="1" t="s">
        <v>108</v>
      </c>
      <c r="C74" s="87">
        <f>C34-SUM(C35:C40)</f>
        <v>0</v>
      </c>
      <c r="D74" s="87">
        <f aca="true" t="shared" si="12" ref="D74:AE74">D34-SUM(D35:D40)</f>
        <v>0</v>
      </c>
      <c r="E74" s="87">
        <f t="shared" si="12"/>
        <v>0</v>
      </c>
      <c r="F74" s="87">
        <f t="shared" si="12"/>
        <v>0</v>
      </c>
      <c r="G74" s="87">
        <f t="shared" si="12"/>
        <v>0</v>
      </c>
      <c r="H74" s="87">
        <f t="shared" si="12"/>
        <v>0</v>
      </c>
      <c r="I74" s="87">
        <f t="shared" si="12"/>
        <v>0</v>
      </c>
      <c r="J74" s="87">
        <f t="shared" si="12"/>
        <v>0</v>
      </c>
      <c r="K74" s="87">
        <f t="shared" si="12"/>
        <v>0</v>
      </c>
      <c r="L74" s="87">
        <f t="shared" si="12"/>
        <v>0</v>
      </c>
      <c r="M74" s="87"/>
      <c r="N74" s="87">
        <f t="shared" si="12"/>
        <v>0</v>
      </c>
      <c r="O74" s="87">
        <f t="shared" si="12"/>
        <v>0</v>
      </c>
      <c r="P74" s="87">
        <f t="shared" si="12"/>
        <v>0</v>
      </c>
      <c r="Q74" s="87">
        <f t="shared" si="12"/>
        <v>0</v>
      </c>
      <c r="R74" s="87">
        <f t="shared" si="12"/>
        <v>0</v>
      </c>
      <c r="S74" s="87">
        <f t="shared" si="12"/>
        <v>0</v>
      </c>
      <c r="T74" s="87">
        <f t="shared" si="12"/>
        <v>0</v>
      </c>
      <c r="U74" s="87">
        <f t="shared" si="12"/>
        <v>0</v>
      </c>
      <c r="V74" s="87">
        <f t="shared" si="12"/>
        <v>0</v>
      </c>
      <c r="W74" s="87">
        <f t="shared" si="12"/>
        <v>0</v>
      </c>
      <c r="X74" s="87">
        <f t="shared" si="12"/>
        <v>0</v>
      </c>
      <c r="Y74" s="87">
        <f t="shared" si="12"/>
        <v>0</v>
      </c>
      <c r="Z74" s="87">
        <f t="shared" si="12"/>
        <v>0</v>
      </c>
      <c r="AA74" s="87">
        <f t="shared" si="12"/>
        <v>0</v>
      </c>
      <c r="AB74" s="87">
        <f t="shared" si="12"/>
        <v>0</v>
      </c>
      <c r="AC74" s="87">
        <f t="shared" si="12"/>
        <v>0</v>
      </c>
      <c r="AD74" s="87">
        <f t="shared" si="12"/>
        <v>0</v>
      </c>
      <c r="AE74" s="87">
        <f t="shared" si="12"/>
        <v>0</v>
      </c>
      <c r="AF74" s="87">
        <f aca="true" t="shared" si="13" ref="AF74:AK74">AF34-SUM(AF35:AF40)</f>
        <v>0</v>
      </c>
      <c r="AG74" s="87">
        <f t="shared" si="13"/>
        <v>0</v>
      </c>
      <c r="AH74" s="87">
        <f t="shared" si="13"/>
        <v>0</v>
      </c>
      <c r="AI74" s="87">
        <f t="shared" si="13"/>
        <v>0</v>
      </c>
      <c r="AJ74" s="87">
        <f t="shared" si="13"/>
        <v>0</v>
      </c>
      <c r="AK74" s="87">
        <f t="shared" si="13"/>
        <v>0</v>
      </c>
    </row>
    <row r="75" spans="2:37" ht="12">
      <c r="B75" s="1" t="s">
        <v>109</v>
      </c>
      <c r="C75" s="87">
        <f>C41-SUM(C42:C47)</f>
        <v>0</v>
      </c>
      <c r="D75" s="87">
        <f aca="true" t="shared" si="14" ref="D75:AE75">D41-SUM(D42:D47)</f>
        <v>0</v>
      </c>
      <c r="E75" s="87">
        <f t="shared" si="14"/>
        <v>0</v>
      </c>
      <c r="F75" s="87">
        <f t="shared" si="14"/>
        <v>0</v>
      </c>
      <c r="G75" s="87">
        <f t="shared" si="14"/>
        <v>0</v>
      </c>
      <c r="H75" s="87">
        <f t="shared" si="14"/>
        <v>0</v>
      </c>
      <c r="I75" s="87">
        <f t="shared" si="14"/>
        <v>0</v>
      </c>
      <c r="J75" s="87">
        <f t="shared" si="14"/>
        <v>0</v>
      </c>
      <c r="K75" s="87">
        <f t="shared" si="14"/>
        <v>0</v>
      </c>
      <c r="L75" s="87">
        <f t="shared" si="14"/>
        <v>0</v>
      </c>
      <c r="M75" s="87"/>
      <c r="N75" s="87">
        <f t="shared" si="14"/>
        <v>0</v>
      </c>
      <c r="O75" s="87">
        <f t="shared" si="14"/>
        <v>0</v>
      </c>
      <c r="P75" s="87">
        <f t="shared" si="14"/>
        <v>0</v>
      </c>
      <c r="Q75" s="87">
        <f t="shared" si="14"/>
        <v>0</v>
      </c>
      <c r="R75" s="87">
        <f t="shared" si="14"/>
        <v>0</v>
      </c>
      <c r="S75" s="87">
        <f t="shared" si="14"/>
        <v>0</v>
      </c>
      <c r="T75" s="87">
        <f t="shared" si="14"/>
        <v>0</v>
      </c>
      <c r="U75" s="87">
        <f t="shared" si="14"/>
        <v>0</v>
      </c>
      <c r="V75" s="87">
        <f t="shared" si="14"/>
        <v>0</v>
      </c>
      <c r="W75" s="87">
        <f t="shared" si="14"/>
        <v>0</v>
      </c>
      <c r="X75" s="87">
        <f t="shared" si="14"/>
        <v>0</v>
      </c>
      <c r="Y75" s="87">
        <f t="shared" si="14"/>
        <v>0</v>
      </c>
      <c r="Z75" s="87">
        <f t="shared" si="14"/>
        <v>0</v>
      </c>
      <c r="AA75" s="87">
        <f t="shared" si="14"/>
        <v>0</v>
      </c>
      <c r="AB75" s="87">
        <f t="shared" si="14"/>
        <v>0</v>
      </c>
      <c r="AC75" s="87">
        <f t="shared" si="14"/>
        <v>0</v>
      </c>
      <c r="AD75" s="87">
        <f t="shared" si="14"/>
        <v>0</v>
      </c>
      <c r="AE75" s="87">
        <f t="shared" si="14"/>
        <v>0</v>
      </c>
      <c r="AF75" s="87">
        <f aca="true" t="shared" si="15" ref="AF75:AK75">AF41-SUM(AF42:AF47)</f>
        <v>0</v>
      </c>
      <c r="AG75" s="87">
        <f t="shared" si="15"/>
        <v>0</v>
      </c>
      <c r="AH75" s="87">
        <f t="shared" si="15"/>
        <v>0</v>
      </c>
      <c r="AI75" s="87">
        <f t="shared" si="15"/>
        <v>0</v>
      </c>
      <c r="AJ75" s="87">
        <f t="shared" si="15"/>
        <v>0</v>
      </c>
      <c r="AK75" s="87">
        <f t="shared" si="15"/>
        <v>0</v>
      </c>
    </row>
    <row r="76" spans="2:37" ht="12">
      <c r="B76" s="1" t="s">
        <v>110</v>
      </c>
      <c r="C76" s="87">
        <f>C48-SUM(C49:C53)</f>
        <v>0</v>
      </c>
      <c r="D76" s="87">
        <f aca="true" t="shared" si="16" ref="D76:AE76">D48-SUM(D49:D53)</f>
        <v>0</v>
      </c>
      <c r="E76" s="87">
        <f t="shared" si="16"/>
        <v>0</v>
      </c>
      <c r="F76" s="87">
        <f t="shared" si="16"/>
        <v>0</v>
      </c>
      <c r="G76" s="87">
        <f t="shared" si="16"/>
        <v>0</v>
      </c>
      <c r="H76" s="87">
        <f t="shared" si="16"/>
        <v>0</v>
      </c>
      <c r="I76" s="87">
        <f t="shared" si="16"/>
        <v>0</v>
      </c>
      <c r="J76" s="87">
        <f t="shared" si="16"/>
        <v>0</v>
      </c>
      <c r="K76" s="87">
        <f t="shared" si="16"/>
        <v>0</v>
      </c>
      <c r="L76" s="87">
        <f t="shared" si="16"/>
        <v>0</v>
      </c>
      <c r="M76" s="87"/>
      <c r="N76" s="87">
        <f t="shared" si="16"/>
        <v>0</v>
      </c>
      <c r="O76" s="87">
        <f t="shared" si="16"/>
        <v>0</v>
      </c>
      <c r="P76" s="87">
        <f t="shared" si="16"/>
        <v>0</v>
      </c>
      <c r="Q76" s="87">
        <f t="shared" si="16"/>
        <v>0</v>
      </c>
      <c r="R76" s="87">
        <f t="shared" si="16"/>
        <v>0</v>
      </c>
      <c r="S76" s="87">
        <f t="shared" si="16"/>
        <v>0</v>
      </c>
      <c r="T76" s="87">
        <f t="shared" si="16"/>
        <v>0</v>
      </c>
      <c r="U76" s="87">
        <f t="shared" si="16"/>
        <v>0</v>
      </c>
      <c r="V76" s="87">
        <f t="shared" si="16"/>
        <v>0</v>
      </c>
      <c r="W76" s="87">
        <f t="shared" si="16"/>
        <v>0</v>
      </c>
      <c r="X76" s="87">
        <f t="shared" si="16"/>
        <v>0</v>
      </c>
      <c r="Y76" s="87">
        <f t="shared" si="16"/>
        <v>0</v>
      </c>
      <c r="Z76" s="87">
        <f t="shared" si="16"/>
        <v>0</v>
      </c>
      <c r="AA76" s="87">
        <f t="shared" si="16"/>
        <v>0</v>
      </c>
      <c r="AB76" s="87">
        <f t="shared" si="16"/>
        <v>0</v>
      </c>
      <c r="AC76" s="87">
        <f t="shared" si="16"/>
        <v>0</v>
      </c>
      <c r="AD76" s="87">
        <f t="shared" si="16"/>
        <v>0</v>
      </c>
      <c r="AE76" s="87">
        <f t="shared" si="16"/>
        <v>0</v>
      </c>
      <c r="AF76" s="87">
        <f aca="true" t="shared" si="17" ref="AF76:AK76">AF48-SUM(AF49:AF53)</f>
        <v>0</v>
      </c>
      <c r="AG76" s="87">
        <f t="shared" si="17"/>
        <v>0</v>
      </c>
      <c r="AH76" s="87">
        <f t="shared" si="17"/>
        <v>0</v>
      </c>
      <c r="AI76" s="87">
        <f t="shared" si="17"/>
        <v>0</v>
      </c>
      <c r="AJ76" s="87">
        <f t="shared" si="17"/>
        <v>0</v>
      </c>
      <c r="AK76" s="87">
        <f t="shared" si="17"/>
        <v>0</v>
      </c>
    </row>
    <row r="77" spans="2:37" ht="12">
      <c r="B77" s="1" t="s">
        <v>112</v>
      </c>
      <c r="C77" s="87">
        <f>C54-SUM(C55:C58)</f>
        <v>0</v>
      </c>
      <c r="D77" s="87">
        <f aca="true" t="shared" si="18" ref="D77:AE77">D54-SUM(D55:D58)</f>
        <v>0</v>
      </c>
      <c r="E77" s="87">
        <f t="shared" si="18"/>
        <v>0</v>
      </c>
      <c r="F77" s="87">
        <f t="shared" si="18"/>
        <v>0</v>
      </c>
      <c r="G77" s="87">
        <f t="shared" si="18"/>
        <v>0</v>
      </c>
      <c r="H77" s="87">
        <f t="shared" si="18"/>
        <v>0</v>
      </c>
      <c r="I77" s="87">
        <f t="shared" si="18"/>
        <v>0</v>
      </c>
      <c r="J77" s="87">
        <f t="shared" si="18"/>
        <v>0</v>
      </c>
      <c r="K77" s="87">
        <f t="shared" si="18"/>
        <v>0</v>
      </c>
      <c r="L77" s="87">
        <f t="shared" si="18"/>
        <v>0</v>
      </c>
      <c r="M77" s="87"/>
      <c r="N77" s="87">
        <f t="shared" si="18"/>
        <v>0</v>
      </c>
      <c r="O77" s="87">
        <f t="shared" si="18"/>
        <v>0</v>
      </c>
      <c r="P77" s="87">
        <f t="shared" si="18"/>
        <v>0</v>
      </c>
      <c r="Q77" s="87">
        <f t="shared" si="18"/>
        <v>0</v>
      </c>
      <c r="R77" s="87">
        <f t="shared" si="18"/>
        <v>0</v>
      </c>
      <c r="S77" s="87">
        <f t="shared" si="18"/>
        <v>0</v>
      </c>
      <c r="T77" s="87">
        <f t="shared" si="18"/>
        <v>0</v>
      </c>
      <c r="U77" s="87">
        <f t="shared" si="18"/>
        <v>0</v>
      </c>
      <c r="V77" s="87">
        <f t="shared" si="18"/>
        <v>0</v>
      </c>
      <c r="W77" s="87">
        <f t="shared" si="18"/>
        <v>0</v>
      </c>
      <c r="X77" s="87">
        <f t="shared" si="18"/>
        <v>0</v>
      </c>
      <c r="Y77" s="87">
        <f t="shared" si="18"/>
        <v>0</v>
      </c>
      <c r="Z77" s="87">
        <f t="shared" si="18"/>
        <v>0</v>
      </c>
      <c r="AA77" s="87">
        <f t="shared" si="18"/>
        <v>0</v>
      </c>
      <c r="AB77" s="87">
        <f t="shared" si="18"/>
        <v>0</v>
      </c>
      <c r="AC77" s="87">
        <f t="shared" si="18"/>
        <v>0</v>
      </c>
      <c r="AD77" s="87">
        <f t="shared" si="18"/>
        <v>0</v>
      </c>
      <c r="AE77" s="87">
        <f t="shared" si="18"/>
        <v>0</v>
      </c>
      <c r="AF77" s="87">
        <f aca="true" t="shared" si="19" ref="AF77:AK77">AF54-SUM(AF55:AF58)</f>
        <v>0</v>
      </c>
      <c r="AG77" s="87">
        <f t="shared" si="19"/>
        <v>0</v>
      </c>
      <c r="AH77" s="87">
        <f t="shared" si="19"/>
        <v>0</v>
      </c>
      <c r="AI77" s="87">
        <f t="shared" si="19"/>
        <v>0</v>
      </c>
      <c r="AJ77" s="87">
        <f t="shared" si="19"/>
        <v>0</v>
      </c>
      <c r="AK77" s="87">
        <f t="shared" si="19"/>
        <v>0</v>
      </c>
    </row>
    <row r="78" spans="2:37" ht="12">
      <c r="B78" s="1" t="s">
        <v>113</v>
      </c>
      <c r="C78" s="87">
        <f>C59-SUM(C60:C67)</f>
        <v>0</v>
      </c>
      <c r="D78" s="87">
        <f aca="true" t="shared" si="20" ref="D78:AE78">D59-SUM(D60:D67)</f>
        <v>0</v>
      </c>
      <c r="E78" s="87">
        <f t="shared" si="20"/>
        <v>0</v>
      </c>
      <c r="F78" s="87">
        <f t="shared" si="20"/>
        <v>0</v>
      </c>
      <c r="G78" s="87">
        <f t="shared" si="20"/>
        <v>0</v>
      </c>
      <c r="H78" s="87">
        <f t="shared" si="20"/>
        <v>0</v>
      </c>
      <c r="I78" s="87">
        <f t="shared" si="20"/>
        <v>0</v>
      </c>
      <c r="J78" s="87">
        <f t="shared" si="20"/>
        <v>0</v>
      </c>
      <c r="K78" s="87">
        <f t="shared" si="20"/>
        <v>0</v>
      </c>
      <c r="L78" s="87">
        <f t="shared" si="20"/>
        <v>0</v>
      </c>
      <c r="M78" s="87"/>
      <c r="N78" s="87">
        <f t="shared" si="20"/>
        <v>0</v>
      </c>
      <c r="O78" s="87">
        <f t="shared" si="20"/>
        <v>0</v>
      </c>
      <c r="P78" s="87">
        <f t="shared" si="20"/>
        <v>0</v>
      </c>
      <c r="Q78" s="87">
        <f t="shared" si="20"/>
        <v>0</v>
      </c>
      <c r="R78" s="87">
        <f t="shared" si="20"/>
        <v>0</v>
      </c>
      <c r="S78" s="87">
        <f t="shared" si="20"/>
        <v>0</v>
      </c>
      <c r="T78" s="87">
        <f t="shared" si="20"/>
        <v>0</v>
      </c>
      <c r="U78" s="87">
        <f t="shared" si="20"/>
        <v>0</v>
      </c>
      <c r="V78" s="87">
        <f t="shared" si="20"/>
        <v>0</v>
      </c>
      <c r="W78" s="87">
        <f t="shared" si="20"/>
        <v>0</v>
      </c>
      <c r="X78" s="87">
        <f t="shared" si="20"/>
        <v>0</v>
      </c>
      <c r="Y78" s="87">
        <f t="shared" si="20"/>
        <v>0</v>
      </c>
      <c r="Z78" s="87">
        <f t="shared" si="20"/>
        <v>0</v>
      </c>
      <c r="AA78" s="87">
        <f t="shared" si="20"/>
        <v>0</v>
      </c>
      <c r="AB78" s="87">
        <f t="shared" si="20"/>
        <v>0</v>
      </c>
      <c r="AC78" s="87">
        <f t="shared" si="20"/>
        <v>0</v>
      </c>
      <c r="AD78" s="87">
        <f t="shared" si="20"/>
        <v>0</v>
      </c>
      <c r="AE78" s="87">
        <f t="shared" si="20"/>
        <v>0</v>
      </c>
      <c r="AF78" s="87">
        <f aca="true" t="shared" si="21" ref="AF78:AK78">AF59-SUM(AF60:AF67)</f>
        <v>0</v>
      </c>
      <c r="AG78" s="87">
        <f t="shared" si="21"/>
        <v>0</v>
      </c>
      <c r="AH78" s="87">
        <f t="shared" si="21"/>
        <v>0</v>
      </c>
      <c r="AI78" s="87">
        <f t="shared" si="21"/>
        <v>0</v>
      </c>
      <c r="AJ78" s="87">
        <f t="shared" si="21"/>
        <v>0</v>
      </c>
      <c r="AK78" s="87">
        <f t="shared" si="21"/>
        <v>0</v>
      </c>
    </row>
  </sheetData>
  <sheetProtection/>
  <mergeCells count="21">
    <mergeCell ref="AL4:AL7"/>
    <mergeCell ref="B2:L2"/>
    <mergeCell ref="Z6:AA6"/>
    <mergeCell ref="AF6:AG6"/>
    <mergeCell ref="T4:U6"/>
    <mergeCell ref="T2:AL2"/>
    <mergeCell ref="V4:AK5"/>
    <mergeCell ref="B4:B7"/>
    <mergeCell ref="E4:L4"/>
    <mergeCell ref="AJ6:AK6"/>
    <mergeCell ref="E5:L5"/>
    <mergeCell ref="AH6:AI6"/>
    <mergeCell ref="G6:H6"/>
    <mergeCell ref="E6:F6"/>
    <mergeCell ref="K6:L6"/>
    <mergeCell ref="X6:Y6"/>
    <mergeCell ref="I6:J6"/>
    <mergeCell ref="C4:D6"/>
    <mergeCell ref="V6:W6"/>
    <mergeCell ref="AD6:AE6"/>
    <mergeCell ref="AB6:AC6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geOrder="overThenDown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2022-07-28T02:48:17Z</dcterms:created>
  <dcterms:modified xsi:type="dcterms:W3CDTF">2022-07-28T02:48:17Z</dcterms:modified>
  <cp:category/>
  <cp:version/>
  <cp:contentType/>
  <cp:contentStatus/>
</cp:coreProperties>
</file>