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7" sheetId="1" r:id="rId1"/>
  </sheets>
  <definedNames>
    <definedName name="_xlnm.Print_Area" localSheetId="0">'37'!$B$2:$K$57,'37'!$M$2:$V$57</definedName>
  </definedNames>
  <calcPr fullCalcOnLoad="1"/>
</workbook>
</file>

<file path=xl/sharedStrings.xml><?xml version="1.0" encoding="utf-8"?>
<sst xmlns="http://schemas.openxmlformats.org/spreadsheetml/2006/main" count="134" uniqueCount="74">
  <si>
    <t>１管区</t>
  </si>
  <si>
    <t>２管区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</si>
  <si>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</si>
  <si>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</si>
  <si>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</si>
  <si>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</si>
  <si>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</si>
  <si>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</si>
  <si>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</si>
  <si>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</si>
  <si>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</si>
  <si>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</si>
  <si>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</si>
  <si>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</si>
  <si>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</si>
  <si>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</si>
  <si>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</si>
  <si>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</si>
  <si>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</si>
  <si>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</si>
  <si>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</si>
  <si>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</si>
  <si>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</si>
  <si>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</si>
  <si>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</si>
  <si>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</si>
  <si>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</si>
  <si>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</si>
  <si>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</si>
  <si>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</si>
  <si>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</si>
  <si>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</si>
  <si>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</si>
  <si>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</si>
  <si>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</si>
  <si>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犯行府県数
　　　　　　　　手口</t>
  </si>
  <si>
    <t>　　　　　犯行府県数
　手口</t>
  </si>
  <si>
    <t>うち） 少年</t>
  </si>
  <si>
    <t>３県以上</t>
  </si>
  <si>
    <t>３管区
以上</t>
  </si>
  <si>
    <t>総数</t>
  </si>
  <si>
    <t>１県</t>
  </si>
  <si>
    <t>２県</t>
  </si>
  <si>
    <t>総数</t>
  </si>
  <si>
    <t>１県</t>
  </si>
  <si>
    <t>２県</t>
  </si>
  <si>
    <t>府県数別  検挙人員</t>
  </si>
  <si>
    <t>注　警視庁及び北海道警察の区域は、それぞれ一つの管区警察局の管轄区域と見なしている。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</si>
  <si>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</si>
  <si>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</si>
  <si>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</si>
  <si>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</si>
  <si>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</si>
  <si>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</si>
  <si>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</si>
  <si>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</si>
  <si>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</si>
  <si>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</si>
  <si>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</si>
  <si>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</si>
  <si>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</si>
  <si>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</si>
  <si>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</si>
  <si>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</si>
  <si>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37　窃盗　手口別　被疑者の犯行</t>
  </si>
  <si>
    <t>総数</t>
  </si>
  <si>
    <t>侵入盗</t>
  </si>
  <si>
    <t>乗物盗</t>
  </si>
  <si>
    <t>非侵入盗</t>
  </si>
  <si>
    <t>確認用</t>
  </si>
  <si>
    <t>少年</t>
  </si>
  <si>
    <t>さい銭ねらい</t>
  </si>
  <si>
    <r>
      <t>検挙2</t>
    </r>
    <r>
      <rPr>
        <sz val="10"/>
        <rFont val="ＭＳ 明朝"/>
        <family val="1"/>
      </rPr>
      <t>60</t>
    </r>
  </si>
  <si>
    <r>
      <t>検挙2</t>
    </r>
    <r>
      <rPr>
        <sz val="10"/>
        <rFont val="ＭＳ 明朝"/>
        <family val="1"/>
      </rPr>
      <t>61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</si>
</sst>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14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3" xfId="0" applyNumberFormat="1" applyFont="1" applyFill="1" applyBorder="1" applyAlignment="1" applyProtection="1">
      <alignment/>
      <protection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19" xfId="114" applyNumberFormat="1" applyFont="1" applyBorder="1" applyAlignment="1">
      <alignment horizontal="right" vertical="center" wrapText="1"/>
    </xf>
    <xf numFmtId="176" fontId="7" fillId="0" borderId="20" xfId="114" applyNumberFormat="1" applyFont="1" applyBorder="1" applyAlignment="1">
      <alignment horizontal="right" vertical="center" wrapText="1"/>
    </xf>
    <xf numFmtId="176" fontId="7" fillId="0" borderId="13" xfId="114" applyNumberFormat="1" applyFont="1" applyBorder="1" applyAlignment="1">
      <alignment horizontal="right" vertical="center" wrapText="1"/>
    </xf>
    <xf numFmtId="176" fontId="7" fillId="0" borderId="0" xfId="114" applyNumberFormat="1" applyFont="1" applyAlignment="1">
      <alignment horizontal="right" vertical="center" wrapText="1"/>
    </xf>
    <xf numFmtId="176" fontId="0" fillId="0" borderId="13" xfId="114" applyNumberFormat="1" applyFont="1" applyBorder="1" applyAlignment="1">
      <alignment horizontal="right" vertical="center" wrapText="1"/>
    </xf>
    <xf numFmtId="176" fontId="0" fillId="0" borderId="0" xfId="114" applyNumberFormat="1" applyFont="1" applyAlignment="1">
      <alignment horizontal="right" vertical="center" wrapText="1"/>
    </xf>
    <xf numFmtId="176" fontId="0" fillId="0" borderId="16" xfId="114" applyNumberFormat="1" applyFont="1" applyBorder="1" applyAlignment="1">
      <alignment horizontal="right" vertical="center" wrapText="1"/>
    </xf>
    <xf numFmtId="176" fontId="0" fillId="0" borderId="15" xfId="114" applyNumberFormat="1" applyFont="1" applyBorder="1" applyAlignment="1">
      <alignment horizontal="right" vertical="center" wrapText="1"/>
    </xf>
    <xf numFmtId="176" fontId="0" fillId="0" borderId="16" xfId="115" applyNumberFormat="1" applyFont="1" applyBorder="1" applyAlignment="1">
      <alignment horizontal="right" vertical="center" wrapText="1"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13" xfId="115" applyNumberFormat="1" applyFont="1" applyBorder="1" applyAlignment="1">
      <alignment horizontal="right" vertical="center" wrapText="1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7" fillId="0" borderId="19" xfId="115" applyNumberFormat="1" applyFont="1" applyBorder="1" applyAlignment="1">
      <alignment horizontal="right" vertical="center" wrapText="1"/>
    </xf>
    <xf numFmtId="176" fontId="7" fillId="0" borderId="13" xfId="115" applyNumberFormat="1" applyFont="1" applyBorder="1" applyAlignment="1">
      <alignment horizontal="right" vertical="center" wrapText="1"/>
    </xf>
    <xf numFmtId="38" fontId="0" fillId="0" borderId="0" xfId="0" applyNumberFormat="1" applyFont="1" applyFill="1" applyAlignment="1">
      <alignment horizontal="left"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 applyProtection="1">
      <alignment vertical="distributed" wrapText="1"/>
      <protection/>
    </xf>
    <xf numFmtId="0" fontId="0" fillId="0" borderId="26" xfId="0" applyFont="1" applyFill="1" applyBorder="1" applyAlignment="1">
      <alignment vertical="distributed"/>
    </xf>
    <xf numFmtId="0" fontId="0" fillId="0" borderId="27" xfId="0" applyFont="1" applyFill="1" applyBorder="1" applyAlignment="1">
      <alignment vertical="distributed"/>
    </xf>
    <xf numFmtId="0" fontId="0" fillId="0" borderId="28" xfId="0" applyFont="1" applyFill="1" applyBorder="1" applyAlignment="1">
      <alignment vertical="distributed"/>
    </xf>
    <xf numFmtId="0" fontId="0" fillId="0" borderId="29" xfId="0" applyFont="1" applyFill="1" applyBorder="1" applyAlignment="1">
      <alignment vertical="distributed"/>
    </xf>
    <xf numFmtId="0" fontId="0" fillId="0" borderId="30" xfId="0" applyFont="1" applyFill="1" applyBorder="1" applyAlignment="1">
      <alignment vertical="distributed"/>
    </xf>
    <xf numFmtId="0" fontId="0" fillId="0" borderId="31" xfId="0" applyFont="1" applyFill="1" applyBorder="1" applyAlignment="1">
      <alignment vertical="distributed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 applyProtection="1" quotePrefix="1">
      <alignment horizontal="distributed" vertical="center"/>
      <protection/>
    </xf>
    <xf numFmtId="38" fontId="0" fillId="0" borderId="36" xfId="0" applyNumberFormat="1" applyFont="1" applyFill="1" applyBorder="1" applyAlignment="1" applyProtection="1" quotePrefix="1">
      <alignment horizontal="distributed" vertical="center"/>
      <protection/>
    </xf>
    <xf numFmtId="0" fontId="0" fillId="0" borderId="37" xfId="0" applyFont="1" applyFill="1" applyBorder="1" applyAlignment="1" applyProtection="1">
      <alignment vertical="distributed" wrapText="1"/>
      <protection/>
    </xf>
    <xf numFmtId="0" fontId="0" fillId="0" borderId="38" xfId="0" applyFont="1" applyFill="1" applyBorder="1" applyAlignment="1">
      <alignment vertical="distributed"/>
    </xf>
    <xf numFmtId="0" fontId="0" fillId="0" borderId="39" xfId="0" applyFont="1" applyFill="1" applyBorder="1" applyAlignment="1">
      <alignment vertical="distributed"/>
    </xf>
    <xf numFmtId="0" fontId="0" fillId="0" borderId="40" xfId="0" applyFont="1" applyFill="1" applyBorder="1" applyAlignment="1">
      <alignment vertical="distributed"/>
    </xf>
    <xf numFmtId="0" fontId="0" fillId="0" borderId="41" xfId="0" applyFont="1" applyFill="1" applyBorder="1" applyAlignment="1">
      <alignment vertical="distributed"/>
    </xf>
    <xf numFmtId="0" fontId="0" fillId="0" borderId="42" xfId="0" applyFont="1" applyFill="1" applyBorder="1" applyAlignment="1">
      <alignment vertical="distributed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3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3" sqref="O3"/>
    </sheetView>
  </sheetViews>
  <sheetFormatPr defaultColWidth="9.125" defaultRowHeight="12.75"/>
  <cols>
    <col min="1" max="1" width="3.625" style="2" customWidth="1"/>
    <col min="2" max="3" width="2.625" style="1" customWidth="1"/>
    <col min="4" max="4" width="15.375" style="1" bestFit="1" customWidth="1"/>
    <col min="5" max="5" width="11.875" style="2" customWidth="1"/>
    <col min="6" max="6" width="10.50390625" style="2" customWidth="1"/>
    <col min="7" max="11" width="11.625" style="2" customWidth="1"/>
    <col min="12" max="12" width="2.625" style="2" customWidth="1"/>
    <col min="13" max="19" width="11.625" style="2" customWidth="1"/>
    <col min="20" max="21" width="2.625" style="2" customWidth="1"/>
    <col min="22" max="22" width="15.375" style="2" bestFit="1" customWidth="1"/>
    <col min="23" max="16384" width="9.125" style="2" customWidth="1"/>
  </cols>
  <sheetData>
    <row r="1" spans="2:13" ht="12">
      <c r="B1" s="39" t="s">
        <v>72</v>
      </c>
      <c r="M1" s="40" t="s">
        <v>73</v>
      </c>
    </row>
    <row r="2" spans="2:20" s="4" customFormat="1" ht="14.25">
      <c r="B2" s="3"/>
      <c r="C2" s="3"/>
      <c r="D2" s="3"/>
      <c r="E2" s="76" t="s">
        <v>64</v>
      </c>
      <c r="F2" s="76"/>
      <c r="G2" s="76"/>
      <c r="H2" s="76"/>
      <c r="I2" s="76"/>
      <c r="J2" s="76"/>
      <c r="K2" s="3"/>
      <c r="M2" s="5"/>
      <c r="N2" s="77" t="s">
        <v>46</v>
      </c>
      <c r="O2" s="77"/>
      <c r="P2" s="77"/>
      <c r="Q2" s="77"/>
      <c r="R2" s="77"/>
      <c r="S2" s="77"/>
      <c r="T2" s="5"/>
    </row>
    <row r="3" spans="2:20" s="7" customFormat="1" ht="15" thickBot="1">
      <c r="B3" s="3"/>
      <c r="C3" s="3"/>
      <c r="D3" s="3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</row>
    <row r="4" spans="2:22" s="7" customFormat="1" ht="11.25" customHeight="1">
      <c r="B4" s="64" t="s">
        <v>36</v>
      </c>
      <c r="C4" s="65"/>
      <c r="D4" s="66"/>
      <c r="E4" s="80" t="s">
        <v>40</v>
      </c>
      <c r="F4" s="81"/>
      <c r="G4" s="81"/>
      <c r="H4" s="81"/>
      <c r="I4" s="81"/>
      <c r="J4" s="81"/>
      <c r="K4" s="81"/>
      <c r="L4" s="6"/>
      <c r="M4" s="81" t="s">
        <v>37</v>
      </c>
      <c r="N4" s="82"/>
      <c r="O4" s="82"/>
      <c r="P4" s="82"/>
      <c r="Q4" s="82"/>
      <c r="R4" s="82"/>
      <c r="S4" s="83"/>
      <c r="T4" s="84" t="s">
        <v>35</v>
      </c>
      <c r="U4" s="85"/>
      <c r="V4" s="85"/>
    </row>
    <row r="5" spans="2:23" s="7" customFormat="1" ht="11.25" customHeight="1">
      <c r="B5" s="67"/>
      <c r="C5" s="67"/>
      <c r="D5" s="68"/>
      <c r="E5" s="61" t="s">
        <v>40</v>
      </c>
      <c r="F5" s="61" t="s">
        <v>41</v>
      </c>
      <c r="G5" s="58" t="s">
        <v>42</v>
      </c>
      <c r="H5" s="59"/>
      <c r="I5" s="58" t="s">
        <v>38</v>
      </c>
      <c r="J5" s="60"/>
      <c r="K5" s="60"/>
      <c r="L5" s="8"/>
      <c r="M5" s="74" t="s">
        <v>43</v>
      </c>
      <c r="N5" s="61" t="s">
        <v>44</v>
      </c>
      <c r="O5" s="58" t="s">
        <v>45</v>
      </c>
      <c r="P5" s="59"/>
      <c r="Q5" s="58" t="s">
        <v>38</v>
      </c>
      <c r="R5" s="60"/>
      <c r="S5" s="60"/>
      <c r="T5" s="86"/>
      <c r="U5" s="87"/>
      <c r="V5" s="87"/>
      <c r="W5" s="7" t="s">
        <v>69</v>
      </c>
    </row>
    <row r="6" spans="2:24" s="7" customFormat="1" ht="24">
      <c r="B6" s="69"/>
      <c r="C6" s="69"/>
      <c r="D6" s="70"/>
      <c r="E6" s="62"/>
      <c r="F6" s="62"/>
      <c r="G6" s="9" t="s">
        <v>0</v>
      </c>
      <c r="H6" s="9" t="s">
        <v>1</v>
      </c>
      <c r="I6" s="9" t="s">
        <v>0</v>
      </c>
      <c r="J6" s="9" t="s">
        <v>1</v>
      </c>
      <c r="K6" s="10" t="s">
        <v>39</v>
      </c>
      <c r="L6" s="8"/>
      <c r="M6" s="75"/>
      <c r="N6" s="62"/>
      <c r="O6" s="9" t="s">
        <v>0</v>
      </c>
      <c r="P6" s="9" t="s">
        <v>1</v>
      </c>
      <c r="Q6" s="9" t="s">
        <v>0</v>
      </c>
      <c r="R6" s="9" t="s">
        <v>1</v>
      </c>
      <c r="S6" s="10" t="s">
        <v>39</v>
      </c>
      <c r="T6" s="88"/>
      <c r="U6" s="89"/>
      <c r="V6" s="89"/>
      <c r="W6" s="7" t="s">
        <v>65</v>
      </c>
      <c r="X6" s="7" t="s">
        <v>70</v>
      </c>
    </row>
    <row r="7" spans="2:24" s="14" customFormat="1" ht="15" customHeight="1">
      <c r="B7" s="71" t="s">
        <v>2</v>
      </c>
      <c r="C7" s="71"/>
      <c r="D7" s="72"/>
      <c r="E7" s="11">
        <f>SUM(F7:K7)</f>
        <v>153864</v>
      </c>
      <c r="F7" s="41">
        <v>152566</v>
      </c>
      <c r="G7" s="41">
        <v>603</v>
      </c>
      <c r="H7" s="41">
        <v>197</v>
      </c>
      <c r="I7" s="41">
        <v>175</v>
      </c>
      <c r="J7" s="41">
        <v>174</v>
      </c>
      <c r="K7" s="42">
        <v>149</v>
      </c>
      <c r="L7" s="12"/>
      <c r="M7" s="50">
        <f>SUM(N7:S7)</f>
        <v>38370</v>
      </c>
      <c r="N7" s="55">
        <v>38308</v>
      </c>
      <c r="O7" s="55">
        <v>46</v>
      </c>
      <c r="P7" s="55">
        <v>15</v>
      </c>
      <c r="Q7" s="55">
        <v>0</v>
      </c>
      <c r="R7" s="55">
        <v>1</v>
      </c>
      <c r="S7" s="51">
        <v>0</v>
      </c>
      <c r="T7" s="78" t="s">
        <v>2</v>
      </c>
      <c r="U7" s="79"/>
      <c r="V7" s="79"/>
      <c r="W7" s="12">
        <f>SUM(F7:K7)-E7</f>
        <v>0</v>
      </c>
      <c r="X7" s="12">
        <f>SUM(N7:S7)-M7</f>
        <v>0</v>
      </c>
    </row>
    <row r="8" spans="2:24" s="14" customFormat="1" ht="15" customHeight="1">
      <c r="B8" s="15"/>
      <c r="C8" s="71" t="s">
        <v>3</v>
      </c>
      <c r="D8" s="72"/>
      <c r="E8" s="11">
        <f aca="true" t="shared" si="0" ref="E8:E56">SUM(F8:K8)</f>
        <v>9719</v>
      </c>
      <c r="F8" s="43">
        <v>9136</v>
      </c>
      <c r="G8" s="43">
        <v>257</v>
      </c>
      <c r="H8" s="43">
        <v>77</v>
      </c>
      <c r="I8" s="43">
        <v>100</v>
      </c>
      <c r="J8" s="43">
        <v>73</v>
      </c>
      <c r="K8" s="44">
        <v>76</v>
      </c>
      <c r="L8" s="12"/>
      <c r="M8" s="13">
        <f aca="true" t="shared" si="1" ref="M8:M56">SUM(N8:S8)</f>
        <v>1645</v>
      </c>
      <c r="N8" s="56">
        <v>1628</v>
      </c>
      <c r="O8" s="56">
        <v>13</v>
      </c>
      <c r="P8" s="56">
        <v>4</v>
      </c>
      <c r="Q8" s="56">
        <v>0</v>
      </c>
      <c r="R8" s="56">
        <v>0</v>
      </c>
      <c r="S8" s="11">
        <v>0</v>
      </c>
      <c r="T8" s="16"/>
      <c r="U8" s="73" t="s">
        <v>3</v>
      </c>
      <c r="V8" s="73"/>
      <c r="W8" s="12">
        <f aca="true" t="shared" si="2" ref="W8:W56">SUM(F8:K8)-E8</f>
        <v>0</v>
      </c>
      <c r="X8" s="12">
        <f aca="true" t="shared" si="3" ref="X8:X56">SUM(N8:S8)-M8</f>
        <v>0</v>
      </c>
    </row>
    <row r="9" spans="2:24" s="23" customFormat="1" ht="12">
      <c r="B9" s="17"/>
      <c r="C9" s="17"/>
      <c r="D9" s="18" t="s">
        <v>48</v>
      </c>
      <c r="E9" s="11">
        <f t="shared" si="0"/>
        <v>2552</v>
      </c>
      <c r="F9" s="45">
        <v>2360</v>
      </c>
      <c r="G9" s="45">
        <v>84</v>
      </c>
      <c r="H9" s="45">
        <v>24</v>
      </c>
      <c r="I9" s="45">
        <v>43</v>
      </c>
      <c r="J9" s="45">
        <v>22</v>
      </c>
      <c r="K9" s="46">
        <v>19</v>
      </c>
      <c r="L9" s="19"/>
      <c r="M9" s="13">
        <f t="shared" si="1"/>
        <v>333</v>
      </c>
      <c r="N9" s="52">
        <v>330</v>
      </c>
      <c r="O9" s="52">
        <v>2</v>
      </c>
      <c r="P9" s="52">
        <v>1</v>
      </c>
      <c r="Q9" s="52">
        <v>0</v>
      </c>
      <c r="R9" s="52">
        <v>0</v>
      </c>
      <c r="S9" s="53">
        <v>0</v>
      </c>
      <c r="T9" s="20"/>
      <c r="U9" s="21"/>
      <c r="V9" s="22" t="s">
        <v>48</v>
      </c>
      <c r="W9" s="12">
        <f t="shared" si="2"/>
        <v>0</v>
      </c>
      <c r="X9" s="12">
        <f t="shared" si="3"/>
        <v>0</v>
      </c>
    </row>
    <row r="10" spans="2:24" s="23" customFormat="1" ht="12">
      <c r="B10" s="17"/>
      <c r="C10" s="17"/>
      <c r="D10" s="18" t="s">
        <v>49</v>
      </c>
      <c r="E10" s="11">
        <f t="shared" si="0"/>
        <v>673</v>
      </c>
      <c r="F10" s="45">
        <v>615</v>
      </c>
      <c r="G10" s="45">
        <v>30</v>
      </c>
      <c r="H10" s="45">
        <v>12</v>
      </c>
      <c r="I10" s="45">
        <v>3</v>
      </c>
      <c r="J10" s="45">
        <v>5</v>
      </c>
      <c r="K10" s="46">
        <v>8</v>
      </c>
      <c r="L10" s="19"/>
      <c r="M10" s="13">
        <f t="shared" si="1"/>
        <v>134</v>
      </c>
      <c r="N10" s="52">
        <v>134</v>
      </c>
      <c r="O10" s="52">
        <v>0</v>
      </c>
      <c r="P10" s="52">
        <v>0</v>
      </c>
      <c r="Q10" s="52">
        <v>0</v>
      </c>
      <c r="R10" s="52">
        <v>0</v>
      </c>
      <c r="S10" s="53">
        <v>0</v>
      </c>
      <c r="T10" s="20"/>
      <c r="U10" s="21"/>
      <c r="V10" s="22" t="s">
        <v>49</v>
      </c>
      <c r="W10" s="12">
        <f t="shared" si="2"/>
        <v>0</v>
      </c>
      <c r="X10" s="12">
        <f t="shared" si="3"/>
        <v>0</v>
      </c>
    </row>
    <row r="11" spans="2:24" s="23" customFormat="1" ht="12">
      <c r="B11" s="17"/>
      <c r="C11" s="17"/>
      <c r="D11" s="18" t="s">
        <v>4</v>
      </c>
      <c r="E11" s="11">
        <f t="shared" si="0"/>
        <v>446</v>
      </c>
      <c r="F11" s="45">
        <v>431</v>
      </c>
      <c r="G11" s="45">
        <v>6</v>
      </c>
      <c r="H11" s="45">
        <v>2</v>
      </c>
      <c r="I11" s="45">
        <v>3</v>
      </c>
      <c r="J11" s="45">
        <v>3</v>
      </c>
      <c r="K11" s="46">
        <v>1</v>
      </c>
      <c r="L11" s="19"/>
      <c r="M11" s="13">
        <f t="shared" si="1"/>
        <v>67</v>
      </c>
      <c r="N11" s="52">
        <v>67</v>
      </c>
      <c r="O11" s="52">
        <v>0</v>
      </c>
      <c r="P11" s="52">
        <v>0</v>
      </c>
      <c r="Q11" s="52">
        <v>0</v>
      </c>
      <c r="R11" s="52">
        <v>0</v>
      </c>
      <c r="S11" s="53">
        <v>0</v>
      </c>
      <c r="T11" s="20"/>
      <c r="U11" s="21"/>
      <c r="V11" s="22" t="s">
        <v>4</v>
      </c>
      <c r="W11" s="12">
        <f t="shared" si="2"/>
        <v>0</v>
      </c>
      <c r="X11" s="12">
        <f t="shared" si="3"/>
        <v>0</v>
      </c>
    </row>
    <row r="12" spans="2:24" s="23" customFormat="1" ht="12">
      <c r="B12" s="17"/>
      <c r="C12" s="17"/>
      <c r="D12" s="18" t="s">
        <v>50</v>
      </c>
      <c r="E12" s="11">
        <f t="shared" si="0"/>
        <v>1</v>
      </c>
      <c r="F12" s="45">
        <v>1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  <c r="L12" s="19"/>
      <c r="M12" s="13">
        <f t="shared" si="1"/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4">
        <v>0</v>
      </c>
      <c r="T12" s="20"/>
      <c r="U12" s="21"/>
      <c r="V12" s="22" t="s">
        <v>50</v>
      </c>
      <c r="W12" s="12">
        <f t="shared" si="2"/>
        <v>0</v>
      </c>
      <c r="X12" s="12">
        <f t="shared" si="3"/>
        <v>0</v>
      </c>
    </row>
    <row r="13" spans="2:24" s="23" customFormat="1" ht="12">
      <c r="B13" s="17"/>
      <c r="C13" s="17"/>
      <c r="D13" s="18" t="s">
        <v>5</v>
      </c>
      <c r="E13" s="11">
        <f t="shared" si="0"/>
        <v>296</v>
      </c>
      <c r="F13" s="45">
        <v>265</v>
      </c>
      <c r="G13" s="45">
        <v>8</v>
      </c>
      <c r="H13" s="45">
        <v>1</v>
      </c>
      <c r="I13" s="45">
        <v>9</v>
      </c>
      <c r="J13" s="45">
        <v>1</v>
      </c>
      <c r="K13" s="46">
        <v>12</v>
      </c>
      <c r="L13" s="19"/>
      <c r="M13" s="13">
        <f t="shared" si="1"/>
        <v>22</v>
      </c>
      <c r="N13" s="52">
        <v>21</v>
      </c>
      <c r="O13" s="52">
        <v>1</v>
      </c>
      <c r="P13" s="52">
        <v>0</v>
      </c>
      <c r="Q13" s="52">
        <v>0</v>
      </c>
      <c r="R13" s="52">
        <v>0</v>
      </c>
      <c r="S13" s="54">
        <v>0</v>
      </c>
      <c r="T13" s="20"/>
      <c r="U13" s="21"/>
      <c r="V13" s="22" t="s">
        <v>5</v>
      </c>
      <c r="W13" s="12">
        <f t="shared" si="2"/>
        <v>0</v>
      </c>
      <c r="X13" s="12">
        <f t="shared" si="3"/>
        <v>0</v>
      </c>
    </row>
    <row r="14" spans="2:24" s="23" customFormat="1" ht="12">
      <c r="B14" s="17"/>
      <c r="C14" s="17"/>
      <c r="D14" s="18" t="s">
        <v>51</v>
      </c>
      <c r="E14" s="11">
        <f t="shared" si="0"/>
        <v>97</v>
      </c>
      <c r="F14" s="45">
        <v>94</v>
      </c>
      <c r="G14" s="45">
        <v>0</v>
      </c>
      <c r="H14" s="45">
        <v>0</v>
      </c>
      <c r="I14" s="45">
        <v>1</v>
      </c>
      <c r="J14" s="45">
        <v>0</v>
      </c>
      <c r="K14" s="46">
        <v>2</v>
      </c>
      <c r="L14" s="19"/>
      <c r="M14" s="13">
        <f t="shared" si="1"/>
        <v>7</v>
      </c>
      <c r="N14" s="52">
        <v>7</v>
      </c>
      <c r="O14" s="52">
        <v>0</v>
      </c>
      <c r="P14" s="52">
        <v>0</v>
      </c>
      <c r="Q14" s="52">
        <v>0</v>
      </c>
      <c r="R14" s="52">
        <v>0</v>
      </c>
      <c r="S14" s="54">
        <v>0</v>
      </c>
      <c r="T14" s="20"/>
      <c r="U14" s="21"/>
      <c r="V14" s="22" t="s">
        <v>51</v>
      </c>
      <c r="W14" s="12">
        <f t="shared" si="2"/>
        <v>0</v>
      </c>
      <c r="X14" s="12">
        <f t="shared" si="3"/>
        <v>0</v>
      </c>
    </row>
    <row r="15" spans="2:24" s="23" customFormat="1" ht="12">
      <c r="B15" s="17"/>
      <c r="C15" s="17"/>
      <c r="D15" s="24" t="s">
        <v>6</v>
      </c>
      <c r="E15" s="11">
        <f t="shared" si="0"/>
        <v>66</v>
      </c>
      <c r="F15" s="45">
        <v>65</v>
      </c>
      <c r="G15" s="45">
        <v>0</v>
      </c>
      <c r="H15" s="45">
        <v>0</v>
      </c>
      <c r="I15" s="45">
        <v>0</v>
      </c>
      <c r="J15" s="45">
        <v>0</v>
      </c>
      <c r="K15" s="46">
        <v>1</v>
      </c>
      <c r="L15" s="19"/>
      <c r="M15" s="13">
        <f t="shared" si="1"/>
        <v>17</v>
      </c>
      <c r="N15" s="52">
        <v>17</v>
      </c>
      <c r="O15" s="52">
        <v>0</v>
      </c>
      <c r="P15" s="52">
        <v>0</v>
      </c>
      <c r="Q15" s="52">
        <v>0</v>
      </c>
      <c r="R15" s="52">
        <v>0</v>
      </c>
      <c r="S15" s="54">
        <v>0</v>
      </c>
      <c r="T15" s="20"/>
      <c r="U15" s="21"/>
      <c r="V15" s="25" t="s">
        <v>6</v>
      </c>
      <c r="W15" s="12">
        <f t="shared" si="2"/>
        <v>0</v>
      </c>
      <c r="X15" s="12">
        <f t="shared" si="3"/>
        <v>0</v>
      </c>
    </row>
    <row r="16" spans="2:24" s="23" customFormat="1" ht="12">
      <c r="B16" s="17"/>
      <c r="C16" s="17"/>
      <c r="D16" s="18" t="s">
        <v>7</v>
      </c>
      <c r="E16" s="11">
        <f t="shared" si="0"/>
        <v>303</v>
      </c>
      <c r="F16" s="45">
        <v>297</v>
      </c>
      <c r="G16" s="45">
        <v>1</v>
      </c>
      <c r="H16" s="45">
        <v>0</v>
      </c>
      <c r="I16" s="45">
        <v>1</v>
      </c>
      <c r="J16" s="45">
        <v>3</v>
      </c>
      <c r="K16" s="46">
        <v>1</v>
      </c>
      <c r="L16" s="19"/>
      <c r="M16" s="13">
        <f t="shared" si="1"/>
        <v>151</v>
      </c>
      <c r="N16" s="52">
        <v>151</v>
      </c>
      <c r="O16" s="52">
        <v>0</v>
      </c>
      <c r="P16" s="52">
        <v>0</v>
      </c>
      <c r="Q16" s="52">
        <v>0</v>
      </c>
      <c r="R16" s="52">
        <v>0</v>
      </c>
      <c r="S16" s="54">
        <v>0</v>
      </c>
      <c r="T16" s="20"/>
      <c r="U16" s="21"/>
      <c r="V16" s="22" t="s">
        <v>7</v>
      </c>
      <c r="W16" s="12">
        <f t="shared" si="2"/>
        <v>0</v>
      </c>
      <c r="X16" s="12">
        <f t="shared" si="3"/>
        <v>0</v>
      </c>
    </row>
    <row r="17" spans="2:24" s="23" customFormat="1" ht="12">
      <c r="B17" s="17"/>
      <c r="C17" s="17"/>
      <c r="D17" s="18" t="s">
        <v>8</v>
      </c>
      <c r="E17" s="11">
        <f t="shared" si="0"/>
        <v>98</v>
      </c>
      <c r="F17" s="45">
        <v>90</v>
      </c>
      <c r="G17" s="45">
        <v>3</v>
      </c>
      <c r="H17" s="45">
        <v>1</v>
      </c>
      <c r="I17" s="45">
        <v>2</v>
      </c>
      <c r="J17" s="45">
        <v>2</v>
      </c>
      <c r="K17" s="46">
        <v>0</v>
      </c>
      <c r="L17" s="19"/>
      <c r="M17" s="13">
        <f t="shared" si="1"/>
        <v>1</v>
      </c>
      <c r="N17" s="52">
        <v>0</v>
      </c>
      <c r="O17" s="52">
        <v>1</v>
      </c>
      <c r="P17" s="52">
        <v>0</v>
      </c>
      <c r="Q17" s="52">
        <v>0</v>
      </c>
      <c r="R17" s="52">
        <v>0</v>
      </c>
      <c r="S17" s="54">
        <v>0</v>
      </c>
      <c r="T17" s="20"/>
      <c r="U17" s="21"/>
      <c r="V17" s="22" t="s">
        <v>8</v>
      </c>
      <c r="W17" s="12">
        <f t="shared" si="2"/>
        <v>0</v>
      </c>
      <c r="X17" s="12">
        <f t="shared" si="3"/>
        <v>0</v>
      </c>
    </row>
    <row r="18" spans="2:24" s="23" customFormat="1" ht="12">
      <c r="B18" s="17"/>
      <c r="C18" s="17"/>
      <c r="D18" s="18" t="s">
        <v>9</v>
      </c>
      <c r="E18" s="11">
        <f t="shared" si="0"/>
        <v>30</v>
      </c>
      <c r="F18" s="45">
        <v>26</v>
      </c>
      <c r="G18" s="45">
        <v>2</v>
      </c>
      <c r="H18" s="45">
        <v>2</v>
      </c>
      <c r="I18" s="45">
        <v>0</v>
      </c>
      <c r="J18" s="45">
        <v>0</v>
      </c>
      <c r="K18" s="46">
        <v>0</v>
      </c>
      <c r="L18" s="19"/>
      <c r="M18" s="13">
        <f t="shared" si="1"/>
        <v>8</v>
      </c>
      <c r="N18" s="52">
        <v>8</v>
      </c>
      <c r="O18" s="52">
        <v>0</v>
      </c>
      <c r="P18" s="52">
        <v>0</v>
      </c>
      <c r="Q18" s="52">
        <v>0</v>
      </c>
      <c r="R18" s="52">
        <v>0</v>
      </c>
      <c r="S18" s="54">
        <v>0</v>
      </c>
      <c r="T18" s="20"/>
      <c r="U18" s="21"/>
      <c r="V18" s="22" t="s">
        <v>9</v>
      </c>
      <c r="W18" s="12">
        <f t="shared" si="2"/>
        <v>0</v>
      </c>
      <c r="X18" s="12">
        <f t="shared" si="3"/>
        <v>0</v>
      </c>
    </row>
    <row r="19" spans="2:24" s="23" customFormat="1" ht="12">
      <c r="B19" s="17"/>
      <c r="C19" s="17"/>
      <c r="D19" s="18" t="s">
        <v>10</v>
      </c>
      <c r="E19" s="11">
        <f t="shared" si="0"/>
        <v>858</v>
      </c>
      <c r="F19" s="45">
        <v>795</v>
      </c>
      <c r="G19" s="45">
        <v>27</v>
      </c>
      <c r="H19" s="45">
        <v>12</v>
      </c>
      <c r="I19" s="45">
        <v>11</v>
      </c>
      <c r="J19" s="45">
        <v>8</v>
      </c>
      <c r="K19" s="46">
        <v>5</v>
      </c>
      <c r="L19" s="19"/>
      <c r="M19" s="13">
        <f t="shared" si="1"/>
        <v>106</v>
      </c>
      <c r="N19" s="52">
        <v>104</v>
      </c>
      <c r="O19" s="52">
        <v>2</v>
      </c>
      <c r="P19" s="52">
        <v>0</v>
      </c>
      <c r="Q19" s="52">
        <v>0</v>
      </c>
      <c r="R19" s="52">
        <v>0</v>
      </c>
      <c r="S19" s="54">
        <v>0</v>
      </c>
      <c r="T19" s="20"/>
      <c r="U19" s="21"/>
      <c r="V19" s="22" t="s">
        <v>10</v>
      </c>
      <c r="W19" s="12">
        <f t="shared" si="2"/>
        <v>0</v>
      </c>
      <c r="X19" s="12">
        <f t="shared" si="3"/>
        <v>0</v>
      </c>
    </row>
    <row r="20" spans="2:24" s="23" customFormat="1" ht="12">
      <c r="B20" s="17"/>
      <c r="C20" s="17"/>
      <c r="D20" s="18" t="s">
        <v>11</v>
      </c>
      <c r="E20" s="11">
        <f t="shared" si="0"/>
        <v>1373</v>
      </c>
      <c r="F20" s="45">
        <v>1292</v>
      </c>
      <c r="G20" s="45">
        <v>26</v>
      </c>
      <c r="H20" s="45">
        <v>9</v>
      </c>
      <c r="I20" s="45">
        <v>13</v>
      </c>
      <c r="J20" s="45">
        <v>16</v>
      </c>
      <c r="K20" s="46">
        <v>17</v>
      </c>
      <c r="L20" s="19"/>
      <c r="M20" s="13">
        <f t="shared" si="1"/>
        <v>423</v>
      </c>
      <c r="N20" s="52">
        <v>419</v>
      </c>
      <c r="O20" s="52">
        <v>2</v>
      </c>
      <c r="P20" s="52">
        <v>2</v>
      </c>
      <c r="Q20" s="52">
        <v>0</v>
      </c>
      <c r="R20" s="52">
        <v>0</v>
      </c>
      <c r="S20" s="54">
        <v>0</v>
      </c>
      <c r="T20" s="20"/>
      <c r="U20" s="21"/>
      <c r="V20" s="22" t="s">
        <v>11</v>
      </c>
      <c r="W20" s="12">
        <f t="shared" si="2"/>
        <v>0</v>
      </c>
      <c r="X20" s="12">
        <f t="shared" si="3"/>
        <v>0</v>
      </c>
    </row>
    <row r="21" spans="2:24" s="23" customFormat="1" ht="12">
      <c r="B21" s="17"/>
      <c r="C21" s="17"/>
      <c r="D21" s="18" t="s">
        <v>12</v>
      </c>
      <c r="E21" s="11">
        <f t="shared" si="0"/>
        <v>193</v>
      </c>
      <c r="F21" s="45">
        <v>182</v>
      </c>
      <c r="G21" s="45">
        <v>5</v>
      </c>
      <c r="H21" s="45">
        <v>2</v>
      </c>
      <c r="I21" s="45">
        <v>2</v>
      </c>
      <c r="J21" s="45">
        <v>2</v>
      </c>
      <c r="K21" s="46">
        <v>0</v>
      </c>
      <c r="L21" s="19"/>
      <c r="M21" s="13">
        <f t="shared" si="1"/>
        <v>19</v>
      </c>
      <c r="N21" s="52">
        <v>19</v>
      </c>
      <c r="O21" s="52">
        <v>0</v>
      </c>
      <c r="P21" s="52">
        <v>0</v>
      </c>
      <c r="Q21" s="52">
        <v>0</v>
      </c>
      <c r="R21" s="52">
        <v>0</v>
      </c>
      <c r="S21" s="54">
        <v>0</v>
      </c>
      <c r="T21" s="20"/>
      <c r="U21" s="21"/>
      <c r="V21" s="22" t="s">
        <v>12</v>
      </c>
      <c r="W21" s="12">
        <f t="shared" si="2"/>
        <v>0</v>
      </c>
      <c r="X21" s="12">
        <f t="shared" si="3"/>
        <v>0</v>
      </c>
    </row>
    <row r="22" spans="2:24" s="23" customFormat="1" ht="12">
      <c r="B22" s="17"/>
      <c r="C22" s="17"/>
      <c r="D22" s="18" t="s">
        <v>13</v>
      </c>
      <c r="E22" s="11">
        <f t="shared" si="0"/>
        <v>238</v>
      </c>
      <c r="F22" s="45">
        <v>231</v>
      </c>
      <c r="G22" s="45">
        <v>1</v>
      </c>
      <c r="H22" s="45">
        <v>1</v>
      </c>
      <c r="I22" s="45">
        <v>3</v>
      </c>
      <c r="J22" s="45">
        <v>1</v>
      </c>
      <c r="K22" s="46">
        <v>1</v>
      </c>
      <c r="L22" s="19"/>
      <c r="M22" s="13">
        <f t="shared" si="1"/>
        <v>43</v>
      </c>
      <c r="N22" s="52">
        <v>43</v>
      </c>
      <c r="O22" s="52">
        <v>0</v>
      </c>
      <c r="P22" s="52">
        <v>0</v>
      </c>
      <c r="Q22" s="52">
        <v>0</v>
      </c>
      <c r="R22" s="52">
        <v>0</v>
      </c>
      <c r="S22" s="53">
        <v>0</v>
      </c>
      <c r="T22" s="20"/>
      <c r="U22" s="21"/>
      <c r="V22" s="22" t="s">
        <v>13</v>
      </c>
      <c r="W22" s="12">
        <f t="shared" si="2"/>
        <v>0</v>
      </c>
      <c r="X22" s="12">
        <f t="shared" si="3"/>
        <v>0</v>
      </c>
    </row>
    <row r="23" spans="2:24" s="23" customFormat="1" ht="12">
      <c r="B23" s="17"/>
      <c r="C23" s="17"/>
      <c r="D23" s="18" t="s">
        <v>14</v>
      </c>
      <c r="E23" s="11">
        <f t="shared" si="0"/>
        <v>1299</v>
      </c>
      <c r="F23" s="45">
        <v>1240</v>
      </c>
      <c r="G23" s="45">
        <v>42</v>
      </c>
      <c r="H23" s="45">
        <v>8</v>
      </c>
      <c r="I23" s="45">
        <v>3</v>
      </c>
      <c r="J23" s="45">
        <v>3</v>
      </c>
      <c r="K23" s="46">
        <v>3</v>
      </c>
      <c r="L23" s="19"/>
      <c r="M23" s="13">
        <f t="shared" si="1"/>
        <v>153</v>
      </c>
      <c r="N23" s="52">
        <v>148</v>
      </c>
      <c r="O23" s="52">
        <v>4</v>
      </c>
      <c r="P23" s="52">
        <v>1</v>
      </c>
      <c r="Q23" s="52">
        <v>0</v>
      </c>
      <c r="R23" s="52">
        <v>0</v>
      </c>
      <c r="S23" s="53">
        <v>0</v>
      </c>
      <c r="T23" s="20"/>
      <c r="U23" s="21"/>
      <c r="V23" s="22" t="s">
        <v>14</v>
      </c>
      <c r="W23" s="12">
        <f t="shared" si="2"/>
        <v>0</v>
      </c>
      <c r="X23" s="12">
        <f t="shared" si="3"/>
        <v>0</v>
      </c>
    </row>
    <row r="24" spans="2:24" s="14" customFormat="1" ht="15" customHeight="1">
      <c r="B24" s="17"/>
      <c r="C24" s="17"/>
      <c r="D24" s="18" t="s">
        <v>15</v>
      </c>
      <c r="E24" s="11">
        <f t="shared" si="0"/>
        <v>1196</v>
      </c>
      <c r="F24" s="45">
        <v>1152</v>
      </c>
      <c r="G24" s="45">
        <v>22</v>
      </c>
      <c r="H24" s="45">
        <v>3</v>
      </c>
      <c r="I24" s="45">
        <v>6</v>
      </c>
      <c r="J24" s="45">
        <v>7</v>
      </c>
      <c r="K24" s="46">
        <v>6</v>
      </c>
      <c r="L24" s="12"/>
      <c r="M24" s="13">
        <f t="shared" si="1"/>
        <v>161</v>
      </c>
      <c r="N24" s="52">
        <v>160</v>
      </c>
      <c r="O24" s="52">
        <v>1</v>
      </c>
      <c r="P24" s="52">
        <v>0</v>
      </c>
      <c r="Q24" s="52">
        <v>0</v>
      </c>
      <c r="R24" s="52">
        <v>0</v>
      </c>
      <c r="S24" s="53">
        <v>0</v>
      </c>
      <c r="T24" s="20"/>
      <c r="U24" s="21"/>
      <c r="V24" s="22" t="s">
        <v>15</v>
      </c>
      <c r="W24" s="12">
        <f t="shared" si="2"/>
        <v>0</v>
      </c>
      <c r="X24" s="12">
        <f t="shared" si="3"/>
        <v>0</v>
      </c>
    </row>
    <row r="25" spans="2:24" s="23" customFormat="1" ht="12">
      <c r="B25" s="15"/>
      <c r="C25" s="71" t="s">
        <v>16</v>
      </c>
      <c r="D25" s="72"/>
      <c r="E25" s="11">
        <f t="shared" si="0"/>
        <v>20788</v>
      </c>
      <c r="F25" s="43">
        <v>20620</v>
      </c>
      <c r="G25" s="43">
        <v>78</v>
      </c>
      <c r="H25" s="43">
        <v>20</v>
      </c>
      <c r="I25" s="43">
        <v>29</v>
      </c>
      <c r="J25" s="43">
        <v>28</v>
      </c>
      <c r="K25" s="44">
        <v>13</v>
      </c>
      <c r="L25" s="19"/>
      <c r="M25" s="13">
        <f t="shared" si="1"/>
        <v>12432</v>
      </c>
      <c r="N25" s="56">
        <v>12413</v>
      </c>
      <c r="O25" s="56">
        <v>15</v>
      </c>
      <c r="P25" s="56">
        <v>4</v>
      </c>
      <c r="Q25" s="56">
        <v>0</v>
      </c>
      <c r="R25" s="56">
        <v>0</v>
      </c>
      <c r="S25" s="11">
        <v>0</v>
      </c>
      <c r="T25" s="16"/>
      <c r="U25" s="73" t="s">
        <v>16</v>
      </c>
      <c r="V25" s="73"/>
      <c r="W25" s="12">
        <f t="shared" si="2"/>
        <v>0</v>
      </c>
      <c r="X25" s="12">
        <f t="shared" si="3"/>
        <v>0</v>
      </c>
    </row>
    <row r="26" spans="2:24" s="23" customFormat="1" ht="12">
      <c r="B26" s="17"/>
      <c r="C26" s="17"/>
      <c r="D26" s="18" t="s">
        <v>17</v>
      </c>
      <c r="E26" s="11">
        <f t="shared" si="0"/>
        <v>1708</v>
      </c>
      <c r="F26" s="45">
        <v>1567</v>
      </c>
      <c r="G26" s="45">
        <v>54</v>
      </c>
      <c r="H26" s="45">
        <v>17</v>
      </c>
      <c r="I26" s="45">
        <v>29</v>
      </c>
      <c r="J26" s="45">
        <v>28</v>
      </c>
      <c r="K26" s="46">
        <v>13</v>
      </c>
      <c r="L26" s="19"/>
      <c r="M26" s="13">
        <f t="shared" si="1"/>
        <v>433</v>
      </c>
      <c r="N26" s="52">
        <v>425</v>
      </c>
      <c r="O26" s="52">
        <v>4</v>
      </c>
      <c r="P26" s="52">
        <v>4</v>
      </c>
      <c r="Q26" s="52">
        <v>0</v>
      </c>
      <c r="R26" s="52">
        <v>0</v>
      </c>
      <c r="S26" s="53">
        <v>0</v>
      </c>
      <c r="T26" s="20"/>
      <c r="U26" s="21"/>
      <c r="V26" s="22" t="s">
        <v>17</v>
      </c>
      <c r="W26" s="12">
        <f t="shared" si="2"/>
        <v>0</v>
      </c>
      <c r="X26" s="12">
        <f t="shared" si="3"/>
        <v>0</v>
      </c>
    </row>
    <row r="27" spans="2:24" s="14" customFormat="1" ht="12">
      <c r="B27" s="17"/>
      <c r="C27" s="17"/>
      <c r="D27" s="18" t="s">
        <v>18</v>
      </c>
      <c r="E27" s="11">
        <f t="shared" si="0"/>
        <v>4554</v>
      </c>
      <c r="F27" s="45">
        <v>4542</v>
      </c>
      <c r="G27" s="45">
        <v>12</v>
      </c>
      <c r="H27" s="45">
        <v>0</v>
      </c>
      <c r="I27" s="45">
        <v>0</v>
      </c>
      <c r="J27" s="45">
        <v>0</v>
      </c>
      <c r="K27" s="46">
        <v>0</v>
      </c>
      <c r="L27" s="12"/>
      <c r="M27" s="13">
        <f t="shared" si="1"/>
        <v>4258</v>
      </c>
      <c r="N27" s="52">
        <v>4249</v>
      </c>
      <c r="O27" s="52">
        <v>9</v>
      </c>
      <c r="P27" s="52">
        <v>0</v>
      </c>
      <c r="Q27" s="52">
        <v>0</v>
      </c>
      <c r="R27" s="52">
        <v>0</v>
      </c>
      <c r="S27" s="53">
        <v>0</v>
      </c>
      <c r="T27" s="20"/>
      <c r="U27" s="21"/>
      <c r="V27" s="22" t="s">
        <v>18</v>
      </c>
      <c r="W27" s="12">
        <f t="shared" si="2"/>
        <v>0</v>
      </c>
      <c r="X27" s="12">
        <f t="shared" si="3"/>
        <v>0</v>
      </c>
    </row>
    <row r="28" spans="2:24" s="23" customFormat="1" ht="15" customHeight="1">
      <c r="B28" s="17"/>
      <c r="C28" s="17"/>
      <c r="D28" s="18" t="s">
        <v>19</v>
      </c>
      <c r="E28" s="11">
        <f t="shared" si="0"/>
        <v>14526</v>
      </c>
      <c r="F28" s="45">
        <v>14511</v>
      </c>
      <c r="G28" s="45">
        <v>12</v>
      </c>
      <c r="H28" s="45">
        <v>3</v>
      </c>
      <c r="I28" s="45">
        <v>0</v>
      </c>
      <c r="J28" s="45">
        <v>0</v>
      </c>
      <c r="K28" s="46">
        <v>0</v>
      </c>
      <c r="L28" s="19"/>
      <c r="M28" s="13">
        <f t="shared" si="1"/>
        <v>7741</v>
      </c>
      <c r="N28" s="52">
        <v>7739</v>
      </c>
      <c r="O28" s="52">
        <v>2</v>
      </c>
      <c r="P28" s="52">
        <v>0</v>
      </c>
      <c r="Q28" s="52">
        <v>0</v>
      </c>
      <c r="R28" s="52">
        <v>0</v>
      </c>
      <c r="S28" s="53">
        <v>0</v>
      </c>
      <c r="T28" s="20"/>
      <c r="U28" s="21"/>
      <c r="V28" s="22" t="s">
        <v>19</v>
      </c>
      <c r="W28" s="12">
        <f t="shared" si="2"/>
        <v>0</v>
      </c>
      <c r="X28" s="12">
        <f t="shared" si="3"/>
        <v>0</v>
      </c>
    </row>
    <row r="29" spans="2:24" s="23" customFormat="1" ht="12">
      <c r="B29" s="15"/>
      <c r="C29" s="71" t="s">
        <v>20</v>
      </c>
      <c r="D29" s="72"/>
      <c r="E29" s="11">
        <f t="shared" si="0"/>
        <v>123357</v>
      </c>
      <c r="F29" s="43">
        <v>122810</v>
      </c>
      <c r="G29" s="43">
        <v>268</v>
      </c>
      <c r="H29" s="43">
        <v>100</v>
      </c>
      <c r="I29" s="43">
        <v>46</v>
      </c>
      <c r="J29" s="43">
        <v>73</v>
      </c>
      <c r="K29" s="44">
        <v>60</v>
      </c>
      <c r="L29" s="19"/>
      <c r="M29" s="13">
        <f t="shared" si="1"/>
        <v>24293</v>
      </c>
      <c r="N29" s="56">
        <v>24267</v>
      </c>
      <c r="O29" s="56">
        <v>18</v>
      </c>
      <c r="P29" s="56">
        <v>7</v>
      </c>
      <c r="Q29" s="56">
        <v>0</v>
      </c>
      <c r="R29" s="56">
        <v>1</v>
      </c>
      <c r="S29" s="11">
        <v>0</v>
      </c>
      <c r="T29" s="16"/>
      <c r="U29" s="73" t="s">
        <v>20</v>
      </c>
      <c r="V29" s="73"/>
      <c r="W29" s="12">
        <f t="shared" si="2"/>
        <v>0</v>
      </c>
      <c r="X29" s="12">
        <f t="shared" si="3"/>
        <v>0</v>
      </c>
    </row>
    <row r="30" spans="2:24" s="23" customFormat="1" ht="12">
      <c r="B30" s="17"/>
      <c r="C30" s="17"/>
      <c r="D30" s="18" t="s">
        <v>21</v>
      </c>
      <c r="E30" s="11">
        <f t="shared" si="0"/>
        <v>6</v>
      </c>
      <c r="F30" s="45">
        <v>6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  <c r="L30" s="19"/>
      <c r="M30" s="13">
        <f t="shared" si="1"/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26">
        <v>0</v>
      </c>
      <c r="T30" s="20"/>
      <c r="U30" s="21"/>
      <c r="V30" s="22" t="s">
        <v>21</v>
      </c>
      <c r="W30" s="12">
        <f t="shared" si="2"/>
        <v>0</v>
      </c>
      <c r="X30" s="12">
        <f t="shared" si="3"/>
        <v>0</v>
      </c>
    </row>
    <row r="31" spans="2:24" s="23" customFormat="1" ht="12">
      <c r="B31" s="17"/>
      <c r="C31" s="17"/>
      <c r="D31" s="18" t="s">
        <v>22</v>
      </c>
      <c r="E31" s="11">
        <f t="shared" si="0"/>
        <v>2</v>
      </c>
      <c r="F31" s="45">
        <v>2</v>
      </c>
      <c r="G31" s="45">
        <v>0</v>
      </c>
      <c r="H31" s="45">
        <v>0</v>
      </c>
      <c r="I31" s="45">
        <v>0</v>
      </c>
      <c r="J31" s="45">
        <v>0</v>
      </c>
      <c r="K31" s="46">
        <v>0</v>
      </c>
      <c r="L31" s="19"/>
      <c r="M31" s="13">
        <f t="shared" si="1"/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>
        <v>0</v>
      </c>
      <c r="T31" s="20"/>
      <c r="U31" s="21"/>
      <c r="V31" s="22" t="s">
        <v>22</v>
      </c>
      <c r="W31" s="12">
        <f t="shared" si="2"/>
        <v>0</v>
      </c>
      <c r="X31" s="12">
        <f t="shared" si="3"/>
        <v>0</v>
      </c>
    </row>
    <row r="32" spans="2:24" s="23" customFormat="1" ht="12">
      <c r="B32" s="17"/>
      <c r="C32" s="17"/>
      <c r="D32" s="18" t="s">
        <v>23</v>
      </c>
      <c r="E32" s="11">
        <f t="shared" si="0"/>
        <v>31</v>
      </c>
      <c r="F32" s="45">
        <v>31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  <c r="L32" s="19"/>
      <c r="M32" s="13">
        <f t="shared" si="1"/>
        <v>26</v>
      </c>
      <c r="N32" s="52">
        <v>26</v>
      </c>
      <c r="O32" s="52">
        <v>0</v>
      </c>
      <c r="P32" s="52">
        <v>0</v>
      </c>
      <c r="Q32" s="52">
        <v>0</v>
      </c>
      <c r="R32" s="52">
        <v>0</v>
      </c>
      <c r="S32" s="26">
        <v>0</v>
      </c>
      <c r="T32" s="20"/>
      <c r="U32" s="21"/>
      <c r="V32" s="22" t="s">
        <v>23</v>
      </c>
      <c r="W32" s="12">
        <f t="shared" si="2"/>
        <v>0</v>
      </c>
      <c r="X32" s="12">
        <f t="shared" si="3"/>
        <v>0</v>
      </c>
    </row>
    <row r="33" spans="2:24" s="23" customFormat="1" ht="12">
      <c r="B33" s="17"/>
      <c r="C33" s="17"/>
      <c r="D33" s="18" t="s">
        <v>24</v>
      </c>
      <c r="E33" s="11">
        <f t="shared" si="0"/>
        <v>222</v>
      </c>
      <c r="F33" s="45">
        <v>210</v>
      </c>
      <c r="G33" s="45">
        <v>0</v>
      </c>
      <c r="H33" s="45">
        <v>2</v>
      </c>
      <c r="I33" s="45">
        <v>1</v>
      </c>
      <c r="J33" s="45">
        <v>4</v>
      </c>
      <c r="K33" s="46">
        <v>5</v>
      </c>
      <c r="L33" s="19"/>
      <c r="M33" s="13">
        <f t="shared" si="1"/>
        <v>68</v>
      </c>
      <c r="N33" s="52">
        <v>68</v>
      </c>
      <c r="O33" s="52">
        <v>0</v>
      </c>
      <c r="P33" s="52">
        <v>0</v>
      </c>
      <c r="Q33" s="52">
        <v>0</v>
      </c>
      <c r="R33" s="52">
        <v>0</v>
      </c>
      <c r="S33" s="26">
        <v>0</v>
      </c>
      <c r="T33" s="20"/>
      <c r="U33" s="21"/>
      <c r="V33" s="22" t="s">
        <v>24</v>
      </c>
      <c r="W33" s="12">
        <f t="shared" si="2"/>
        <v>0</v>
      </c>
      <c r="X33" s="12">
        <f t="shared" si="3"/>
        <v>0</v>
      </c>
    </row>
    <row r="34" spans="2:24" s="23" customFormat="1" ht="12">
      <c r="B34" s="17"/>
      <c r="C34" s="17"/>
      <c r="D34" s="18" t="s">
        <v>25</v>
      </c>
      <c r="E34" s="11">
        <f t="shared" si="0"/>
        <v>292</v>
      </c>
      <c r="F34" s="45">
        <v>286</v>
      </c>
      <c r="G34" s="45">
        <v>3</v>
      </c>
      <c r="H34" s="45">
        <v>1</v>
      </c>
      <c r="I34" s="45">
        <v>0</v>
      </c>
      <c r="J34" s="45">
        <v>2</v>
      </c>
      <c r="K34" s="46">
        <v>0</v>
      </c>
      <c r="L34" s="19"/>
      <c r="M34" s="13">
        <f t="shared" si="1"/>
        <v>71</v>
      </c>
      <c r="N34" s="52">
        <v>71</v>
      </c>
      <c r="O34" s="52">
        <v>0</v>
      </c>
      <c r="P34" s="52">
        <v>0</v>
      </c>
      <c r="Q34" s="52">
        <v>0</v>
      </c>
      <c r="R34" s="52">
        <v>0</v>
      </c>
      <c r="S34" s="26">
        <v>0</v>
      </c>
      <c r="T34" s="20"/>
      <c r="U34" s="21"/>
      <c r="V34" s="22" t="s">
        <v>25</v>
      </c>
      <c r="W34" s="12">
        <f t="shared" si="2"/>
        <v>0</v>
      </c>
      <c r="X34" s="12">
        <f t="shared" si="3"/>
        <v>0</v>
      </c>
    </row>
    <row r="35" spans="2:24" s="23" customFormat="1" ht="12">
      <c r="B35" s="17"/>
      <c r="C35" s="17"/>
      <c r="D35" s="18" t="s">
        <v>52</v>
      </c>
      <c r="E35" s="11">
        <f t="shared" si="0"/>
        <v>290</v>
      </c>
      <c r="F35" s="45">
        <v>279</v>
      </c>
      <c r="G35" s="45">
        <v>6</v>
      </c>
      <c r="H35" s="45">
        <v>1</v>
      </c>
      <c r="I35" s="45">
        <v>1</v>
      </c>
      <c r="J35" s="45">
        <v>3</v>
      </c>
      <c r="K35" s="46">
        <v>0</v>
      </c>
      <c r="L35" s="19"/>
      <c r="M35" s="13">
        <f t="shared" si="1"/>
        <v>52</v>
      </c>
      <c r="N35" s="52">
        <v>52</v>
      </c>
      <c r="O35" s="52">
        <v>0</v>
      </c>
      <c r="P35" s="52">
        <v>0</v>
      </c>
      <c r="Q35" s="52">
        <v>0</v>
      </c>
      <c r="R35" s="52">
        <v>0</v>
      </c>
      <c r="S35" s="26">
        <v>0</v>
      </c>
      <c r="T35" s="20"/>
      <c r="U35" s="21"/>
      <c r="V35" s="22" t="s">
        <v>52</v>
      </c>
      <c r="W35" s="12">
        <f t="shared" si="2"/>
        <v>0</v>
      </c>
      <c r="X35" s="12">
        <f t="shared" si="3"/>
        <v>0</v>
      </c>
    </row>
    <row r="36" spans="2:24" s="23" customFormat="1" ht="12">
      <c r="B36" s="17"/>
      <c r="C36" s="17"/>
      <c r="D36" s="18" t="s">
        <v>53</v>
      </c>
      <c r="E36" s="11">
        <f t="shared" si="0"/>
        <v>12</v>
      </c>
      <c r="F36" s="45">
        <v>12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19"/>
      <c r="M36" s="13">
        <f t="shared" si="1"/>
        <v>1</v>
      </c>
      <c r="N36" s="52">
        <v>1</v>
      </c>
      <c r="O36" s="52">
        <v>0</v>
      </c>
      <c r="P36" s="52">
        <v>0</v>
      </c>
      <c r="Q36" s="52">
        <v>0</v>
      </c>
      <c r="R36" s="52">
        <v>0</v>
      </c>
      <c r="S36" s="26">
        <v>0</v>
      </c>
      <c r="T36" s="20"/>
      <c r="U36" s="21"/>
      <c r="V36" s="22" t="s">
        <v>53</v>
      </c>
      <c r="W36" s="12">
        <f t="shared" si="2"/>
        <v>0</v>
      </c>
      <c r="X36" s="12">
        <f t="shared" si="3"/>
        <v>0</v>
      </c>
    </row>
    <row r="37" spans="2:24" s="23" customFormat="1" ht="12">
      <c r="B37" s="17"/>
      <c r="C37" s="17"/>
      <c r="D37" s="18" t="s">
        <v>27</v>
      </c>
      <c r="E37" s="11">
        <f t="shared" si="0"/>
        <v>5</v>
      </c>
      <c r="F37" s="45">
        <v>5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  <c r="L37" s="19"/>
      <c r="M37" s="13">
        <f t="shared" si="1"/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>
        <v>0</v>
      </c>
      <c r="T37" s="20"/>
      <c r="U37" s="21"/>
      <c r="V37" s="22" t="s">
        <v>27</v>
      </c>
      <c r="W37" s="12">
        <f t="shared" si="2"/>
        <v>0</v>
      </c>
      <c r="X37" s="12">
        <f t="shared" si="3"/>
        <v>0</v>
      </c>
    </row>
    <row r="38" spans="2:24" s="23" customFormat="1" ht="12">
      <c r="B38" s="17"/>
      <c r="C38" s="17"/>
      <c r="D38" s="18" t="s">
        <v>28</v>
      </c>
      <c r="E38" s="11">
        <f t="shared" si="0"/>
        <v>2</v>
      </c>
      <c r="F38" s="45">
        <v>2</v>
      </c>
      <c r="G38" s="45">
        <v>0</v>
      </c>
      <c r="H38" s="45">
        <v>0</v>
      </c>
      <c r="I38" s="45">
        <v>0</v>
      </c>
      <c r="J38" s="45">
        <v>0</v>
      </c>
      <c r="K38" s="46">
        <v>0</v>
      </c>
      <c r="L38" s="19"/>
      <c r="M38" s="13">
        <f t="shared" si="1"/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26">
        <v>0</v>
      </c>
      <c r="T38" s="20"/>
      <c r="U38" s="21"/>
      <c r="V38" s="22" t="s">
        <v>28</v>
      </c>
      <c r="W38" s="12">
        <f t="shared" si="2"/>
        <v>0</v>
      </c>
      <c r="X38" s="12">
        <f t="shared" si="3"/>
        <v>0</v>
      </c>
    </row>
    <row r="39" spans="2:24" s="23" customFormat="1" ht="12">
      <c r="B39" s="17"/>
      <c r="C39" s="17"/>
      <c r="D39" s="18" t="s">
        <v>54</v>
      </c>
      <c r="E39" s="11">
        <f t="shared" si="0"/>
        <v>24</v>
      </c>
      <c r="F39" s="45">
        <v>24</v>
      </c>
      <c r="G39" s="45">
        <v>0</v>
      </c>
      <c r="H39" s="45">
        <v>0</v>
      </c>
      <c r="I39" s="45">
        <v>0</v>
      </c>
      <c r="J39" s="45">
        <v>0</v>
      </c>
      <c r="K39" s="46">
        <v>0</v>
      </c>
      <c r="L39" s="19"/>
      <c r="M39" s="13">
        <f t="shared" si="1"/>
        <v>8</v>
      </c>
      <c r="N39" s="52">
        <v>8</v>
      </c>
      <c r="O39" s="52">
        <v>0</v>
      </c>
      <c r="P39" s="52">
        <v>0</v>
      </c>
      <c r="Q39" s="52">
        <v>0</v>
      </c>
      <c r="R39" s="52">
        <v>0</v>
      </c>
      <c r="S39" s="26">
        <v>0</v>
      </c>
      <c r="T39" s="20"/>
      <c r="U39" s="21"/>
      <c r="V39" s="22" t="s">
        <v>54</v>
      </c>
      <c r="W39" s="12">
        <f t="shared" si="2"/>
        <v>0</v>
      </c>
      <c r="X39" s="12">
        <f t="shared" si="3"/>
        <v>0</v>
      </c>
    </row>
    <row r="40" spans="2:24" s="23" customFormat="1" ht="12">
      <c r="B40" s="17"/>
      <c r="C40" s="17"/>
      <c r="D40" s="18" t="s">
        <v>29</v>
      </c>
      <c r="E40" s="11">
        <f t="shared" si="0"/>
        <v>55</v>
      </c>
      <c r="F40" s="45">
        <v>55</v>
      </c>
      <c r="G40" s="45">
        <v>0</v>
      </c>
      <c r="H40" s="45">
        <v>0</v>
      </c>
      <c r="I40" s="45">
        <v>0</v>
      </c>
      <c r="J40" s="45">
        <v>0</v>
      </c>
      <c r="K40" s="46">
        <v>0</v>
      </c>
      <c r="L40" s="19"/>
      <c r="M40" s="13">
        <f t="shared" si="1"/>
        <v>6</v>
      </c>
      <c r="N40" s="52">
        <v>6</v>
      </c>
      <c r="O40" s="52">
        <v>0</v>
      </c>
      <c r="P40" s="52">
        <v>0</v>
      </c>
      <c r="Q40" s="52">
        <v>0</v>
      </c>
      <c r="R40" s="52">
        <v>0</v>
      </c>
      <c r="S40" s="26">
        <v>0</v>
      </c>
      <c r="T40" s="20"/>
      <c r="U40" s="21"/>
      <c r="V40" s="22" t="s">
        <v>29</v>
      </c>
      <c r="W40" s="12">
        <f t="shared" si="2"/>
        <v>0</v>
      </c>
      <c r="X40" s="12">
        <f t="shared" si="3"/>
        <v>0</v>
      </c>
    </row>
    <row r="41" spans="2:24" s="23" customFormat="1" ht="12">
      <c r="B41" s="17"/>
      <c r="C41" s="17"/>
      <c r="D41" s="18" t="s">
        <v>55</v>
      </c>
      <c r="E41" s="11">
        <f t="shared" si="0"/>
        <v>39</v>
      </c>
      <c r="F41" s="45">
        <v>37</v>
      </c>
      <c r="G41" s="45">
        <v>0</v>
      </c>
      <c r="H41" s="45">
        <v>1</v>
      </c>
      <c r="I41" s="45">
        <v>0</v>
      </c>
      <c r="J41" s="45">
        <v>1</v>
      </c>
      <c r="K41" s="46">
        <v>0</v>
      </c>
      <c r="L41" s="19"/>
      <c r="M41" s="13">
        <f t="shared" si="1"/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26">
        <v>0</v>
      </c>
      <c r="T41" s="20"/>
      <c r="U41" s="21"/>
      <c r="V41" s="22" t="s">
        <v>55</v>
      </c>
      <c r="W41" s="12">
        <f t="shared" si="2"/>
        <v>0</v>
      </c>
      <c r="X41" s="12">
        <f t="shared" si="3"/>
        <v>0</v>
      </c>
    </row>
    <row r="42" spans="2:24" s="23" customFormat="1" ht="12">
      <c r="B42" s="17"/>
      <c r="C42" s="17"/>
      <c r="D42" s="18" t="s">
        <v>30</v>
      </c>
      <c r="E42" s="11">
        <f t="shared" si="0"/>
        <v>861</v>
      </c>
      <c r="F42" s="45">
        <v>836</v>
      </c>
      <c r="G42" s="45">
        <v>14</v>
      </c>
      <c r="H42" s="45">
        <v>6</v>
      </c>
      <c r="I42" s="45">
        <v>1</v>
      </c>
      <c r="J42" s="45">
        <v>4</v>
      </c>
      <c r="K42" s="46">
        <v>0</v>
      </c>
      <c r="L42" s="19"/>
      <c r="M42" s="13">
        <f t="shared" si="1"/>
        <v>349</v>
      </c>
      <c r="N42" s="52">
        <v>344</v>
      </c>
      <c r="O42" s="52">
        <v>1</v>
      </c>
      <c r="P42" s="52">
        <v>3</v>
      </c>
      <c r="Q42" s="52">
        <v>0</v>
      </c>
      <c r="R42" s="52">
        <v>1</v>
      </c>
      <c r="S42" s="26">
        <v>0</v>
      </c>
      <c r="T42" s="20"/>
      <c r="U42" s="21"/>
      <c r="V42" s="22" t="s">
        <v>30</v>
      </c>
      <c r="W42" s="12">
        <f t="shared" si="2"/>
        <v>0</v>
      </c>
      <c r="X42" s="12">
        <f t="shared" si="3"/>
        <v>0</v>
      </c>
    </row>
    <row r="43" spans="2:24" s="23" customFormat="1" ht="12">
      <c r="B43" s="17"/>
      <c r="C43" s="17"/>
      <c r="D43" s="18" t="s">
        <v>31</v>
      </c>
      <c r="E43" s="11">
        <f t="shared" si="0"/>
        <v>838</v>
      </c>
      <c r="F43" s="45">
        <v>821</v>
      </c>
      <c r="G43" s="45">
        <v>9</v>
      </c>
      <c r="H43" s="45">
        <v>5</v>
      </c>
      <c r="I43" s="45">
        <v>2</v>
      </c>
      <c r="J43" s="45">
        <v>1</v>
      </c>
      <c r="K43" s="46">
        <v>0</v>
      </c>
      <c r="L43" s="19"/>
      <c r="M43" s="13">
        <f t="shared" si="1"/>
        <v>107</v>
      </c>
      <c r="N43" s="52">
        <v>107</v>
      </c>
      <c r="O43" s="52">
        <v>0</v>
      </c>
      <c r="P43" s="52">
        <v>0</v>
      </c>
      <c r="Q43" s="52">
        <v>0</v>
      </c>
      <c r="R43" s="52">
        <v>0</v>
      </c>
      <c r="S43" s="26">
        <v>0</v>
      </c>
      <c r="T43" s="20"/>
      <c r="U43" s="21"/>
      <c r="V43" s="22" t="s">
        <v>31</v>
      </c>
      <c r="W43" s="12">
        <f t="shared" si="2"/>
        <v>0</v>
      </c>
      <c r="X43" s="12">
        <f t="shared" si="3"/>
        <v>0</v>
      </c>
    </row>
    <row r="44" spans="2:24" s="23" customFormat="1" ht="12">
      <c r="B44" s="17"/>
      <c r="C44" s="17"/>
      <c r="D44" s="18" t="s">
        <v>33</v>
      </c>
      <c r="E44" s="11">
        <f t="shared" si="0"/>
        <v>5515</v>
      </c>
      <c r="F44" s="45">
        <v>5497</v>
      </c>
      <c r="G44" s="45">
        <v>10</v>
      </c>
      <c r="H44" s="45">
        <v>7</v>
      </c>
      <c r="I44" s="45">
        <v>0</v>
      </c>
      <c r="J44" s="45">
        <v>1</v>
      </c>
      <c r="K44" s="46">
        <v>0</v>
      </c>
      <c r="L44" s="19"/>
      <c r="M44" s="13">
        <f t="shared" si="1"/>
        <v>682</v>
      </c>
      <c r="N44" s="52">
        <v>680</v>
      </c>
      <c r="O44" s="52">
        <v>2</v>
      </c>
      <c r="P44" s="52">
        <v>0</v>
      </c>
      <c r="Q44" s="52">
        <v>0</v>
      </c>
      <c r="R44" s="52">
        <v>0</v>
      </c>
      <c r="S44" s="26">
        <v>0</v>
      </c>
      <c r="T44" s="20"/>
      <c r="U44" s="21"/>
      <c r="V44" s="22" t="s">
        <v>33</v>
      </c>
      <c r="W44" s="12">
        <f t="shared" si="2"/>
        <v>0</v>
      </c>
      <c r="X44" s="12">
        <f t="shared" si="3"/>
        <v>0</v>
      </c>
    </row>
    <row r="45" spans="2:24" s="23" customFormat="1" ht="12">
      <c r="B45" s="17"/>
      <c r="C45" s="17"/>
      <c r="D45" s="18" t="s">
        <v>56</v>
      </c>
      <c r="E45" s="11">
        <f t="shared" si="0"/>
        <v>103</v>
      </c>
      <c r="F45" s="45">
        <v>103</v>
      </c>
      <c r="G45" s="45">
        <v>0</v>
      </c>
      <c r="H45" s="45">
        <v>0</v>
      </c>
      <c r="I45" s="45">
        <v>0</v>
      </c>
      <c r="J45" s="45">
        <v>0</v>
      </c>
      <c r="K45" s="46">
        <v>0</v>
      </c>
      <c r="L45" s="19"/>
      <c r="M45" s="13">
        <f t="shared" si="1"/>
        <v>17</v>
      </c>
      <c r="N45" s="52">
        <v>17</v>
      </c>
      <c r="O45" s="52">
        <v>0</v>
      </c>
      <c r="P45" s="52">
        <v>0</v>
      </c>
      <c r="Q45" s="52">
        <v>0</v>
      </c>
      <c r="R45" s="52">
        <v>0</v>
      </c>
      <c r="S45" s="26">
        <v>0</v>
      </c>
      <c r="T45" s="20"/>
      <c r="U45" s="21"/>
      <c r="V45" s="22" t="s">
        <v>56</v>
      </c>
      <c r="W45" s="12">
        <f t="shared" si="2"/>
        <v>0</v>
      </c>
      <c r="X45" s="12">
        <f t="shared" si="3"/>
        <v>0</v>
      </c>
    </row>
    <row r="46" spans="2:24" s="23" customFormat="1" ht="12">
      <c r="B46" s="17"/>
      <c r="C46" s="17"/>
      <c r="D46" s="18" t="s">
        <v>26</v>
      </c>
      <c r="E46" s="11">
        <f t="shared" si="0"/>
        <v>1979</v>
      </c>
      <c r="F46" s="45">
        <v>1901</v>
      </c>
      <c r="G46" s="45">
        <v>39</v>
      </c>
      <c r="H46" s="45">
        <v>7</v>
      </c>
      <c r="I46" s="45">
        <v>14</v>
      </c>
      <c r="J46" s="45">
        <v>8</v>
      </c>
      <c r="K46" s="46">
        <v>10</v>
      </c>
      <c r="L46" s="19"/>
      <c r="M46" s="13">
        <f t="shared" si="1"/>
        <v>402</v>
      </c>
      <c r="N46" s="52">
        <v>400</v>
      </c>
      <c r="O46" s="52">
        <v>2</v>
      </c>
      <c r="P46" s="52">
        <v>0</v>
      </c>
      <c r="Q46" s="52">
        <v>0</v>
      </c>
      <c r="R46" s="52">
        <v>0</v>
      </c>
      <c r="S46" s="26">
        <v>0</v>
      </c>
      <c r="T46" s="20"/>
      <c r="U46" s="21"/>
      <c r="V46" s="22" t="s">
        <v>26</v>
      </c>
      <c r="W46" s="12">
        <f t="shared" si="2"/>
        <v>0</v>
      </c>
      <c r="X46" s="12">
        <f t="shared" si="3"/>
        <v>0</v>
      </c>
    </row>
    <row r="47" spans="2:24" s="23" customFormat="1" ht="12">
      <c r="B47" s="17"/>
      <c r="C47" s="17"/>
      <c r="D47" s="18" t="s">
        <v>57</v>
      </c>
      <c r="E47" s="11">
        <f t="shared" si="0"/>
        <v>999</v>
      </c>
      <c r="F47" s="45">
        <v>969</v>
      </c>
      <c r="G47" s="45">
        <v>8</v>
      </c>
      <c r="H47" s="45">
        <v>5</v>
      </c>
      <c r="I47" s="45">
        <v>5</v>
      </c>
      <c r="J47" s="45">
        <v>5</v>
      </c>
      <c r="K47" s="46">
        <v>7</v>
      </c>
      <c r="L47" s="19"/>
      <c r="M47" s="13">
        <f t="shared" si="1"/>
        <v>569</v>
      </c>
      <c r="N47" s="52">
        <v>568</v>
      </c>
      <c r="O47" s="52">
        <v>0</v>
      </c>
      <c r="P47" s="52">
        <v>1</v>
      </c>
      <c r="Q47" s="52">
        <v>0</v>
      </c>
      <c r="R47" s="52">
        <v>0</v>
      </c>
      <c r="S47" s="26">
        <v>0</v>
      </c>
      <c r="T47" s="20"/>
      <c r="U47" s="21"/>
      <c r="V47" s="22" t="s">
        <v>57</v>
      </c>
      <c r="W47" s="12">
        <f t="shared" si="2"/>
        <v>0</v>
      </c>
      <c r="X47" s="12">
        <f t="shared" si="3"/>
        <v>0</v>
      </c>
    </row>
    <row r="48" spans="2:24" s="23" customFormat="1" ht="12">
      <c r="B48" s="17"/>
      <c r="C48" s="17"/>
      <c r="D48" s="18" t="s">
        <v>58</v>
      </c>
      <c r="E48" s="11">
        <f t="shared" si="0"/>
        <v>130</v>
      </c>
      <c r="F48" s="45">
        <v>128</v>
      </c>
      <c r="G48" s="45">
        <v>1</v>
      </c>
      <c r="H48" s="45">
        <v>0</v>
      </c>
      <c r="I48" s="45">
        <v>0</v>
      </c>
      <c r="J48" s="45">
        <v>1</v>
      </c>
      <c r="K48" s="46">
        <v>0</v>
      </c>
      <c r="L48" s="19"/>
      <c r="M48" s="13">
        <f t="shared" si="1"/>
        <v>16</v>
      </c>
      <c r="N48" s="52">
        <v>16</v>
      </c>
      <c r="O48" s="52">
        <v>0</v>
      </c>
      <c r="P48" s="52">
        <v>0</v>
      </c>
      <c r="Q48" s="52">
        <v>0</v>
      </c>
      <c r="R48" s="52">
        <v>0</v>
      </c>
      <c r="S48" s="26">
        <v>0</v>
      </c>
      <c r="T48" s="20"/>
      <c r="U48" s="21"/>
      <c r="V48" s="22" t="s">
        <v>58</v>
      </c>
      <c r="W48" s="12">
        <f t="shared" si="2"/>
        <v>0</v>
      </c>
      <c r="X48" s="12">
        <f t="shared" si="3"/>
        <v>0</v>
      </c>
    </row>
    <row r="49" spans="2:24" s="23" customFormat="1" ht="12">
      <c r="B49" s="17"/>
      <c r="C49" s="17"/>
      <c r="D49" s="18" t="s">
        <v>59</v>
      </c>
      <c r="E49" s="11">
        <f t="shared" si="0"/>
        <v>698</v>
      </c>
      <c r="F49" s="45">
        <v>660</v>
      </c>
      <c r="G49" s="45">
        <v>15</v>
      </c>
      <c r="H49" s="45">
        <v>5</v>
      </c>
      <c r="I49" s="45">
        <v>6</v>
      </c>
      <c r="J49" s="45">
        <v>9</v>
      </c>
      <c r="K49" s="46">
        <v>3</v>
      </c>
      <c r="L49" s="19"/>
      <c r="M49" s="13">
        <f t="shared" si="1"/>
        <v>469</v>
      </c>
      <c r="N49" s="52">
        <v>466</v>
      </c>
      <c r="O49" s="52">
        <v>2</v>
      </c>
      <c r="P49" s="52">
        <v>1</v>
      </c>
      <c r="Q49" s="52">
        <v>0</v>
      </c>
      <c r="R49" s="52">
        <v>0</v>
      </c>
      <c r="S49" s="26">
        <v>0</v>
      </c>
      <c r="T49" s="20"/>
      <c r="U49" s="21"/>
      <c r="V49" s="22" t="s">
        <v>59</v>
      </c>
      <c r="W49" s="12">
        <f t="shared" si="2"/>
        <v>0</v>
      </c>
      <c r="X49" s="12">
        <f t="shared" si="3"/>
        <v>0</v>
      </c>
    </row>
    <row r="50" spans="2:24" s="23" customFormat="1" ht="12">
      <c r="B50" s="17"/>
      <c r="C50" s="17"/>
      <c r="D50" s="18" t="s">
        <v>60</v>
      </c>
      <c r="E50" s="11">
        <f t="shared" si="0"/>
        <v>724</v>
      </c>
      <c r="F50" s="45">
        <v>718</v>
      </c>
      <c r="G50" s="45">
        <v>5</v>
      </c>
      <c r="H50" s="45">
        <v>1</v>
      </c>
      <c r="I50" s="45">
        <v>0</v>
      </c>
      <c r="J50" s="45">
        <v>0</v>
      </c>
      <c r="K50" s="46">
        <v>0</v>
      </c>
      <c r="L50" s="19"/>
      <c r="M50" s="13">
        <f t="shared" si="1"/>
        <v>56</v>
      </c>
      <c r="N50" s="52">
        <v>56</v>
      </c>
      <c r="O50" s="52">
        <v>0</v>
      </c>
      <c r="P50" s="52">
        <v>0</v>
      </c>
      <c r="Q50" s="52">
        <v>0</v>
      </c>
      <c r="R50" s="52">
        <v>0</v>
      </c>
      <c r="S50" s="26">
        <v>0</v>
      </c>
      <c r="T50" s="20"/>
      <c r="U50" s="21"/>
      <c r="V50" s="22" t="s">
        <v>60</v>
      </c>
      <c r="W50" s="12">
        <f t="shared" si="2"/>
        <v>0</v>
      </c>
      <c r="X50" s="12">
        <f t="shared" si="3"/>
        <v>0</v>
      </c>
    </row>
    <row r="51" spans="2:24" s="23" customFormat="1" ht="12">
      <c r="B51" s="17"/>
      <c r="C51" s="17"/>
      <c r="D51" s="18" t="s">
        <v>61</v>
      </c>
      <c r="E51" s="11">
        <f t="shared" si="0"/>
        <v>306</v>
      </c>
      <c r="F51" s="45">
        <v>292</v>
      </c>
      <c r="G51" s="45">
        <v>7</v>
      </c>
      <c r="H51" s="45">
        <v>2</v>
      </c>
      <c r="I51" s="45">
        <v>0</v>
      </c>
      <c r="J51" s="45">
        <v>5</v>
      </c>
      <c r="K51" s="46">
        <v>0</v>
      </c>
      <c r="L51" s="19"/>
      <c r="M51" s="13">
        <f t="shared" si="1"/>
        <v>15</v>
      </c>
      <c r="N51" s="52">
        <v>15</v>
      </c>
      <c r="O51" s="52">
        <v>0</v>
      </c>
      <c r="P51" s="52">
        <v>0</v>
      </c>
      <c r="Q51" s="52">
        <v>0</v>
      </c>
      <c r="R51" s="52">
        <v>0</v>
      </c>
      <c r="S51" s="26">
        <v>0</v>
      </c>
      <c r="T51" s="20"/>
      <c r="U51" s="21"/>
      <c r="V51" s="22" t="s">
        <v>61</v>
      </c>
      <c r="W51" s="12">
        <f t="shared" si="2"/>
        <v>0</v>
      </c>
      <c r="X51" s="12">
        <f t="shared" si="3"/>
        <v>0</v>
      </c>
    </row>
    <row r="52" spans="2:24" s="23" customFormat="1" ht="12">
      <c r="B52" s="17"/>
      <c r="C52" s="17"/>
      <c r="D52" s="18" t="s">
        <v>32</v>
      </c>
      <c r="E52" s="11">
        <f t="shared" si="0"/>
        <v>93079</v>
      </c>
      <c r="F52" s="45">
        <v>92865</v>
      </c>
      <c r="G52" s="45">
        <v>110</v>
      </c>
      <c r="H52" s="45">
        <v>40</v>
      </c>
      <c r="I52" s="45">
        <v>9</v>
      </c>
      <c r="J52" s="45">
        <v>25</v>
      </c>
      <c r="K52" s="46">
        <v>30</v>
      </c>
      <c r="L52" s="19"/>
      <c r="M52" s="13">
        <f t="shared" si="1"/>
        <v>19645</v>
      </c>
      <c r="N52" s="52">
        <v>19637</v>
      </c>
      <c r="O52" s="52">
        <v>8</v>
      </c>
      <c r="P52" s="52">
        <v>0</v>
      </c>
      <c r="Q52" s="52">
        <v>0</v>
      </c>
      <c r="R52" s="52">
        <v>0</v>
      </c>
      <c r="S52" s="26">
        <v>0</v>
      </c>
      <c r="T52" s="20"/>
      <c r="U52" s="21"/>
      <c r="V52" s="22" t="s">
        <v>32</v>
      </c>
      <c r="W52" s="12">
        <f t="shared" si="2"/>
        <v>0</v>
      </c>
      <c r="X52" s="12">
        <f t="shared" si="3"/>
        <v>0</v>
      </c>
    </row>
    <row r="53" spans="2:24" s="23" customFormat="1" ht="12">
      <c r="B53" s="17"/>
      <c r="C53" s="17"/>
      <c r="D53" s="18" t="s">
        <v>62</v>
      </c>
      <c r="E53" s="11">
        <f t="shared" si="0"/>
        <v>1716</v>
      </c>
      <c r="F53" s="45">
        <v>1712</v>
      </c>
      <c r="G53" s="45">
        <v>2</v>
      </c>
      <c r="H53" s="45">
        <v>2</v>
      </c>
      <c r="I53" s="45">
        <v>0</v>
      </c>
      <c r="J53" s="45">
        <v>0</v>
      </c>
      <c r="K53" s="46">
        <v>0</v>
      </c>
      <c r="L53" s="19"/>
      <c r="M53" s="13">
        <f t="shared" si="1"/>
        <v>283</v>
      </c>
      <c r="N53" s="52">
        <v>283</v>
      </c>
      <c r="O53" s="52">
        <v>0</v>
      </c>
      <c r="P53" s="52">
        <v>0</v>
      </c>
      <c r="Q53" s="52">
        <v>0</v>
      </c>
      <c r="R53" s="52">
        <v>0</v>
      </c>
      <c r="S53" s="26">
        <v>0</v>
      </c>
      <c r="T53" s="20"/>
      <c r="U53" s="21"/>
      <c r="V53" s="22" t="s">
        <v>62</v>
      </c>
      <c r="W53" s="12">
        <f t="shared" si="2"/>
        <v>0</v>
      </c>
      <c r="X53" s="12">
        <f t="shared" si="3"/>
        <v>0</v>
      </c>
    </row>
    <row r="54" spans="2:24" s="23" customFormat="1" ht="12">
      <c r="B54" s="17"/>
      <c r="C54" s="17"/>
      <c r="D54" s="18" t="s">
        <v>63</v>
      </c>
      <c r="E54" s="11">
        <f t="shared" si="0"/>
        <v>189</v>
      </c>
      <c r="F54" s="45">
        <v>189</v>
      </c>
      <c r="G54" s="45">
        <v>0</v>
      </c>
      <c r="H54" s="45">
        <v>0</v>
      </c>
      <c r="I54" s="45">
        <v>0</v>
      </c>
      <c r="J54" s="45">
        <v>0</v>
      </c>
      <c r="K54" s="46">
        <v>0</v>
      </c>
      <c r="L54" s="19"/>
      <c r="M54" s="13">
        <f t="shared" si="1"/>
        <v>24</v>
      </c>
      <c r="N54" s="52">
        <v>24</v>
      </c>
      <c r="O54" s="52">
        <v>0</v>
      </c>
      <c r="P54" s="52">
        <v>0</v>
      </c>
      <c r="Q54" s="52">
        <v>0</v>
      </c>
      <c r="R54" s="52">
        <v>0</v>
      </c>
      <c r="S54" s="26">
        <v>0</v>
      </c>
      <c r="T54" s="20"/>
      <c r="U54" s="21"/>
      <c r="V54" s="22" t="s">
        <v>63</v>
      </c>
      <c r="W54" s="12">
        <f t="shared" si="2"/>
        <v>0</v>
      </c>
      <c r="X54" s="12">
        <f t="shared" si="3"/>
        <v>0</v>
      </c>
    </row>
    <row r="55" spans="2:24" s="23" customFormat="1" ht="12">
      <c r="B55" s="17"/>
      <c r="C55" s="17"/>
      <c r="D55" s="18" t="s">
        <v>71</v>
      </c>
      <c r="E55" s="11">
        <f t="shared" si="0"/>
        <v>643</v>
      </c>
      <c r="F55" s="45">
        <v>637</v>
      </c>
      <c r="G55" s="45">
        <v>3</v>
      </c>
      <c r="H55" s="45">
        <v>0</v>
      </c>
      <c r="I55" s="45">
        <v>2</v>
      </c>
      <c r="J55" s="45">
        <v>1</v>
      </c>
      <c r="K55" s="46">
        <v>0</v>
      </c>
      <c r="L55" s="19"/>
      <c r="M55" s="13">
        <f t="shared" si="1"/>
        <v>71</v>
      </c>
      <c r="N55" s="52">
        <v>70</v>
      </c>
      <c r="O55" s="52">
        <v>1</v>
      </c>
      <c r="P55" s="52">
        <v>0</v>
      </c>
      <c r="Q55" s="52">
        <v>0</v>
      </c>
      <c r="R55" s="52">
        <v>0</v>
      </c>
      <c r="S55" s="26">
        <v>0</v>
      </c>
      <c r="T55" s="20"/>
      <c r="U55" s="21"/>
      <c r="V55" s="22" t="s">
        <v>71</v>
      </c>
      <c r="W55" s="12">
        <f t="shared" si="2"/>
        <v>0</v>
      </c>
      <c r="X55" s="12">
        <f t="shared" si="3"/>
        <v>0</v>
      </c>
    </row>
    <row r="56" spans="2:24" s="23" customFormat="1" ht="12" thickBot="1">
      <c r="B56" s="27"/>
      <c r="C56" s="27"/>
      <c r="D56" s="28" t="s">
        <v>34</v>
      </c>
      <c r="E56" s="11">
        <f t="shared" si="0"/>
        <v>14597</v>
      </c>
      <c r="F56" s="47">
        <v>14533</v>
      </c>
      <c r="G56" s="47">
        <v>36</v>
      </c>
      <c r="H56" s="47">
        <v>15</v>
      </c>
      <c r="I56" s="47">
        <v>5</v>
      </c>
      <c r="J56" s="47">
        <v>3</v>
      </c>
      <c r="K56" s="48">
        <v>5</v>
      </c>
      <c r="L56" s="19"/>
      <c r="M56" s="30">
        <f t="shared" si="1"/>
        <v>1356</v>
      </c>
      <c r="N56" s="49">
        <v>1352</v>
      </c>
      <c r="O56" s="49">
        <v>2</v>
      </c>
      <c r="P56" s="49">
        <v>2</v>
      </c>
      <c r="Q56" s="49">
        <v>0</v>
      </c>
      <c r="R56" s="49">
        <v>0</v>
      </c>
      <c r="S56" s="29">
        <v>0</v>
      </c>
      <c r="T56" s="31"/>
      <c r="U56" s="27"/>
      <c r="V56" s="32" t="s">
        <v>34</v>
      </c>
      <c r="W56" s="12">
        <f t="shared" si="2"/>
        <v>0</v>
      </c>
      <c r="X56" s="12">
        <f t="shared" si="3"/>
        <v>0</v>
      </c>
    </row>
    <row r="57" spans="2:11" ht="12.75" customHeight="1">
      <c r="B57" s="63" t="s">
        <v>47</v>
      </c>
      <c r="C57" s="63"/>
      <c r="D57" s="63"/>
      <c r="E57" s="63"/>
      <c r="F57" s="63"/>
      <c r="G57" s="63"/>
      <c r="H57" s="63"/>
      <c r="I57" s="63"/>
      <c r="J57" s="63"/>
      <c r="K57" s="63"/>
    </row>
    <row r="58" spans="2:11" ht="12.75" customHeight="1">
      <c r="B58" s="33"/>
      <c r="C58" s="33"/>
      <c r="D58" s="33"/>
      <c r="E58" s="57"/>
      <c r="F58" s="57"/>
      <c r="G58" s="57"/>
      <c r="H58" s="57"/>
      <c r="I58" s="57"/>
      <c r="J58" s="57"/>
      <c r="K58" s="57"/>
    </row>
    <row r="59" spans="2:19" ht="12">
      <c r="B59" s="34"/>
      <c r="C59" s="34"/>
      <c r="D59" s="35" t="s">
        <v>65</v>
      </c>
      <c r="E59" s="36">
        <f>SUM(E8,E25,E29)-E7</f>
        <v>0</v>
      </c>
      <c r="F59" s="36">
        <f aca="true" t="shared" si="4" ref="F59:K59">SUM(F8,F25,F29)-F7</f>
        <v>0</v>
      </c>
      <c r="G59" s="36">
        <f t="shared" si="4"/>
        <v>0</v>
      </c>
      <c r="H59" s="36">
        <f t="shared" si="4"/>
        <v>0</v>
      </c>
      <c r="I59" s="36">
        <f t="shared" si="4"/>
        <v>0</v>
      </c>
      <c r="J59" s="36">
        <f t="shared" si="4"/>
        <v>0</v>
      </c>
      <c r="K59" s="36">
        <f t="shared" si="4"/>
        <v>0</v>
      </c>
      <c r="M59" s="36">
        <f aca="true" t="shared" si="5" ref="M59:S59">SUM(M8,M25,M29)-M7</f>
        <v>0</v>
      </c>
      <c r="N59" s="36">
        <f t="shared" si="5"/>
        <v>0</v>
      </c>
      <c r="O59" s="36">
        <f t="shared" si="5"/>
        <v>0</v>
      </c>
      <c r="P59" s="36">
        <f t="shared" si="5"/>
        <v>0</v>
      </c>
      <c r="Q59" s="36">
        <f t="shared" si="5"/>
        <v>0</v>
      </c>
      <c r="R59" s="36">
        <f t="shared" si="5"/>
        <v>0</v>
      </c>
      <c r="S59" s="36">
        <f t="shared" si="5"/>
        <v>0</v>
      </c>
    </row>
    <row r="60" spans="2:19" ht="12">
      <c r="B60" s="34"/>
      <c r="C60" s="34"/>
      <c r="D60" s="35" t="s">
        <v>66</v>
      </c>
      <c r="E60" s="36">
        <f>SUM(E9:E24)-E8</f>
        <v>0</v>
      </c>
      <c r="F60" s="36">
        <f aca="true" t="shared" si="6" ref="F60:K60">SUM(F9:F24)-F8</f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0</v>
      </c>
      <c r="K60" s="36">
        <f t="shared" si="6"/>
        <v>0</v>
      </c>
      <c r="M60" s="36">
        <f aca="true" t="shared" si="7" ref="M60:S60">SUM(M9:M24)-M8</f>
        <v>0</v>
      </c>
      <c r="N60" s="36">
        <f t="shared" si="7"/>
        <v>0</v>
      </c>
      <c r="O60" s="36">
        <f t="shared" si="7"/>
        <v>0</v>
      </c>
      <c r="P60" s="36">
        <f t="shared" si="7"/>
        <v>0</v>
      </c>
      <c r="Q60" s="36">
        <f t="shared" si="7"/>
        <v>0</v>
      </c>
      <c r="R60" s="36">
        <f t="shared" si="7"/>
        <v>0</v>
      </c>
      <c r="S60" s="36">
        <f t="shared" si="7"/>
        <v>0</v>
      </c>
    </row>
    <row r="61" spans="2:19" ht="12">
      <c r="B61" s="34"/>
      <c r="C61" s="34"/>
      <c r="D61" s="35" t="s">
        <v>67</v>
      </c>
      <c r="E61" s="36">
        <f>SUM(E26:E28)-E25</f>
        <v>0</v>
      </c>
      <c r="F61" s="36">
        <f aca="true" t="shared" si="8" ref="F61:K61">SUM(F26:F28)-F25</f>
        <v>0</v>
      </c>
      <c r="G61" s="36">
        <f t="shared" si="8"/>
        <v>0</v>
      </c>
      <c r="H61" s="36">
        <f t="shared" si="8"/>
        <v>0</v>
      </c>
      <c r="I61" s="36">
        <f t="shared" si="8"/>
        <v>0</v>
      </c>
      <c r="J61" s="36">
        <f t="shared" si="8"/>
        <v>0</v>
      </c>
      <c r="K61" s="36">
        <f t="shared" si="8"/>
        <v>0</v>
      </c>
      <c r="M61" s="36">
        <f aca="true" t="shared" si="9" ref="M61:S61">SUM(M26:M28)-M25</f>
        <v>0</v>
      </c>
      <c r="N61" s="36">
        <f t="shared" si="9"/>
        <v>0</v>
      </c>
      <c r="O61" s="36">
        <f t="shared" si="9"/>
        <v>0</v>
      </c>
      <c r="P61" s="36">
        <f t="shared" si="9"/>
        <v>0</v>
      </c>
      <c r="Q61" s="36">
        <f t="shared" si="9"/>
        <v>0</v>
      </c>
      <c r="R61" s="36">
        <f t="shared" si="9"/>
        <v>0</v>
      </c>
      <c r="S61" s="36">
        <f t="shared" si="9"/>
        <v>0</v>
      </c>
    </row>
    <row r="62" spans="2:19" ht="12">
      <c r="B62" s="34"/>
      <c r="C62" s="34"/>
      <c r="D62" s="35" t="s">
        <v>68</v>
      </c>
      <c r="E62" s="36">
        <f>SUM(E30:E56)-E29</f>
        <v>0</v>
      </c>
      <c r="F62" s="36">
        <f aca="true" t="shared" si="10" ref="F62:K62">SUM(F30:F56)-F29</f>
        <v>0</v>
      </c>
      <c r="G62" s="36">
        <f t="shared" si="10"/>
        <v>0</v>
      </c>
      <c r="H62" s="36">
        <f t="shared" si="10"/>
        <v>0</v>
      </c>
      <c r="I62" s="36">
        <f t="shared" si="10"/>
        <v>0</v>
      </c>
      <c r="J62" s="36">
        <f t="shared" si="10"/>
        <v>0</v>
      </c>
      <c r="K62" s="36">
        <f t="shared" si="10"/>
        <v>0</v>
      </c>
      <c r="M62" s="36">
        <f aca="true" t="shared" si="11" ref="M62:S62">SUM(M30:M56)-M29</f>
        <v>0</v>
      </c>
      <c r="N62" s="36">
        <f t="shared" si="11"/>
        <v>0</v>
      </c>
      <c r="O62" s="36">
        <f t="shared" si="11"/>
        <v>0</v>
      </c>
      <c r="P62" s="36">
        <f t="shared" si="11"/>
        <v>0</v>
      </c>
      <c r="Q62" s="36">
        <f t="shared" si="11"/>
        <v>0</v>
      </c>
      <c r="R62" s="36">
        <f t="shared" si="11"/>
        <v>0</v>
      </c>
      <c r="S62" s="36">
        <f t="shared" si="11"/>
        <v>0</v>
      </c>
    </row>
    <row r="63" ht="12">
      <c r="D63" s="37"/>
    </row>
    <row r="64" ht="12">
      <c r="D64" s="37"/>
    </row>
    <row r="65" ht="12">
      <c r="D65" s="37"/>
    </row>
    <row r="66" ht="12">
      <c r="D66" s="37"/>
    </row>
    <row r="67" spans="4:19" ht="12"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4:19" ht="12"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4:19" ht="12"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4:19" ht="12">
      <c r="D70" s="37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</sheetData>
  <sheetProtection/>
  <mergeCells count="24">
    <mergeCell ref="E2:J2"/>
    <mergeCell ref="N2:S2"/>
    <mergeCell ref="T7:V7"/>
    <mergeCell ref="U8:V8"/>
    <mergeCell ref="E4:K4"/>
    <mergeCell ref="M4:S4"/>
    <mergeCell ref="T4:V6"/>
    <mergeCell ref="Q5:S5"/>
    <mergeCell ref="U25:V25"/>
    <mergeCell ref="U29:V29"/>
    <mergeCell ref="C8:D8"/>
    <mergeCell ref="M5:M6"/>
    <mergeCell ref="N5:N6"/>
    <mergeCell ref="O5:P5"/>
    <mergeCell ref="E58:K58"/>
    <mergeCell ref="G5:H5"/>
    <mergeCell ref="I5:K5"/>
    <mergeCell ref="E5:E6"/>
    <mergeCell ref="F5:F6"/>
    <mergeCell ref="B57:K57"/>
    <mergeCell ref="B4:D6"/>
    <mergeCell ref="B7:D7"/>
    <mergeCell ref="C25:D25"/>
    <mergeCell ref="C29:D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2022-07-28T02:46:37Z</dcterms:created>
  <dcterms:modified xsi:type="dcterms:W3CDTF">2022-07-28T02:46:37Z</dcterms:modified>
  <cp:category/>
  <cp:version/>
  <cp:contentType/>
  <cp:contentStatus/>
</cp:coreProperties>
</file>