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388" windowWidth="15420" windowHeight="5676" activeTab="0"/>
  </bookViews>
  <sheets>
    <sheet name="88" sheetId="1" r:id="rId1"/>
  </sheets>
  <definedNames>
    <definedName name="_xlnm.Print_Area" localSheetId="0">'88'!$B$2:$S$49,'88'!$U$2:$AG$49</definedName>
  </definedNames>
  <calcPr fullCalcOnLoad="1"/>
</workbook>
</file>

<file path=xl/sharedStrings.xml><?xml version="1.0" encoding="utf-8"?>
<sst xmlns="http://schemas.openxmlformats.org/spreadsheetml/2006/main" count="166" uniqueCount="61">
  <si>
    <t>国籍</t>
  </si>
  <si>
    <t>総数</t>
  </si>
  <si>
    <t>（第七十条一号）
不法入国</t>
  </si>
  <si>
    <t>（第七十一条）
不法出国</t>
  </si>
  <si>
    <t>不法
上陸</t>
  </si>
  <si>
    <t>在留資格
以外の
不法活動</t>
  </si>
  <si>
    <t>第七十条四号</t>
  </si>
  <si>
    <t>第七十三条</t>
  </si>
  <si>
    <t>不法残留</t>
  </si>
  <si>
    <t>第七十条五号</t>
  </si>
  <si>
    <t>第七十条七号</t>
  </si>
  <si>
    <t>第七十条八号</t>
  </si>
  <si>
    <t>第七十条六号</t>
  </si>
  <si>
    <t>第七十二条一号</t>
  </si>
  <si>
    <t>第七十二条三号
第七十二条二号</t>
  </si>
  <si>
    <t>仮上陸者・被収
容者・放免者の
逃亡又は不出頭</t>
  </si>
  <si>
    <t>（第七十二条四号）
証明書の不返納</t>
  </si>
  <si>
    <t>不法就労助長</t>
  </si>
  <si>
    <t>活動させた者</t>
  </si>
  <si>
    <t>支配下</t>
  </si>
  <si>
    <t>業として活動</t>
  </si>
  <si>
    <t>（第七十四条）
集団密航者・退去強制</t>
  </si>
  <si>
    <t>その他</t>
  </si>
  <si>
    <t>送致件数</t>
  </si>
  <si>
    <t>送致人員</t>
  </si>
  <si>
    <t>中国</t>
  </si>
  <si>
    <t>朝鮮・
韓国</t>
  </si>
  <si>
    <t>国籍
不明</t>
  </si>
  <si>
    <t>（第七十五条）
宣言拒否又は偽証
証人の不出頭・</t>
  </si>
  <si>
    <t>出入国３９２</t>
  </si>
  <si>
    <t>国籍別　適条別　送致件数及び送致人員</t>
  </si>
  <si>
    <t>あっせん</t>
  </si>
  <si>
    <t>ｲﾗﾝ</t>
  </si>
  <si>
    <t>ﾌｨﾘﾋﾟﾝ</t>
  </si>
  <si>
    <t>ｲﾝﾄﾞ
ﾈｼｱ</t>
  </si>
  <si>
    <t>ﾀｲ</t>
  </si>
  <si>
    <t>ｲﾝﾄﾞ</t>
  </si>
  <si>
    <t>ﾊﾟｷｽﾀﾝ</t>
  </si>
  <si>
    <t>ﾊﾞﾝｸﾞ
ﾗﾃﾞｼｭ</t>
  </si>
  <si>
    <t>ﾏﾚｰｼｱ</t>
  </si>
  <si>
    <t>ｲｷﾞﾘｽ</t>
  </si>
  <si>
    <t>ﾛｼｱ</t>
  </si>
  <si>
    <t>ｱﾒﾘｶ</t>
  </si>
  <si>
    <t>ﾌﾞﾗｼﾞﾙ</t>
  </si>
  <si>
    <t>ﾍﾟﾙｰ</t>
  </si>
  <si>
    <t>第七十条三号</t>
  </si>
  <si>
    <t>無証印</t>
  </si>
  <si>
    <t>無許可寄港地上陸等</t>
  </si>
  <si>
    <t>（第七十二条三号）　　　　出国命令条件違反逃亡　　　　仮滞在条件違反逃亡・</t>
  </si>
  <si>
    <t>件数</t>
  </si>
  <si>
    <t>人員</t>
  </si>
  <si>
    <t>88　出入国管理及び難民認定法違反</t>
  </si>
  <si>
    <t>平成
２１</t>
  </si>
  <si>
    <t>（第七十六条二号）
（第七十六条一号）
不携帯・提示拒否
旅券又は許可書の</t>
  </si>
  <si>
    <t>無国籍</t>
  </si>
  <si>
    <t>平成
２２</t>
  </si>
  <si>
    <t>その他(件）</t>
  </si>
  <si>
    <t>その他（人）</t>
  </si>
  <si>
    <t>横計</t>
  </si>
  <si>
    <t>（第七十条二項）
不法在留</t>
  </si>
  <si>
    <t>平成
２３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</si>
</sst>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;[Red]\-#,##0;&quot;-&quot;"/>
  </numFmts>
  <fonts count="43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 quotePrefix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 quotePrefix="1">
      <alignment horizontal="center"/>
      <protection/>
    </xf>
    <xf numFmtId="0" fontId="6" fillId="0" borderId="0" xfId="0" applyFont="1" applyFill="1" applyBorder="1" applyAlignment="1" applyProtection="1" quotePrefix="1">
      <alignment horizontal="center" vertical="center"/>
      <protection/>
    </xf>
    <xf numFmtId="0" fontId="6" fillId="0" borderId="0" xfId="0" applyFont="1" applyFill="1" applyAlignment="1" applyProtection="1" quotePrefix="1">
      <alignment horizontal="center" vertical="distributed" textRotation="255"/>
      <protection/>
    </xf>
    <xf numFmtId="0" fontId="6" fillId="0" borderId="10" xfId="0" applyFont="1" applyFill="1" applyBorder="1" applyAlignment="1" applyProtection="1">
      <alignment horizontal="center" vertical="center" textRotation="255"/>
      <protection/>
    </xf>
    <xf numFmtId="0" fontId="9" fillId="0" borderId="10" xfId="0" applyFont="1" applyFill="1" applyBorder="1" applyAlignment="1" applyProtection="1">
      <alignment horizontal="center" vertical="center" textRotation="255"/>
      <protection/>
    </xf>
    <xf numFmtId="0" fontId="0" fillId="0" borderId="11" xfId="0" applyFont="1" applyFill="1" applyBorder="1" applyAlignment="1" applyProtection="1">
      <alignment horizontal="center" vertical="center" textRotation="255" wrapText="1"/>
      <protection/>
    </xf>
    <xf numFmtId="0" fontId="6" fillId="0" borderId="0" xfId="0" applyFont="1" applyFill="1" applyBorder="1" applyAlignment="1" applyProtection="1">
      <alignment horizontal="center" vertical="center" textRotation="255" wrapText="1"/>
      <protection/>
    </xf>
    <xf numFmtId="0" fontId="6" fillId="0" borderId="10" xfId="0" applyFont="1" applyFill="1" applyBorder="1" applyAlignment="1" applyProtection="1">
      <alignment horizontal="center" vertical="distributed" textRotation="255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 applyProtection="1">
      <alignment vertical="center"/>
      <protection/>
    </xf>
    <xf numFmtId="176" fontId="6" fillId="0" borderId="12" xfId="0" applyNumberFormat="1" applyFont="1" applyFill="1" applyBorder="1" applyAlignment="1" applyProtection="1" quotePrefix="1">
      <alignment vertical="center"/>
      <protection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 applyProtection="1">
      <alignment vertical="center" wrapText="1"/>
      <protection/>
    </xf>
    <xf numFmtId="177" fontId="6" fillId="0" borderId="0" xfId="0" applyNumberFormat="1" applyFont="1" applyFill="1" applyBorder="1" applyAlignment="1" applyProtection="1">
      <alignment vertical="center" wrapText="1"/>
      <protection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Alignment="1" applyProtection="1" quotePrefix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8" fillId="0" borderId="0" xfId="0" applyFont="1" applyFill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7" fontId="8" fillId="0" borderId="12" xfId="0" applyNumberFormat="1" applyFont="1" applyFill="1" applyBorder="1" applyAlignment="1">
      <alignment/>
    </xf>
    <xf numFmtId="177" fontId="6" fillId="0" borderId="12" xfId="0" applyNumberFormat="1" applyFont="1" applyFill="1" applyBorder="1" applyAlignment="1">
      <alignment/>
    </xf>
    <xf numFmtId="177" fontId="6" fillId="0" borderId="14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13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176" fontId="0" fillId="0" borderId="12" xfId="48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 applyProtection="1">
      <alignment horizontal="right"/>
      <protection locked="0"/>
    </xf>
    <xf numFmtId="176" fontId="6" fillId="0" borderId="14" xfId="0" applyNumberFormat="1" applyFont="1" applyFill="1" applyBorder="1" applyAlignment="1" applyProtection="1">
      <alignment horizontal="right"/>
      <protection locked="0"/>
    </xf>
    <xf numFmtId="176" fontId="6" fillId="0" borderId="13" xfId="0" applyNumberFormat="1" applyFont="1" applyFill="1" applyBorder="1" applyAlignment="1" applyProtection="1">
      <alignment horizontal="right"/>
      <protection locked="0"/>
    </xf>
    <xf numFmtId="176" fontId="0" fillId="0" borderId="12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176" fontId="0" fillId="0" borderId="13" xfId="48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76" fontId="0" fillId="0" borderId="16" xfId="48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 applyProtection="1">
      <alignment horizontal="right"/>
      <protection locked="0"/>
    </xf>
    <xf numFmtId="176" fontId="6" fillId="0" borderId="17" xfId="0" applyNumberFormat="1" applyFont="1" applyFill="1" applyBorder="1" applyAlignment="1" applyProtection="1">
      <alignment horizontal="right"/>
      <protection locked="0"/>
    </xf>
    <xf numFmtId="176" fontId="6" fillId="0" borderId="18" xfId="0" applyNumberFormat="1" applyFont="1" applyFill="1" applyBorder="1" applyAlignment="1" applyProtection="1">
      <alignment horizontal="right"/>
      <protection locked="0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38" fontId="6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right"/>
    </xf>
    <xf numFmtId="176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distributed" textRotation="255" wrapText="1"/>
      <protection/>
    </xf>
    <xf numFmtId="0" fontId="6" fillId="0" borderId="10" xfId="0" applyFont="1" applyFill="1" applyBorder="1" applyAlignment="1">
      <alignment horizontal="center" vertical="distributed" textRotation="255"/>
    </xf>
    <xf numFmtId="0" fontId="6" fillId="0" borderId="10" xfId="0" applyFont="1" applyFill="1" applyBorder="1" applyAlignment="1" applyProtection="1" quotePrefix="1">
      <alignment horizontal="center" vertical="distributed" textRotation="255"/>
      <protection/>
    </xf>
    <xf numFmtId="0" fontId="6" fillId="0" borderId="19" xfId="0" applyFont="1" applyFill="1" applyBorder="1" applyAlignment="1" applyProtection="1">
      <alignment horizontal="distributed" vertical="center" wrapText="1"/>
      <protection/>
    </xf>
    <xf numFmtId="0" fontId="6" fillId="0" borderId="19" xfId="0" applyFont="1" applyFill="1" applyBorder="1" applyAlignment="1" applyProtection="1" quotePrefix="1">
      <alignment horizontal="distributed" vertical="center"/>
      <protection/>
    </xf>
    <xf numFmtId="0" fontId="6" fillId="0" borderId="19" xfId="0" applyFont="1" applyFill="1" applyBorder="1" applyAlignment="1" applyProtection="1">
      <alignment horizontal="center" vertical="distributed" textRotation="255"/>
      <protection/>
    </xf>
    <xf numFmtId="0" fontId="6" fillId="0" borderId="19" xfId="0" applyFont="1" applyFill="1" applyBorder="1" applyAlignment="1" applyProtection="1" quotePrefix="1">
      <alignment horizontal="distributed" vertical="center" wrapText="1"/>
      <protection/>
    </xf>
    <xf numFmtId="0" fontId="6" fillId="0" borderId="20" xfId="0" applyFont="1" applyFill="1" applyBorder="1" applyAlignment="1" applyProtection="1">
      <alignment horizontal="center" vertical="distributed" textRotation="255" wrapText="1"/>
      <protection/>
    </xf>
    <xf numFmtId="0" fontId="6" fillId="0" borderId="21" xfId="0" applyFont="1" applyFill="1" applyBorder="1" applyAlignment="1">
      <alignment horizontal="center" vertical="distributed" textRotation="255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6" fillId="0" borderId="27" xfId="0" applyFont="1" applyFill="1" applyBorder="1" applyAlignment="1" applyProtection="1">
      <alignment horizontal="distributed" vertical="center"/>
      <protection/>
    </xf>
    <xf numFmtId="0" fontId="6" fillId="0" borderId="23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7" fillId="0" borderId="0" xfId="0" applyFont="1" applyFill="1" applyAlignment="1" applyProtection="1">
      <alignment horizontal="distributed"/>
      <protection/>
    </xf>
    <xf numFmtId="0" fontId="6" fillId="0" borderId="29" xfId="0" applyFont="1" applyFill="1" applyBorder="1" applyAlignment="1" applyProtection="1">
      <alignment horizontal="center" vertical="distributed"/>
      <protection/>
    </xf>
    <xf numFmtId="0" fontId="6" fillId="0" borderId="30" xfId="0" applyFont="1" applyFill="1" applyBorder="1" applyAlignment="1" applyProtection="1">
      <alignment horizontal="center" vertical="distributed"/>
      <protection/>
    </xf>
    <xf numFmtId="0" fontId="6" fillId="0" borderId="20" xfId="0" applyFont="1" applyFill="1" applyBorder="1" applyAlignment="1" applyProtection="1">
      <alignment horizontal="center" vertical="distributed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 quotePrefix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distributed" textRotation="255" wrapText="1"/>
      <protection/>
    </xf>
    <xf numFmtId="0" fontId="6" fillId="0" borderId="10" xfId="0" applyFont="1" applyFill="1" applyBorder="1" applyAlignment="1">
      <alignment horizontal="center"/>
    </xf>
    <xf numFmtId="0" fontId="6" fillId="0" borderId="29" xfId="0" applyFont="1" applyFill="1" applyBorder="1" applyAlignment="1" applyProtection="1">
      <alignment horizontal="center" vertical="distributed" textRotation="255"/>
      <protection/>
    </xf>
    <xf numFmtId="0" fontId="6" fillId="0" borderId="11" xfId="0" applyFont="1" applyFill="1" applyBorder="1" applyAlignment="1">
      <alignment horizontal="center" vertical="distributed" textRotation="255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9525</xdr:rowOff>
    </xdr:from>
    <xdr:to>
      <xdr:col>3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95350" y="212407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9525</xdr:rowOff>
    </xdr:from>
    <xdr:to>
      <xdr:col>2</xdr:col>
      <xdr:colOff>209550</xdr:colOff>
      <xdr:row>9</xdr:row>
      <xdr:rowOff>0</xdr:rowOff>
    </xdr:to>
    <xdr:sp>
      <xdr:nvSpPr>
        <xdr:cNvPr id="2" name="AutoShape 22"/>
        <xdr:cNvSpPr>
          <a:spLocks/>
        </xdr:cNvSpPr>
      </xdr:nvSpPr>
      <xdr:spPr>
        <a:xfrm>
          <a:off x="885825" y="252412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9</xdr:row>
      <xdr:rowOff>9525</xdr:rowOff>
    </xdr:from>
    <xdr:to>
      <xdr:col>2</xdr:col>
      <xdr:colOff>209550</xdr:colOff>
      <xdr:row>11</xdr:row>
      <xdr:rowOff>0</xdr:rowOff>
    </xdr:to>
    <xdr:sp>
      <xdr:nvSpPr>
        <xdr:cNvPr id="3" name="AutoShape 23"/>
        <xdr:cNvSpPr>
          <a:spLocks/>
        </xdr:cNvSpPr>
      </xdr:nvSpPr>
      <xdr:spPr>
        <a:xfrm>
          <a:off x="885825" y="292417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12</xdr:row>
      <xdr:rowOff>9525</xdr:rowOff>
    </xdr:from>
    <xdr:to>
      <xdr:col>3</xdr:col>
      <xdr:colOff>0</xdr:colOff>
      <xdr:row>14</xdr:row>
      <xdr:rowOff>0</xdr:rowOff>
    </xdr:to>
    <xdr:sp>
      <xdr:nvSpPr>
        <xdr:cNvPr id="4" name="AutoShape 24"/>
        <xdr:cNvSpPr>
          <a:spLocks/>
        </xdr:cNvSpPr>
      </xdr:nvSpPr>
      <xdr:spPr>
        <a:xfrm>
          <a:off x="895350" y="35242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9525</xdr:rowOff>
    </xdr:from>
    <xdr:to>
      <xdr:col>2</xdr:col>
      <xdr:colOff>209550</xdr:colOff>
      <xdr:row>16</xdr:row>
      <xdr:rowOff>0</xdr:rowOff>
    </xdr:to>
    <xdr:sp>
      <xdr:nvSpPr>
        <xdr:cNvPr id="5" name="AutoShape 25"/>
        <xdr:cNvSpPr>
          <a:spLocks/>
        </xdr:cNvSpPr>
      </xdr:nvSpPr>
      <xdr:spPr>
        <a:xfrm>
          <a:off x="885825" y="39243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16</xdr:row>
      <xdr:rowOff>9525</xdr:rowOff>
    </xdr:from>
    <xdr:to>
      <xdr:col>2</xdr:col>
      <xdr:colOff>209550</xdr:colOff>
      <xdr:row>18</xdr:row>
      <xdr:rowOff>0</xdr:rowOff>
    </xdr:to>
    <xdr:sp>
      <xdr:nvSpPr>
        <xdr:cNvPr id="6" name="AutoShape 26"/>
        <xdr:cNvSpPr>
          <a:spLocks/>
        </xdr:cNvSpPr>
      </xdr:nvSpPr>
      <xdr:spPr>
        <a:xfrm>
          <a:off x="885825" y="43243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18</xdr:row>
      <xdr:rowOff>9525</xdr:rowOff>
    </xdr:from>
    <xdr:to>
      <xdr:col>3</xdr:col>
      <xdr:colOff>0</xdr:colOff>
      <xdr:row>20</xdr:row>
      <xdr:rowOff>0</xdr:rowOff>
    </xdr:to>
    <xdr:sp>
      <xdr:nvSpPr>
        <xdr:cNvPr id="7" name="AutoShape 27"/>
        <xdr:cNvSpPr>
          <a:spLocks/>
        </xdr:cNvSpPr>
      </xdr:nvSpPr>
      <xdr:spPr>
        <a:xfrm>
          <a:off x="895350" y="47244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20</xdr:row>
      <xdr:rowOff>9525</xdr:rowOff>
    </xdr:from>
    <xdr:to>
      <xdr:col>2</xdr:col>
      <xdr:colOff>209550</xdr:colOff>
      <xdr:row>22</xdr:row>
      <xdr:rowOff>0</xdr:rowOff>
    </xdr:to>
    <xdr:sp>
      <xdr:nvSpPr>
        <xdr:cNvPr id="8" name="AutoShape 28"/>
        <xdr:cNvSpPr>
          <a:spLocks/>
        </xdr:cNvSpPr>
      </xdr:nvSpPr>
      <xdr:spPr>
        <a:xfrm>
          <a:off x="885825" y="51244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22</xdr:row>
      <xdr:rowOff>9525</xdr:rowOff>
    </xdr:from>
    <xdr:to>
      <xdr:col>2</xdr:col>
      <xdr:colOff>209550</xdr:colOff>
      <xdr:row>24</xdr:row>
      <xdr:rowOff>0</xdr:rowOff>
    </xdr:to>
    <xdr:sp>
      <xdr:nvSpPr>
        <xdr:cNvPr id="9" name="AutoShape 29"/>
        <xdr:cNvSpPr>
          <a:spLocks/>
        </xdr:cNvSpPr>
      </xdr:nvSpPr>
      <xdr:spPr>
        <a:xfrm>
          <a:off x="885825" y="55245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24</xdr:row>
      <xdr:rowOff>9525</xdr:rowOff>
    </xdr:from>
    <xdr:to>
      <xdr:col>3</xdr:col>
      <xdr:colOff>0</xdr:colOff>
      <xdr:row>26</xdr:row>
      <xdr:rowOff>0</xdr:rowOff>
    </xdr:to>
    <xdr:sp>
      <xdr:nvSpPr>
        <xdr:cNvPr id="10" name="AutoShape 30"/>
        <xdr:cNvSpPr>
          <a:spLocks/>
        </xdr:cNvSpPr>
      </xdr:nvSpPr>
      <xdr:spPr>
        <a:xfrm>
          <a:off x="895350" y="59245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9525</xdr:rowOff>
    </xdr:from>
    <xdr:to>
      <xdr:col>2</xdr:col>
      <xdr:colOff>209550</xdr:colOff>
      <xdr:row>28</xdr:row>
      <xdr:rowOff>0</xdr:rowOff>
    </xdr:to>
    <xdr:sp>
      <xdr:nvSpPr>
        <xdr:cNvPr id="11" name="AutoShape 31"/>
        <xdr:cNvSpPr>
          <a:spLocks/>
        </xdr:cNvSpPr>
      </xdr:nvSpPr>
      <xdr:spPr>
        <a:xfrm>
          <a:off x="885825" y="63246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28</xdr:row>
      <xdr:rowOff>9525</xdr:rowOff>
    </xdr:from>
    <xdr:to>
      <xdr:col>2</xdr:col>
      <xdr:colOff>209550</xdr:colOff>
      <xdr:row>30</xdr:row>
      <xdr:rowOff>0</xdr:rowOff>
    </xdr:to>
    <xdr:sp>
      <xdr:nvSpPr>
        <xdr:cNvPr id="12" name="AutoShape 32"/>
        <xdr:cNvSpPr>
          <a:spLocks/>
        </xdr:cNvSpPr>
      </xdr:nvSpPr>
      <xdr:spPr>
        <a:xfrm>
          <a:off x="885825" y="67246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30</xdr:row>
      <xdr:rowOff>9525</xdr:rowOff>
    </xdr:from>
    <xdr:to>
      <xdr:col>3</xdr:col>
      <xdr:colOff>0</xdr:colOff>
      <xdr:row>32</xdr:row>
      <xdr:rowOff>0</xdr:rowOff>
    </xdr:to>
    <xdr:sp>
      <xdr:nvSpPr>
        <xdr:cNvPr id="13" name="AutoShape 33"/>
        <xdr:cNvSpPr>
          <a:spLocks/>
        </xdr:cNvSpPr>
      </xdr:nvSpPr>
      <xdr:spPr>
        <a:xfrm>
          <a:off x="895350" y="71247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32</xdr:row>
      <xdr:rowOff>9525</xdr:rowOff>
    </xdr:from>
    <xdr:to>
      <xdr:col>2</xdr:col>
      <xdr:colOff>209550</xdr:colOff>
      <xdr:row>34</xdr:row>
      <xdr:rowOff>0</xdr:rowOff>
    </xdr:to>
    <xdr:sp>
      <xdr:nvSpPr>
        <xdr:cNvPr id="14" name="AutoShape 34"/>
        <xdr:cNvSpPr>
          <a:spLocks/>
        </xdr:cNvSpPr>
      </xdr:nvSpPr>
      <xdr:spPr>
        <a:xfrm>
          <a:off x="885825" y="75247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9525</xdr:rowOff>
    </xdr:from>
    <xdr:to>
      <xdr:col>2</xdr:col>
      <xdr:colOff>209550</xdr:colOff>
      <xdr:row>36</xdr:row>
      <xdr:rowOff>0</xdr:rowOff>
    </xdr:to>
    <xdr:sp>
      <xdr:nvSpPr>
        <xdr:cNvPr id="15" name="AutoShape 35"/>
        <xdr:cNvSpPr>
          <a:spLocks/>
        </xdr:cNvSpPr>
      </xdr:nvSpPr>
      <xdr:spPr>
        <a:xfrm>
          <a:off x="885825" y="79248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36</xdr:row>
      <xdr:rowOff>9525</xdr:rowOff>
    </xdr:from>
    <xdr:to>
      <xdr:col>3</xdr:col>
      <xdr:colOff>0</xdr:colOff>
      <xdr:row>38</xdr:row>
      <xdr:rowOff>0</xdr:rowOff>
    </xdr:to>
    <xdr:sp>
      <xdr:nvSpPr>
        <xdr:cNvPr id="16" name="AutoShape 36"/>
        <xdr:cNvSpPr>
          <a:spLocks/>
        </xdr:cNvSpPr>
      </xdr:nvSpPr>
      <xdr:spPr>
        <a:xfrm>
          <a:off x="895350" y="83248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9525</xdr:rowOff>
    </xdr:from>
    <xdr:to>
      <xdr:col>2</xdr:col>
      <xdr:colOff>209550</xdr:colOff>
      <xdr:row>40</xdr:row>
      <xdr:rowOff>0</xdr:rowOff>
    </xdr:to>
    <xdr:sp>
      <xdr:nvSpPr>
        <xdr:cNvPr id="17" name="AutoShape 37"/>
        <xdr:cNvSpPr>
          <a:spLocks/>
        </xdr:cNvSpPr>
      </xdr:nvSpPr>
      <xdr:spPr>
        <a:xfrm>
          <a:off x="885825" y="87249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40</xdr:row>
      <xdr:rowOff>9525</xdr:rowOff>
    </xdr:from>
    <xdr:to>
      <xdr:col>2</xdr:col>
      <xdr:colOff>209550</xdr:colOff>
      <xdr:row>42</xdr:row>
      <xdr:rowOff>0</xdr:rowOff>
    </xdr:to>
    <xdr:sp>
      <xdr:nvSpPr>
        <xdr:cNvPr id="18" name="AutoShape 38"/>
        <xdr:cNvSpPr>
          <a:spLocks/>
        </xdr:cNvSpPr>
      </xdr:nvSpPr>
      <xdr:spPr>
        <a:xfrm>
          <a:off x="885825" y="91249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42</xdr:row>
      <xdr:rowOff>9525</xdr:rowOff>
    </xdr:from>
    <xdr:to>
      <xdr:col>2</xdr:col>
      <xdr:colOff>209550</xdr:colOff>
      <xdr:row>44</xdr:row>
      <xdr:rowOff>0</xdr:rowOff>
    </xdr:to>
    <xdr:sp>
      <xdr:nvSpPr>
        <xdr:cNvPr id="19" name="AutoShape 40"/>
        <xdr:cNvSpPr>
          <a:spLocks/>
        </xdr:cNvSpPr>
      </xdr:nvSpPr>
      <xdr:spPr>
        <a:xfrm>
          <a:off x="885825" y="95250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46</xdr:row>
      <xdr:rowOff>9525</xdr:rowOff>
    </xdr:from>
    <xdr:to>
      <xdr:col>2</xdr:col>
      <xdr:colOff>209550</xdr:colOff>
      <xdr:row>48</xdr:row>
      <xdr:rowOff>0</xdr:rowOff>
    </xdr:to>
    <xdr:sp>
      <xdr:nvSpPr>
        <xdr:cNvPr id="20" name="AutoShape 41"/>
        <xdr:cNvSpPr>
          <a:spLocks/>
        </xdr:cNvSpPr>
      </xdr:nvSpPr>
      <xdr:spPr>
        <a:xfrm>
          <a:off x="885825" y="103251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5</xdr:row>
      <xdr:rowOff>0</xdr:rowOff>
    </xdr:from>
    <xdr:to>
      <xdr:col>31</xdr:col>
      <xdr:colOff>180975</xdr:colOff>
      <xdr:row>7</xdr:row>
      <xdr:rowOff>0</xdr:rowOff>
    </xdr:to>
    <xdr:sp>
      <xdr:nvSpPr>
        <xdr:cNvPr id="21" name="AutoShape 62"/>
        <xdr:cNvSpPr>
          <a:spLocks/>
        </xdr:cNvSpPr>
      </xdr:nvSpPr>
      <xdr:spPr>
        <a:xfrm>
          <a:off x="18268950" y="2114550"/>
          <a:ext cx="14287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7</xdr:row>
      <xdr:rowOff>0</xdr:rowOff>
    </xdr:from>
    <xdr:to>
      <xdr:col>31</xdr:col>
      <xdr:colOff>180975</xdr:colOff>
      <xdr:row>9</xdr:row>
      <xdr:rowOff>0</xdr:rowOff>
    </xdr:to>
    <xdr:sp>
      <xdr:nvSpPr>
        <xdr:cNvPr id="22" name="AutoShape 63"/>
        <xdr:cNvSpPr>
          <a:spLocks/>
        </xdr:cNvSpPr>
      </xdr:nvSpPr>
      <xdr:spPr>
        <a:xfrm>
          <a:off x="18268950" y="2514600"/>
          <a:ext cx="14287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9</xdr:row>
      <xdr:rowOff>0</xdr:rowOff>
    </xdr:from>
    <xdr:to>
      <xdr:col>31</xdr:col>
      <xdr:colOff>180975</xdr:colOff>
      <xdr:row>11</xdr:row>
      <xdr:rowOff>0</xdr:rowOff>
    </xdr:to>
    <xdr:sp>
      <xdr:nvSpPr>
        <xdr:cNvPr id="23" name="AutoShape 64"/>
        <xdr:cNvSpPr>
          <a:spLocks/>
        </xdr:cNvSpPr>
      </xdr:nvSpPr>
      <xdr:spPr>
        <a:xfrm>
          <a:off x="18268950" y="2914650"/>
          <a:ext cx="14287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12</xdr:row>
      <xdr:rowOff>19050</xdr:rowOff>
    </xdr:from>
    <xdr:to>
      <xdr:col>31</xdr:col>
      <xdr:colOff>180975</xdr:colOff>
      <xdr:row>13</xdr:row>
      <xdr:rowOff>180975</xdr:rowOff>
    </xdr:to>
    <xdr:sp>
      <xdr:nvSpPr>
        <xdr:cNvPr id="24" name="AutoShape 65"/>
        <xdr:cNvSpPr>
          <a:spLocks/>
        </xdr:cNvSpPr>
      </xdr:nvSpPr>
      <xdr:spPr>
        <a:xfrm>
          <a:off x="18268950" y="35337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14</xdr:row>
      <xdr:rowOff>19050</xdr:rowOff>
    </xdr:from>
    <xdr:to>
      <xdr:col>31</xdr:col>
      <xdr:colOff>180975</xdr:colOff>
      <xdr:row>15</xdr:row>
      <xdr:rowOff>180975</xdr:rowOff>
    </xdr:to>
    <xdr:sp>
      <xdr:nvSpPr>
        <xdr:cNvPr id="25" name="AutoShape 66"/>
        <xdr:cNvSpPr>
          <a:spLocks/>
        </xdr:cNvSpPr>
      </xdr:nvSpPr>
      <xdr:spPr>
        <a:xfrm>
          <a:off x="18268950" y="39338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16</xdr:row>
      <xdr:rowOff>19050</xdr:rowOff>
    </xdr:from>
    <xdr:to>
      <xdr:col>31</xdr:col>
      <xdr:colOff>180975</xdr:colOff>
      <xdr:row>17</xdr:row>
      <xdr:rowOff>180975</xdr:rowOff>
    </xdr:to>
    <xdr:sp>
      <xdr:nvSpPr>
        <xdr:cNvPr id="26" name="AutoShape 67"/>
        <xdr:cNvSpPr>
          <a:spLocks/>
        </xdr:cNvSpPr>
      </xdr:nvSpPr>
      <xdr:spPr>
        <a:xfrm>
          <a:off x="18268950" y="43338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18</xdr:row>
      <xdr:rowOff>19050</xdr:rowOff>
    </xdr:from>
    <xdr:to>
      <xdr:col>31</xdr:col>
      <xdr:colOff>180975</xdr:colOff>
      <xdr:row>19</xdr:row>
      <xdr:rowOff>180975</xdr:rowOff>
    </xdr:to>
    <xdr:sp>
      <xdr:nvSpPr>
        <xdr:cNvPr id="27" name="AutoShape 68"/>
        <xdr:cNvSpPr>
          <a:spLocks/>
        </xdr:cNvSpPr>
      </xdr:nvSpPr>
      <xdr:spPr>
        <a:xfrm>
          <a:off x="18268950" y="47339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20</xdr:row>
      <xdr:rowOff>19050</xdr:rowOff>
    </xdr:from>
    <xdr:to>
      <xdr:col>31</xdr:col>
      <xdr:colOff>180975</xdr:colOff>
      <xdr:row>21</xdr:row>
      <xdr:rowOff>180975</xdr:rowOff>
    </xdr:to>
    <xdr:sp>
      <xdr:nvSpPr>
        <xdr:cNvPr id="28" name="AutoShape 69"/>
        <xdr:cNvSpPr>
          <a:spLocks/>
        </xdr:cNvSpPr>
      </xdr:nvSpPr>
      <xdr:spPr>
        <a:xfrm>
          <a:off x="18268950" y="51339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22</xdr:row>
      <xdr:rowOff>19050</xdr:rowOff>
    </xdr:from>
    <xdr:to>
      <xdr:col>31</xdr:col>
      <xdr:colOff>180975</xdr:colOff>
      <xdr:row>23</xdr:row>
      <xdr:rowOff>180975</xdr:rowOff>
    </xdr:to>
    <xdr:sp>
      <xdr:nvSpPr>
        <xdr:cNvPr id="29" name="AutoShape 70"/>
        <xdr:cNvSpPr>
          <a:spLocks/>
        </xdr:cNvSpPr>
      </xdr:nvSpPr>
      <xdr:spPr>
        <a:xfrm>
          <a:off x="18268950" y="55340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24</xdr:row>
      <xdr:rowOff>19050</xdr:rowOff>
    </xdr:from>
    <xdr:to>
      <xdr:col>31</xdr:col>
      <xdr:colOff>180975</xdr:colOff>
      <xdr:row>25</xdr:row>
      <xdr:rowOff>180975</xdr:rowOff>
    </xdr:to>
    <xdr:sp>
      <xdr:nvSpPr>
        <xdr:cNvPr id="30" name="AutoShape 71"/>
        <xdr:cNvSpPr>
          <a:spLocks/>
        </xdr:cNvSpPr>
      </xdr:nvSpPr>
      <xdr:spPr>
        <a:xfrm>
          <a:off x="18268950" y="59340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26</xdr:row>
      <xdr:rowOff>19050</xdr:rowOff>
    </xdr:from>
    <xdr:to>
      <xdr:col>31</xdr:col>
      <xdr:colOff>180975</xdr:colOff>
      <xdr:row>27</xdr:row>
      <xdr:rowOff>180975</xdr:rowOff>
    </xdr:to>
    <xdr:sp>
      <xdr:nvSpPr>
        <xdr:cNvPr id="31" name="AutoShape 72"/>
        <xdr:cNvSpPr>
          <a:spLocks/>
        </xdr:cNvSpPr>
      </xdr:nvSpPr>
      <xdr:spPr>
        <a:xfrm>
          <a:off x="18268950" y="63341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28</xdr:row>
      <xdr:rowOff>19050</xdr:rowOff>
    </xdr:from>
    <xdr:to>
      <xdr:col>31</xdr:col>
      <xdr:colOff>180975</xdr:colOff>
      <xdr:row>29</xdr:row>
      <xdr:rowOff>180975</xdr:rowOff>
    </xdr:to>
    <xdr:sp>
      <xdr:nvSpPr>
        <xdr:cNvPr id="32" name="AutoShape 73"/>
        <xdr:cNvSpPr>
          <a:spLocks/>
        </xdr:cNvSpPr>
      </xdr:nvSpPr>
      <xdr:spPr>
        <a:xfrm>
          <a:off x="18268950" y="67341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30</xdr:row>
      <xdr:rowOff>19050</xdr:rowOff>
    </xdr:from>
    <xdr:to>
      <xdr:col>31</xdr:col>
      <xdr:colOff>180975</xdr:colOff>
      <xdr:row>31</xdr:row>
      <xdr:rowOff>180975</xdr:rowOff>
    </xdr:to>
    <xdr:sp>
      <xdr:nvSpPr>
        <xdr:cNvPr id="33" name="AutoShape 74"/>
        <xdr:cNvSpPr>
          <a:spLocks/>
        </xdr:cNvSpPr>
      </xdr:nvSpPr>
      <xdr:spPr>
        <a:xfrm>
          <a:off x="18268950" y="71342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32</xdr:row>
      <xdr:rowOff>19050</xdr:rowOff>
    </xdr:from>
    <xdr:to>
      <xdr:col>31</xdr:col>
      <xdr:colOff>180975</xdr:colOff>
      <xdr:row>33</xdr:row>
      <xdr:rowOff>180975</xdr:rowOff>
    </xdr:to>
    <xdr:sp>
      <xdr:nvSpPr>
        <xdr:cNvPr id="34" name="AutoShape 75"/>
        <xdr:cNvSpPr>
          <a:spLocks/>
        </xdr:cNvSpPr>
      </xdr:nvSpPr>
      <xdr:spPr>
        <a:xfrm>
          <a:off x="18268950" y="75342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34</xdr:row>
      <xdr:rowOff>19050</xdr:rowOff>
    </xdr:from>
    <xdr:to>
      <xdr:col>31</xdr:col>
      <xdr:colOff>180975</xdr:colOff>
      <xdr:row>35</xdr:row>
      <xdr:rowOff>180975</xdr:rowOff>
    </xdr:to>
    <xdr:sp>
      <xdr:nvSpPr>
        <xdr:cNvPr id="35" name="AutoShape 76"/>
        <xdr:cNvSpPr>
          <a:spLocks/>
        </xdr:cNvSpPr>
      </xdr:nvSpPr>
      <xdr:spPr>
        <a:xfrm>
          <a:off x="18268950" y="79343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36</xdr:row>
      <xdr:rowOff>19050</xdr:rowOff>
    </xdr:from>
    <xdr:to>
      <xdr:col>31</xdr:col>
      <xdr:colOff>180975</xdr:colOff>
      <xdr:row>37</xdr:row>
      <xdr:rowOff>180975</xdr:rowOff>
    </xdr:to>
    <xdr:sp>
      <xdr:nvSpPr>
        <xdr:cNvPr id="36" name="AutoShape 77"/>
        <xdr:cNvSpPr>
          <a:spLocks/>
        </xdr:cNvSpPr>
      </xdr:nvSpPr>
      <xdr:spPr>
        <a:xfrm>
          <a:off x="18268950" y="83343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38</xdr:row>
      <xdr:rowOff>19050</xdr:rowOff>
    </xdr:from>
    <xdr:to>
      <xdr:col>31</xdr:col>
      <xdr:colOff>180975</xdr:colOff>
      <xdr:row>39</xdr:row>
      <xdr:rowOff>180975</xdr:rowOff>
    </xdr:to>
    <xdr:sp>
      <xdr:nvSpPr>
        <xdr:cNvPr id="37" name="AutoShape 78"/>
        <xdr:cNvSpPr>
          <a:spLocks/>
        </xdr:cNvSpPr>
      </xdr:nvSpPr>
      <xdr:spPr>
        <a:xfrm>
          <a:off x="18268950" y="87344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40</xdr:row>
      <xdr:rowOff>19050</xdr:rowOff>
    </xdr:from>
    <xdr:to>
      <xdr:col>31</xdr:col>
      <xdr:colOff>180975</xdr:colOff>
      <xdr:row>41</xdr:row>
      <xdr:rowOff>180975</xdr:rowOff>
    </xdr:to>
    <xdr:sp>
      <xdr:nvSpPr>
        <xdr:cNvPr id="38" name="AutoShape 79"/>
        <xdr:cNvSpPr>
          <a:spLocks/>
        </xdr:cNvSpPr>
      </xdr:nvSpPr>
      <xdr:spPr>
        <a:xfrm>
          <a:off x="18268950" y="91344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42</xdr:row>
      <xdr:rowOff>19050</xdr:rowOff>
    </xdr:from>
    <xdr:to>
      <xdr:col>31</xdr:col>
      <xdr:colOff>180975</xdr:colOff>
      <xdr:row>43</xdr:row>
      <xdr:rowOff>180975</xdr:rowOff>
    </xdr:to>
    <xdr:sp>
      <xdr:nvSpPr>
        <xdr:cNvPr id="39" name="AutoShape 80"/>
        <xdr:cNvSpPr>
          <a:spLocks/>
        </xdr:cNvSpPr>
      </xdr:nvSpPr>
      <xdr:spPr>
        <a:xfrm>
          <a:off x="18268950" y="95345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46</xdr:row>
      <xdr:rowOff>19050</xdr:rowOff>
    </xdr:from>
    <xdr:to>
      <xdr:col>31</xdr:col>
      <xdr:colOff>180975</xdr:colOff>
      <xdr:row>47</xdr:row>
      <xdr:rowOff>180975</xdr:rowOff>
    </xdr:to>
    <xdr:sp>
      <xdr:nvSpPr>
        <xdr:cNvPr id="40" name="AutoShape 81"/>
        <xdr:cNvSpPr>
          <a:spLocks/>
        </xdr:cNvSpPr>
      </xdr:nvSpPr>
      <xdr:spPr>
        <a:xfrm>
          <a:off x="18268950" y="103346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9525</xdr:rowOff>
    </xdr:from>
    <xdr:to>
      <xdr:col>2</xdr:col>
      <xdr:colOff>209550</xdr:colOff>
      <xdr:row>46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885825" y="99250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44</xdr:row>
      <xdr:rowOff>19050</xdr:rowOff>
    </xdr:from>
    <xdr:to>
      <xdr:col>31</xdr:col>
      <xdr:colOff>180975</xdr:colOff>
      <xdr:row>45</xdr:row>
      <xdr:rowOff>180975</xdr:rowOff>
    </xdr:to>
    <xdr:sp>
      <xdr:nvSpPr>
        <xdr:cNvPr id="42" name="AutoShape 81"/>
        <xdr:cNvSpPr>
          <a:spLocks/>
        </xdr:cNvSpPr>
      </xdr:nvSpPr>
      <xdr:spPr>
        <a:xfrm>
          <a:off x="18268950" y="99345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L57"/>
  <sheetViews>
    <sheetView tabSelected="1" view="pageBreakPreview" zoomScaleNormal="125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G12" sqref="G12"/>
    </sheetView>
  </sheetViews>
  <sheetFormatPr defaultColWidth="9.375" defaultRowHeight="12"/>
  <cols>
    <col min="1" max="1" width="2.875" style="1" customWidth="1"/>
    <col min="2" max="2" width="7.875" style="1" customWidth="1"/>
    <col min="3" max="3" width="2.875" style="1" customWidth="1"/>
    <col min="4" max="4" width="8.875" style="4" customWidth="1"/>
    <col min="5" max="5" width="7.00390625" style="1" customWidth="1"/>
    <col min="6" max="19" width="6.875" style="1" customWidth="1"/>
    <col min="20" max="20" width="2.875" style="4" customWidth="1"/>
    <col min="21" max="23" width="9.875" style="1" customWidth="1"/>
    <col min="24" max="24" width="12.875" style="1" customWidth="1"/>
    <col min="25" max="30" width="9.875" style="1" customWidth="1"/>
    <col min="31" max="31" width="8.875" style="4" customWidth="1"/>
    <col min="32" max="32" width="2.875" style="1" customWidth="1"/>
    <col min="33" max="33" width="7.875" style="1" customWidth="1"/>
    <col min="34" max="34" width="8.375" style="1" customWidth="1"/>
    <col min="35" max="37" width="4.875" style="1" customWidth="1"/>
    <col min="38" max="38" width="4.875" style="4" customWidth="1"/>
    <col min="39" max="42" width="4.875" style="1" customWidth="1"/>
    <col min="43" max="16384" width="9.375" style="1" customWidth="1"/>
  </cols>
  <sheetData>
    <row r="1" spans="2:37" ht="10.5">
      <c r="B1" s="1" t="s">
        <v>29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H1" s="3"/>
      <c r="AI1" s="3"/>
      <c r="AJ1" s="3"/>
      <c r="AK1" s="3"/>
    </row>
    <row r="2" spans="2:38" ht="14.25">
      <c r="B2" s="5"/>
      <c r="C2" s="5"/>
      <c r="D2" s="5"/>
      <c r="E2" s="5"/>
      <c r="F2" s="86" t="s">
        <v>51</v>
      </c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5"/>
      <c r="T2" s="6"/>
      <c r="U2" s="5"/>
      <c r="V2" s="5"/>
      <c r="W2" s="86" t="s">
        <v>30</v>
      </c>
      <c r="X2" s="86"/>
      <c r="Y2" s="86"/>
      <c r="Z2" s="86"/>
      <c r="AA2" s="86"/>
      <c r="AB2" s="86"/>
      <c r="AC2" s="86"/>
      <c r="AD2" s="86"/>
      <c r="AE2" s="5"/>
      <c r="AF2" s="5"/>
      <c r="AG2" s="5"/>
      <c r="AH2" s="7"/>
      <c r="AI2" s="7"/>
      <c r="AJ2" s="7"/>
      <c r="AK2" s="7"/>
      <c r="AL2" s="7"/>
    </row>
    <row r="3" spans="4:38" ht="9" customHeight="1" thickBot="1"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9"/>
      <c r="U3" s="7"/>
      <c r="V3" s="7"/>
      <c r="W3" s="7"/>
      <c r="X3" s="7"/>
      <c r="Y3" s="7"/>
      <c r="Z3" s="7"/>
      <c r="AA3" s="7"/>
      <c r="AB3" s="7"/>
      <c r="AC3" s="7"/>
      <c r="AD3" s="7"/>
      <c r="AE3" s="8"/>
      <c r="AH3" s="7"/>
      <c r="AI3" s="7"/>
      <c r="AJ3" s="7"/>
      <c r="AK3" s="7"/>
      <c r="AL3" s="7"/>
    </row>
    <row r="4" spans="2:38" ht="39.75" customHeight="1">
      <c r="B4" s="77" t="s">
        <v>0</v>
      </c>
      <c r="C4" s="78"/>
      <c r="D4" s="79"/>
      <c r="E4" s="69" t="s">
        <v>1</v>
      </c>
      <c r="F4" s="64" t="s">
        <v>2</v>
      </c>
      <c r="G4" s="64" t="s">
        <v>3</v>
      </c>
      <c r="H4" s="67" t="s">
        <v>4</v>
      </c>
      <c r="I4" s="70"/>
      <c r="J4" s="64" t="s">
        <v>59</v>
      </c>
      <c r="K4" s="67" t="s">
        <v>5</v>
      </c>
      <c r="L4" s="68"/>
      <c r="M4" s="87" t="s">
        <v>8</v>
      </c>
      <c r="N4" s="88"/>
      <c r="O4" s="88"/>
      <c r="P4" s="89"/>
      <c r="Q4" s="96" t="s">
        <v>15</v>
      </c>
      <c r="R4" s="91"/>
      <c r="S4" s="97"/>
      <c r="T4" s="10"/>
      <c r="U4" s="71" t="s">
        <v>48</v>
      </c>
      <c r="V4" s="71" t="s">
        <v>16</v>
      </c>
      <c r="W4" s="64" t="s">
        <v>28</v>
      </c>
      <c r="X4" s="64" t="s">
        <v>53</v>
      </c>
      <c r="Y4" s="90" t="s">
        <v>17</v>
      </c>
      <c r="Z4" s="91"/>
      <c r="AA4" s="91"/>
      <c r="AB4" s="91"/>
      <c r="AC4" s="92" t="s">
        <v>21</v>
      </c>
      <c r="AD4" s="94" t="s">
        <v>22</v>
      </c>
      <c r="AE4" s="82" t="s">
        <v>0</v>
      </c>
      <c r="AF4" s="83"/>
      <c r="AG4" s="83"/>
      <c r="AH4" s="11"/>
      <c r="AI4" s="11"/>
      <c r="AJ4" s="11"/>
      <c r="AK4" s="11"/>
      <c r="AL4" s="11"/>
    </row>
    <row r="5" spans="2:38" ht="93" customHeight="1">
      <c r="B5" s="80"/>
      <c r="C5" s="80"/>
      <c r="D5" s="81"/>
      <c r="E5" s="65"/>
      <c r="F5" s="65"/>
      <c r="G5" s="65"/>
      <c r="H5" s="12" t="s">
        <v>46</v>
      </c>
      <c r="I5" s="13" t="s">
        <v>47</v>
      </c>
      <c r="J5" s="66"/>
      <c r="K5" s="12" t="s">
        <v>6</v>
      </c>
      <c r="L5" s="12" t="s">
        <v>7</v>
      </c>
      <c r="M5" s="12" t="s">
        <v>45</v>
      </c>
      <c r="N5" s="12" t="s">
        <v>9</v>
      </c>
      <c r="O5" s="12" t="s">
        <v>10</v>
      </c>
      <c r="P5" s="12" t="s">
        <v>11</v>
      </c>
      <c r="Q5" s="12" t="s">
        <v>12</v>
      </c>
      <c r="R5" s="12" t="s">
        <v>13</v>
      </c>
      <c r="S5" s="14" t="s">
        <v>14</v>
      </c>
      <c r="T5" s="15"/>
      <c r="U5" s="72"/>
      <c r="V5" s="72"/>
      <c r="W5" s="65"/>
      <c r="X5" s="66"/>
      <c r="Y5" s="16" t="s">
        <v>18</v>
      </c>
      <c r="Z5" s="16" t="s">
        <v>19</v>
      </c>
      <c r="AA5" s="16" t="s">
        <v>20</v>
      </c>
      <c r="AB5" s="16" t="s">
        <v>31</v>
      </c>
      <c r="AC5" s="93"/>
      <c r="AD5" s="95"/>
      <c r="AE5" s="84"/>
      <c r="AF5" s="85"/>
      <c r="AG5" s="85"/>
      <c r="AH5" s="17" t="s">
        <v>58</v>
      </c>
      <c r="AI5" s="7"/>
      <c r="AJ5" s="7"/>
      <c r="AK5" s="7"/>
      <c r="AL5" s="7"/>
    </row>
    <row r="6" spans="2:38" s="18" customFormat="1" ht="15.75" customHeight="1">
      <c r="B6" s="73" t="s">
        <v>52</v>
      </c>
      <c r="D6" s="18" t="s">
        <v>23</v>
      </c>
      <c r="E6" s="19">
        <v>5072</v>
      </c>
      <c r="F6" s="19">
        <v>62</v>
      </c>
      <c r="G6" s="19">
        <v>11</v>
      </c>
      <c r="H6" s="20">
        <v>1</v>
      </c>
      <c r="I6" s="20">
        <v>8</v>
      </c>
      <c r="J6" s="21">
        <v>1132</v>
      </c>
      <c r="K6" s="20">
        <v>112</v>
      </c>
      <c r="L6" s="20">
        <v>53</v>
      </c>
      <c r="M6" s="22">
        <v>275</v>
      </c>
      <c r="N6" s="20">
        <v>2478</v>
      </c>
      <c r="O6" s="20">
        <v>55</v>
      </c>
      <c r="P6" s="20">
        <v>8</v>
      </c>
      <c r="Q6" s="20">
        <v>0</v>
      </c>
      <c r="R6" s="20">
        <v>0</v>
      </c>
      <c r="S6" s="23">
        <v>1</v>
      </c>
      <c r="T6" s="24"/>
      <c r="U6" s="22">
        <v>0</v>
      </c>
      <c r="V6" s="25">
        <v>0</v>
      </c>
      <c r="W6" s="19">
        <v>0</v>
      </c>
      <c r="X6" s="21">
        <v>488</v>
      </c>
      <c r="Y6" s="20">
        <v>340</v>
      </c>
      <c r="Z6" s="20">
        <v>2</v>
      </c>
      <c r="AA6" s="20">
        <v>11</v>
      </c>
      <c r="AB6" s="20">
        <v>8</v>
      </c>
      <c r="AC6" s="19">
        <v>18</v>
      </c>
      <c r="AD6" s="26">
        <v>9</v>
      </c>
      <c r="AE6" s="27" t="s">
        <v>23</v>
      </c>
      <c r="AF6" s="28"/>
      <c r="AG6" s="73" t="s">
        <v>52</v>
      </c>
      <c r="AH6" s="29">
        <f>SUM(F6:S6,U6:AD6)-E6</f>
        <v>0</v>
      </c>
      <c r="AI6" s="30"/>
      <c r="AJ6" s="30"/>
      <c r="AK6" s="30"/>
      <c r="AL6" s="30"/>
    </row>
    <row r="7" spans="2:38" s="18" customFormat="1" ht="15.75" customHeight="1">
      <c r="B7" s="74"/>
      <c r="D7" s="18" t="s">
        <v>24</v>
      </c>
      <c r="E7" s="19">
        <v>4428</v>
      </c>
      <c r="F7" s="19">
        <v>45</v>
      </c>
      <c r="G7" s="19">
        <v>1</v>
      </c>
      <c r="H7" s="20">
        <v>1</v>
      </c>
      <c r="I7" s="20">
        <v>6</v>
      </c>
      <c r="J7" s="21">
        <v>1005</v>
      </c>
      <c r="K7" s="20">
        <v>100</v>
      </c>
      <c r="L7" s="20">
        <v>57</v>
      </c>
      <c r="M7" s="22">
        <v>231</v>
      </c>
      <c r="N7" s="20">
        <v>2214</v>
      </c>
      <c r="O7" s="20">
        <v>52</v>
      </c>
      <c r="P7" s="20">
        <v>7</v>
      </c>
      <c r="Q7" s="20">
        <v>0</v>
      </c>
      <c r="R7" s="20">
        <v>0</v>
      </c>
      <c r="S7" s="23">
        <v>0</v>
      </c>
      <c r="U7" s="22">
        <v>0</v>
      </c>
      <c r="V7" s="25">
        <v>0</v>
      </c>
      <c r="W7" s="19">
        <v>0</v>
      </c>
      <c r="X7" s="21">
        <v>296</v>
      </c>
      <c r="Y7" s="20">
        <v>368</v>
      </c>
      <c r="Z7" s="20">
        <v>1</v>
      </c>
      <c r="AA7" s="20">
        <v>12</v>
      </c>
      <c r="AB7" s="20">
        <v>9</v>
      </c>
      <c r="AC7" s="19">
        <v>15</v>
      </c>
      <c r="AD7" s="26">
        <v>8</v>
      </c>
      <c r="AE7" s="27" t="s">
        <v>24</v>
      </c>
      <c r="AF7" s="28"/>
      <c r="AG7" s="74"/>
      <c r="AH7" s="29">
        <f aca="true" t="shared" si="0" ref="AH7:AH48">SUM(F7:S7,U7:AD7)-E7</f>
        <v>0</v>
      </c>
      <c r="AI7" s="30"/>
      <c r="AJ7" s="30"/>
      <c r="AK7" s="30"/>
      <c r="AL7" s="30"/>
    </row>
    <row r="8" spans="2:38" s="18" customFormat="1" ht="15.75" customHeight="1">
      <c r="B8" s="61" t="s">
        <v>55</v>
      </c>
      <c r="D8" s="18" t="s">
        <v>23</v>
      </c>
      <c r="E8" s="19">
        <v>4048</v>
      </c>
      <c r="F8" s="19">
        <v>53</v>
      </c>
      <c r="G8" s="19">
        <v>8</v>
      </c>
      <c r="H8" s="20">
        <v>1</v>
      </c>
      <c r="I8" s="20">
        <v>4</v>
      </c>
      <c r="J8" s="21">
        <v>680</v>
      </c>
      <c r="K8" s="20">
        <v>140</v>
      </c>
      <c r="L8" s="20">
        <v>82</v>
      </c>
      <c r="M8" s="22">
        <v>262</v>
      </c>
      <c r="N8" s="20">
        <v>1787</v>
      </c>
      <c r="O8" s="20">
        <v>33</v>
      </c>
      <c r="P8" s="20">
        <v>3</v>
      </c>
      <c r="Q8" s="20">
        <v>0</v>
      </c>
      <c r="R8" s="20">
        <v>0</v>
      </c>
      <c r="S8" s="23">
        <v>1</v>
      </c>
      <c r="T8" s="24"/>
      <c r="U8" s="22">
        <v>0</v>
      </c>
      <c r="V8" s="25">
        <v>0</v>
      </c>
      <c r="W8" s="19">
        <v>0</v>
      </c>
      <c r="X8" s="21">
        <v>607</v>
      </c>
      <c r="Y8" s="20">
        <v>341</v>
      </c>
      <c r="Z8" s="20">
        <v>6</v>
      </c>
      <c r="AA8" s="20">
        <v>7</v>
      </c>
      <c r="AB8" s="20">
        <v>11</v>
      </c>
      <c r="AC8" s="19">
        <v>18</v>
      </c>
      <c r="AD8" s="26">
        <v>4</v>
      </c>
      <c r="AE8" s="27" t="s">
        <v>23</v>
      </c>
      <c r="AF8" s="28"/>
      <c r="AG8" s="61" t="s">
        <v>55</v>
      </c>
      <c r="AH8" s="29">
        <f t="shared" si="0"/>
        <v>0</v>
      </c>
      <c r="AI8" s="30"/>
      <c r="AJ8" s="30"/>
      <c r="AK8" s="30"/>
      <c r="AL8" s="30"/>
    </row>
    <row r="9" spans="2:38" s="18" customFormat="1" ht="15.75" customHeight="1">
      <c r="B9" s="74"/>
      <c r="D9" s="18" t="s">
        <v>24</v>
      </c>
      <c r="E9" s="19">
        <v>3601</v>
      </c>
      <c r="F9" s="19">
        <v>44</v>
      </c>
      <c r="G9" s="19">
        <v>3</v>
      </c>
      <c r="H9" s="20">
        <v>1</v>
      </c>
      <c r="I9" s="20">
        <v>4</v>
      </c>
      <c r="J9" s="21">
        <v>604</v>
      </c>
      <c r="K9" s="20">
        <v>135</v>
      </c>
      <c r="L9" s="20">
        <v>78</v>
      </c>
      <c r="M9" s="22">
        <v>219</v>
      </c>
      <c r="N9" s="20">
        <v>1615</v>
      </c>
      <c r="O9" s="20">
        <v>30</v>
      </c>
      <c r="P9" s="20">
        <v>1</v>
      </c>
      <c r="Q9" s="20">
        <v>0</v>
      </c>
      <c r="R9" s="20">
        <v>0</v>
      </c>
      <c r="S9" s="23">
        <v>0</v>
      </c>
      <c r="T9" s="24"/>
      <c r="U9" s="22">
        <v>0</v>
      </c>
      <c r="V9" s="25">
        <v>0</v>
      </c>
      <c r="W9" s="19">
        <v>0</v>
      </c>
      <c r="X9" s="21">
        <v>462</v>
      </c>
      <c r="Y9" s="20">
        <v>358</v>
      </c>
      <c r="Z9" s="20">
        <v>3</v>
      </c>
      <c r="AA9" s="20">
        <v>12</v>
      </c>
      <c r="AB9" s="20">
        <v>8</v>
      </c>
      <c r="AC9" s="19">
        <v>18</v>
      </c>
      <c r="AD9" s="26">
        <v>6</v>
      </c>
      <c r="AE9" s="27" t="s">
        <v>24</v>
      </c>
      <c r="AF9" s="28"/>
      <c r="AG9" s="74"/>
      <c r="AH9" s="29">
        <f t="shared" si="0"/>
        <v>0</v>
      </c>
      <c r="AI9" s="30"/>
      <c r="AJ9" s="30"/>
      <c r="AK9" s="30"/>
      <c r="AL9" s="30"/>
    </row>
    <row r="10" spans="2:38" s="18" customFormat="1" ht="15.75" customHeight="1">
      <c r="B10" s="75" t="s">
        <v>60</v>
      </c>
      <c r="C10" s="31"/>
      <c r="D10" s="31" t="s">
        <v>23</v>
      </c>
      <c r="E10" s="32">
        <f>SUM(F10:S10,U10:AD10)</f>
        <v>3183</v>
      </c>
      <c r="F10" s="32">
        <f>SUM(F13,F15,F17,F19,F21,F23,F25,F27,F29,F31,F33,F35,F37,F39,F41,F43,F47)</f>
        <v>36</v>
      </c>
      <c r="G10" s="32">
        <f aca="true" t="shared" si="1" ref="G10:S10">SUM(G13,G15,G17,G19,G21,G23,G25,G27,G29,G31,G33,G35,G37,G39,G41,G43,G47)</f>
        <v>9</v>
      </c>
      <c r="H10" s="32">
        <f t="shared" si="1"/>
        <v>2</v>
      </c>
      <c r="I10" s="32">
        <f t="shared" si="1"/>
        <v>5</v>
      </c>
      <c r="J10" s="32">
        <f>SUM(J13,J15,J17,J19,J21,J23,J25,J27,J29,J31,J33,J35,J37,J39,J41,J43,J45,J47)</f>
        <v>423</v>
      </c>
      <c r="K10" s="32">
        <f t="shared" si="1"/>
        <v>203</v>
      </c>
      <c r="L10" s="32">
        <f t="shared" si="1"/>
        <v>98</v>
      </c>
      <c r="M10" s="32">
        <f t="shared" si="1"/>
        <v>218</v>
      </c>
      <c r="N10" s="32">
        <f t="shared" si="1"/>
        <v>1183</v>
      </c>
      <c r="O10" s="32">
        <f t="shared" si="1"/>
        <v>18</v>
      </c>
      <c r="P10" s="32">
        <f t="shared" si="1"/>
        <v>4</v>
      </c>
      <c r="Q10" s="32">
        <f t="shared" si="1"/>
        <v>0</v>
      </c>
      <c r="R10" s="32">
        <f t="shared" si="1"/>
        <v>0</v>
      </c>
      <c r="S10" s="33">
        <f t="shared" si="1"/>
        <v>0</v>
      </c>
      <c r="T10" s="24"/>
      <c r="U10" s="34">
        <f>SUM(U13,U15,U17,U19,U21,U23,U25,U27,U29,U31,U33,U35,U37,U39,U41,U43,U47)</f>
        <v>0</v>
      </c>
      <c r="V10" s="34">
        <f>SUM(V13,V15,V17,V19,V21,V23,V25,V27,V29,V31,V33,V35,V37,V39,V41,V43,V47)</f>
        <v>1</v>
      </c>
      <c r="W10" s="34">
        <f aca="true" t="shared" si="2" ref="W10:AD10">SUM(W13,W15,W17,W19,W21,W23,W25,W27,W29,W31,W33,W35,W37,W39,W41,W43,W47)</f>
        <v>1</v>
      </c>
      <c r="X10" s="34">
        <f t="shared" si="2"/>
        <v>627</v>
      </c>
      <c r="Y10" s="34">
        <f t="shared" si="2"/>
        <v>315</v>
      </c>
      <c r="Z10" s="34">
        <f t="shared" si="2"/>
        <v>4</v>
      </c>
      <c r="AA10" s="34">
        <f t="shared" si="2"/>
        <v>6</v>
      </c>
      <c r="AB10" s="34">
        <f t="shared" si="2"/>
        <v>7</v>
      </c>
      <c r="AC10" s="34">
        <f t="shared" si="2"/>
        <v>14</v>
      </c>
      <c r="AD10" s="34">
        <f t="shared" si="2"/>
        <v>9</v>
      </c>
      <c r="AE10" s="35" t="s">
        <v>23</v>
      </c>
      <c r="AF10" s="36"/>
      <c r="AG10" s="75" t="s">
        <v>60</v>
      </c>
      <c r="AH10" s="29">
        <f t="shared" si="0"/>
        <v>0</v>
      </c>
      <c r="AI10" s="30"/>
      <c r="AJ10" s="30"/>
      <c r="AK10" s="30"/>
      <c r="AL10" s="30"/>
    </row>
    <row r="11" spans="2:38" s="18" customFormat="1" ht="15.75" customHeight="1">
      <c r="B11" s="76"/>
      <c r="C11" s="31"/>
      <c r="D11" s="31" t="s">
        <v>24</v>
      </c>
      <c r="E11" s="32">
        <f>SUM(F11:S11,U11:AD11)</f>
        <v>2841</v>
      </c>
      <c r="F11" s="32">
        <f>SUM(F14,F16,F18,F20,F22,F24,F26,F28,F30,F32,F34,F36,F38,F40,F42,F44,F48)</f>
        <v>21</v>
      </c>
      <c r="G11" s="32">
        <f aca="true" t="shared" si="3" ref="G11:S11">SUM(G14,G16,G18,G20,G22,G24,G26,G28,G30,G32,G34,G36,G38,G40,G42,G44,G48)</f>
        <v>3</v>
      </c>
      <c r="H11" s="32">
        <f t="shared" si="3"/>
        <v>2</v>
      </c>
      <c r="I11" s="32">
        <f t="shared" si="3"/>
        <v>5</v>
      </c>
      <c r="J11" s="32">
        <f>SUM(J14,J16,J18,J20,J22,J24,J26,J28,J30,J32,J34,J36,J38,J40,J42,J44,J46,J48)</f>
        <v>377</v>
      </c>
      <c r="K11" s="32">
        <f t="shared" si="3"/>
        <v>212</v>
      </c>
      <c r="L11" s="32">
        <f t="shared" si="3"/>
        <v>92</v>
      </c>
      <c r="M11" s="32">
        <f t="shared" si="3"/>
        <v>165</v>
      </c>
      <c r="N11" s="32">
        <f t="shared" si="3"/>
        <v>1062</v>
      </c>
      <c r="O11" s="32">
        <f t="shared" si="3"/>
        <v>18</v>
      </c>
      <c r="P11" s="32">
        <f t="shared" si="3"/>
        <v>3</v>
      </c>
      <c r="Q11" s="32">
        <f t="shared" si="3"/>
        <v>0</v>
      </c>
      <c r="R11" s="32">
        <f t="shared" si="3"/>
        <v>0</v>
      </c>
      <c r="S11" s="33">
        <f t="shared" si="3"/>
        <v>0</v>
      </c>
      <c r="T11" s="24"/>
      <c r="U11" s="34">
        <f>SUM(U14,U16,U18,U20,U22,U24,U26,U28,U30,U32,U34,U36,U38,U40,U42,U44,U48)</f>
        <v>0</v>
      </c>
      <c r="V11" s="34">
        <f>SUM(V14,V16,V18,V20,V22,V24,V26,V28,V30,V32,V34,V36,V38,V40,V42,V44,V48)</f>
        <v>1</v>
      </c>
      <c r="W11" s="34">
        <f aca="true" t="shared" si="4" ref="W11:AD11">SUM(W14,W16,W18,W20,W22,W24,W26,W28,W30,W32,W34,W36,W38,W40,W42,W44,W48)</f>
        <v>0</v>
      </c>
      <c r="X11" s="34">
        <f t="shared" si="4"/>
        <v>514</v>
      </c>
      <c r="Y11" s="34">
        <f t="shared" si="4"/>
        <v>326</v>
      </c>
      <c r="Z11" s="34">
        <f t="shared" si="4"/>
        <v>5</v>
      </c>
      <c r="AA11" s="34">
        <f t="shared" si="4"/>
        <v>5</v>
      </c>
      <c r="AB11" s="34">
        <f t="shared" si="4"/>
        <v>9</v>
      </c>
      <c r="AC11" s="34">
        <f t="shared" si="4"/>
        <v>13</v>
      </c>
      <c r="AD11" s="34">
        <f t="shared" si="4"/>
        <v>8</v>
      </c>
      <c r="AE11" s="35" t="s">
        <v>24</v>
      </c>
      <c r="AF11" s="36"/>
      <c r="AG11" s="76"/>
      <c r="AH11" s="29">
        <f t="shared" si="0"/>
        <v>0</v>
      </c>
      <c r="AI11" s="30"/>
      <c r="AJ11" s="30"/>
      <c r="AK11" s="30"/>
      <c r="AL11" s="30"/>
    </row>
    <row r="12" spans="5:33" ht="15.75" customHeight="1">
      <c r="E12" s="37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9"/>
      <c r="T12" s="40"/>
      <c r="U12" s="41"/>
      <c r="V12" s="41"/>
      <c r="W12" s="38"/>
      <c r="X12" s="38"/>
      <c r="Y12" s="38"/>
      <c r="Z12" s="38"/>
      <c r="AA12" s="38"/>
      <c r="AB12" s="38"/>
      <c r="AC12" s="38"/>
      <c r="AD12" s="39"/>
      <c r="AE12" s="42"/>
      <c r="AF12" s="4"/>
      <c r="AG12" s="4"/>
    </row>
    <row r="13" spans="2:34" ht="15.75" customHeight="1">
      <c r="B13" s="62" t="s">
        <v>26</v>
      </c>
      <c r="C13" s="18"/>
      <c r="D13" s="18" t="s">
        <v>23</v>
      </c>
      <c r="E13" s="43">
        <f>SUM(F13:S13,U13:AD13)</f>
        <v>402</v>
      </c>
      <c r="F13" s="44">
        <v>3</v>
      </c>
      <c r="G13" s="44">
        <v>1</v>
      </c>
      <c r="H13" s="44">
        <v>0</v>
      </c>
      <c r="I13" s="44">
        <v>0</v>
      </c>
      <c r="J13" s="44">
        <v>59</v>
      </c>
      <c r="K13" s="44">
        <v>22</v>
      </c>
      <c r="L13" s="44">
        <v>6</v>
      </c>
      <c r="M13" s="44">
        <v>20</v>
      </c>
      <c r="N13" s="44">
        <v>148</v>
      </c>
      <c r="O13" s="44">
        <v>1</v>
      </c>
      <c r="P13" s="44">
        <v>0</v>
      </c>
      <c r="Q13" s="44">
        <v>0</v>
      </c>
      <c r="R13" s="44">
        <v>0</v>
      </c>
      <c r="S13" s="45">
        <v>0</v>
      </c>
      <c r="T13" s="40"/>
      <c r="U13" s="46">
        <v>0</v>
      </c>
      <c r="V13" s="46">
        <v>0</v>
      </c>
      <c r="W13" s="44">
        <v>0</v>
      </c>
      <c r="X13" s="44">
        <v>84</v>
      </c>
      <c r="Y13" s="44">
        <v>58</v>
      </c>
      <c r="Z13" s="44">
        <v>0</v>
      </c>
      <c r="AA13" s="44">
        <v>0</v>
      </c>
      <c r="AB13" s="44">
        <v>0</v>
      </c>
      <c r="AC13" s="44">
        <v>0</v>
      </c>
      <c r="AD13" s="45">
        <v>0</v>
      </c>
      <c r="AE13" s="27" t="s">
        <v>23</v>
      </c>
      <c r="AF13" s="28"/>
      <c r="AG13" s="61" t="s">
        <v>26</v>
      </c>
      <c r="AH13" s="29">
        <f t="shared" si="0"/>
        <v>0</v>
      </c>
    </row>
    <row r="14" spans="2:34" ht="15.75" customHeight="1">
      <c r="B14" s="62"/>
      <c r="C14" s="18"/>
      <c r="D14" s="18" t="s">
        <v>24</v>
      </c>
      <c r="E14" s="43">
        <f aca="true" t="shared" si="5" ref="E14:E48">SUM(F14:S14,U14:AD14)</f>
        <v>380</v>
      </c>
      <c r="F14" s="44">
        <v>1</v>
      </c>
      <c r="G14" s="44">
        <v>0</v>
      </c>
      <c r="H14" s="44">
        <v>0</v>
      </c>
      <c r="I14" s="44">
        <v>0</v>
      </c>
      <c r="J14" s="44">
        <v>58</v>
      </c>
      <c r="K14" s="44">
        <v>23</v>
      </c>
      <c r="L14" s="44">
        <v>4</v>
      </c>
      <c r="M14" s="44">
        <v>17</v>
      </c>
      <c r="N14" s="44">
        <v>144</v>
      </c>
      <c r="O14" s="44">
        <v>1</v>
      </c>
      <c r="P14" s="44">
        <v>0</v>
      </c>
      <c r="Q14" s="44">
        <v>0</v>
      </c>
      <c r="R14" s="44">
        <v>0</v>
      </c>
      <c r="S14" s="45">
        <v>0</v>
      </c>
      <c r="T14" s="40"/>
      <c r="U14" s="46">
        <v>0</v>
      </c>
      <c r="V14" s="46">
        <v>0</v>
      </c>
      <c r="W14" s="44">
        <v>0</v>
      </c>
      <c r="X14" s="44">
        <v>77</v>
      </c>
      <c r="Y14" s="44">
        <v>55</v>
      </c>
      <c r="Z14" s="44">
        <v>0</v>
      </c>
      <c r="AA14" s="44">
        <v>0</v>
      </c>
      <c r="AB14" s="44">
        <v>0</v>
      </c>
      <c r="AC14" s="44">
        <v>0</v>
      </c>
      <c r="AD14" s="45">
        <v>0</v>
      </c>
      <c r="AE14" s="27" t="s">
        <v>24</v>
      </c>
      <c r="AF14" s="28"/>
      <c r="AG14" s="61"/>
      <c r="AH14" s="29">
        <f t="shared" si="0"/>
        <v>0</v>
      </c>
    </row>
    <row r="15" spans="2:34" ht="15.75" customHeight="1">
      <c r="B15" s="62" t="s">
        <v>25</v>
      </c>
      <c r="C15" s="18"/>
      <c r="D15" s="18" t="s">
        <v>23</v>
      </c>
      <c r="E15" s="43">
        <f t="shared" si="5"/>
        <v>1108</v>
      </c>
      <c r="F15" s="44">
        <v>4</v>
      </c>
      <c r="G15" s="44">
        <v>1</v>
      </c>
      <c r="H15" s="44">
        <v>2</v>
      </c>
      <c r="I15" s="44">
        <v>0</v>
      </c>
      <c r="J15" s="44">
        <v>150</v>
      </c>
      <c r="K15" s="44">
        <v>108</v>
      </c>
      <c r="L15" s="44">
        <v>64</v>
      </c>
      <c r="M15" s="44">
        <v>58</v>
      </c>
      <c r="N15" s="44">
        <v>396</v>
      </c>
      <c r="O15" s="44">
        <v>1</v>
      </c>
      <c r="P15" s="44">
        <v>1</v>
      </c>
      <c r="Q15" s="44">
        <v>0</v>
      </c>
      <c r="R15" s="44">
        <v>0</v>
      </c>
      <c r="S15" s="45">
        <v>0</v>
      </c>
      <c r="T15" s="40"/>
      <c r="U15" s="46">
        <v>0</v>
      </c>
      <c r="V15" s="46">
        <v>1</v>
      </c>
      <c r="W15" s="44">
        <v>0</v>
      </c>
      <c r="X15" s="44">
        <v>267</v>
      </c>
      <c r="Y15" s="44">
        <v>44</v>
      </c>
      <c r="Z15" s="44">
        <v>1</v>
      </c>
      <c r="AA15" s="44">
        <v>1</v>
      </c>
      <c r="AB15" s="44">
        <v>1</v>
      </c>
      <c r="AC15" s="44">
        <v>6</v>
      </c>
      <c r="AD15" s="45">
        <v>2</v>
      </c>
      <c r="AE15" s="27" t="s">
        <v>23</v>
      </c>
      <c r="AF15" s="28"/>
      <c r="AG15" s="61" t="s">
        <v>25</v>
      </c>
      <c r="AH15" s="29">
        <f t="shared" si="0"/>
        <v>0</v>
      </c>
    </row>
    <row r="16" spans="2:34" ht="15.75" customHeight="1">
      <c r="B16" s="62"/>
      <c r="C16" s="18"/>
      <c r="D16" s="18" t="s">
        <v>24</v>
      </c>
      <c r="E16" s="43">
        <f t="shared" si="5"/>
        <v>954</v>
      </c>
      <c r="F16" s="47">
        <v>4</v>
      </c>
      <c r="G16" s="47">
        <v>0</v>
      </c>
      <c r="H16" s="47">
        <v>2</v>
      </c>
      <c r="I16" s="47">
        <v>0</v>
      </c>
      <c r="J16" s="47">
        <v>132</v>
      </c>
      <c r="K16" s="47">
        <v>100</v>
      </c>
      <c r="L16" s="47">
        <v>60</v>
      </c>
      <c r="M16" s="47">
        <v>33</v>
      </c>
      <c r="N16" s="47">
        <v>340</v>
      </c>
      <c r="O16" s="47">
        <v>1</v>
      </c>
      <c r="P16" s="47">
        <v>1</v>
      </c>
      <c r="Q16" s="47">
        <v>0</v>
      </c>
      <c r="R16" s="47">
        <v>0</v>
      </c>
      <c r="S16" s="48">
        <v>0</v>
      </c>
      <c r="T16" s="40"/>
      <c r="U16" s="46">
        <v>0</v>
      </c>
      <c r="V16" s="46">
        <v>1</v>
      </c>
      <c r="W16" s="44">
        <v>0</v>
      </c>
      <c r="X16" s="44">
        <v>232</v>
      </c>
      <c r="Y16" s="44">
        <v>37</v>
      </c>
      <c r="Z16" s="44">
        <v>1</v>
      </c>
      <c r="AA16" s="44">
        <v>0</v>
      </c>
      <c r="AB16" s="44">
        <v>1</v>
      </c>
      <c r="AC16" s="44">
        <v>7</v>
      </c>
      <c r="AD16" s="45">
        <v>2</v>
      </c>
      <c r="AE16" s="27" t="s">
        <v>24</v>
      </c>
      <c r="AF16" s="28"/>
      <c r="AG16" s="61"/>
      <c r="AH16" s="29">
        <f t="shared" si="0"/>
        <v>0</v>
      </c>
    </row>
    <row r="17" spans="2:34" ht="15.75" customHeight="1">
      <c r="B17" s="62" t="s">
        <v>32</v>
      </c>
      <c r="C17" s="18"/>
      <c r="D17" s="18" t="s">
        <v>23</v>
      </c>
      <c r="E17" s="43">
        <f t="shared" si="5"/>
        <v>42</v>
      </c>
      <c r="F17" s="44">
        <v>14</v>
      </c>
      <c r="G17" s="44">
        <v>1</v>
      </c>
      <c r="H17" s="44">
        <v>0</v>
      </c>
      <c r="I17" s="44">
        <v>0</v>
      </c>
      <c r="J17" s="44">
        <v>13</v>
      </c>
      <c r="K17" s="44">
        <v>0</v>
      </c>
      <c r="L17" s="44">
        <v>0</v>
      </c>
      <c r="M17" s="44">
        <v>1</v>
      </c>
      <c r="N17" s="44">
        <v>9</v>
      </c>
      <c r="O17" s="44">
        <v>0</v>
      </c>
      <c r="P17" s="44">
        <v>0</v>
      </c>
      <c r="Q17" s="44">
        <v>0</v>
      </c>
      <c r="R17" s="44">
        <v>0</v>
      </c>
      <c r="S17" s="45">
        <v>0</v>
      </c>
      <c r="T17" s="40"/>
      <c r="U17" s="46">
        <v>0</v>
      </c>
      <c r="V17" s="46">
        <v>0</v>
      </c>
      <c r="W17" s="44">
        <v>0</v>
      </c>
      <c r="X17" s="44">
        <v>3</v>
      </c>
      <c r="Y17" s="44">
        <v>0</v>
      </c>
      <c r="Z17" s="44">
        <v>0</v>
      </c>
      <c r="AA17" s="44">
        <v>0</v>
      </c>
      <c r="AB17" s="44">
        <v>0</v>
      </c>
      <c r="AC17" s="44">
        <v>1</v>
      </c>
      <c r="AD17" s="45">
        <v>0</v>
      </c>
      <c r="AE17" s="27" t="s">
        <v>23</v>
      </c>
      <c r="AF17" s="28"/>
      <c r="AG17" s="61" t="s">
        <v>32</v>
      </c>
      <c r="AH17" s="29">
        <f t="shared" si="0"/>
        <v>0</v>
      </c>
    </row>
    <row r="18" spans="2:34" ht="15.75" customHeight="1">
      <c r="B18" s="62"/>
      <c r="C18" s="18"/>
      <c r="D18" s="18" t="s">
        <v>24</v>
      </c>
      <c r="E18" s="43">
        <f t="shared" si="5"/>
        <v>19</v>
      </c>
      <c r="F18" s="44">
        <v>5</v>
      </c>
      <c r="G18" s="44">
        <v>0</v>
      </c>
      <c r="H18" s="44">
        <v>0</v>
      </c>
      <c r="I18" s="44">
        <v>0</v>
      </c>
      <c r="J18" s="44">
        <v>5</v>
      </c>
      <c r="K18" s="44">
        <v>0</v>
      </c>
      <c r="L18" s="44">
        <v>0</v>
      </c>
      <c r="M18" s="44">
        <v>0</v>
      </c>
      <c r="N18" s="44">
        <v>6</v>
      </c>
      <c r="O18" s="44">
        <v>0</v>
      </c>
      <c r="P18" s="44">
        <v>0</v>
      </c>
      <c r="Q18" s="44">
        <v>0</v>
      </c>
      <c r="R18" s="44">
        <v>0</v>
      </c>
      <c r="S18" s="45">
        <v>0</v>
      </c>
      <c r="T18" s="40"/>
      <c r="U18" s="46">
        <v>0</v>
      </c>
      <c r="V18" s="46">
        <v>0</v>
      </c>
      <c r="W18" s="44">
        <v>0</v>
      </c>
      <c r="X18" s="44">
        <v>2</v>
      </c>
      <c r="Y18" s="44">
        <v>0</v>
      </c>
      <c r="Z18" s="44">
        <v>0</v>
      </c>
      <c r="AA18" s="44">
        <v>0</v>
      </c>
      <c r="AB18" s="44">
        <v>0</v>
      </c>
      <c r="AC18" s="44">
        <v>1</v>
      </c>
      <c r="AD18" s="45">
        <v>0</v>
      </c>
      <c r="AE18" s="27" t="s">
        <v>24</v>
      </c>
      <c r="AF18" s="28"/>
      <c r="AG18" s="61"/>
      <c r="AH18" s="29">
        <f t="shared" si="0"/>
        <v>0</v>
      </c>
    </row>
    <row r="19" spans="2:34" ht="15.75" customHeight="1">
      <c r="B19" s="62" t="s">
        <v>33</v>
      </c>
      <c r="C19" s="18"/>
      <c r="D19" s="18" t="s">
        <v>23</v>
      </c>
      <c r="E19" s="43">
        <f t="shared" si="5"/>
        <v>494</v>
      </c>
      <c r="F19" s="44">
        <v>2</v>
      </c>
      <c r="G19" s="44">
        <v>0</v>
      </c>
      <c r="H19" s="44">
        <v>0</v>
      </c>
      <c r="I19" s="44">
        <v>0</v>
      </c>
      <c r="J19" s="44">
        <v>101</v>
      </c>
      <c r="K19" s="44">
        <v>45</v>
      </c>
      <c r="L19" s="44">
        <v>3</v>
      </c>
      <c r="M19" s="44">
        <v>39</v>
      </c>
      <c r="N19" s="44">
        <v>216</v>
      </c>
      <c r="O19" s="44">
        <v>9</v>
      </c>
      <c r="P19" s="44">
        <v>2</v>
      </c>
      <c r="Q19" s="44">
        <v>0</v>
      </c>
      <c r="R19" s="44">
        <v>0</v>
      </c>
      <c r="S19" s="45">
        <v>0</v>
      </c>
      <c r="T19" s="40"/>
      <c r="U19" s="46">
        <v>0</v>
      </c>
      <c r="V19" s="46">
        <v>0</v>
      </c>
      <c r="W19" s="44">
        <v>0</v>
      </c>
      <c r="X19" s="44">
        <v>68</v>
      </c>
      <c r="Y19" s="44">
        <v>6</v>
      </c>
      <c r="Z19" s="44">
        <v>0</v>
      </c>
      <c r="AA19" s="44">
        <v>0</v>
      </c>
      <c r="AB19" s="44">
        <v>1</v>
      </c>
      <c r="AC19" s="44">
        <v>1</v>
      </c>
      <c r="AD19" s="45">
        <v>1</v>
      </c>
      <c r="AE19" s="27" t="s">
        <v>23</v>
      </c>
      <c r="AF19" s="28"/>
      <c r="AG19" s="61" t="s">
        <v>33</v>
      </c>
      <c r="AH19" s="29">
        <f t="shared" si="0"/>
        <v>0</v>
      </c>
    </row>
    <row r="20" spans="2:34" ht="15.75" customHeight="1">
      <c r="B20" s="62"/>
      <c r="C20" s="18"/>
      <c r="D20" s="18" t="s">
        <v>24</v>
      </c>
      <c r="E20" s="43">
        <f t="shared" si="5"/>
        <v>461</v>
      </c>
      <c r="F20" s="44">
        <v>2</v>
      </c>
      <c r="G20" s="44">
        <v>0</v>
      </c>
      <c r="H20" s="44">
        <v>0</v>
      </c>
      <c r="I20" s="44">
        <v>0</v>
      </c>
      <c r="J20" s="44">
        <v>90</v>
      </c>
      <c r="K20" s="44">
        <v>46</v>
      </c>
      <c r="L20" s="44">
        <v>3</v>
      </c>
      <c r="M20" s="44">
        <v>36</v>
      </c>
      <c r="N20" s="44">
        <v>213</v>
      </c>
      <c r="O20" s="44">
        <v>9</v>
      </c>
      <c r="P20" s="44">
        <v>2</v>
      </c>
      <c r="Q20" s="44">
        <v>0</v>
      </c>
      <c r="R20" s="44">
        <v>0</v>
      </c>
      <c r="S20" s="45">
        <v>0</v>
      </c>
      <c r="T20" s="40"/>
      <c r="U20" s="46">
        <v>0</v>
      </c>
      <c r="V20" s="46">
        <v>0</v>
      </c>
      <c r="W20" s="44">
        <v>0</v>
      </c>
      <c r="X20" s="44">
        <v>46</v>
      </c>
      <c r="Y20" s="44">
        <v>11</v>
      </c>
      <c r="Z20" s="44">
        <v>0</v>
      </c>
      <c r="AA20" s="44">
        <v>0</v>
      </c>
      <c r="AB20" s="44">
        <v>1</v>
      </c>
      <c r="AC20" s="44">
        <v>1</v>
      </c>
      <c r="AD20" s="45">
        <v>1</v>
      </c>
      <c r="AE20" s="27" t="s">
        <v>24</v>
      </c>
      <c r="AF20" s="28"/>
      <c r="AG20" s="61"/>
      <c r="AH20" s="29">
        <f t="shared" si="0"/>
        <v>0</v>
      </c>
    </row>
    <row r="21" spans="2:34" ht="15.75" customHeight="1">
      <c r="B21" s="62" t="s">
        <v>34</v>
      </c>
      <c r="C21" s="18"/>
      <c r="D21" s="18" t="s">
        <v>23</v>
      </c>
      <c r="E21" s="43">
        <f t="shared" si="5"/>
        <v>43</v>
      </c>
      <c r="F21" s="44">
        <v>0</v>
      </c>
      <c r="G21" s="44">
        <v>0</v>
      </c>
      <c r="H21" s="44">
        <v>0</v>
      </c>
      <c r="I21" s="44">
        <v>0</v>
      </c>
      <c r="J21" s="44">
        <v>7</v>
      </c>
      <c r="K21" s="44">
        <v>0</v>
      </c>
      <c r="L21" s="44">
        <v>14</v>
      </c>
      <c r="M21" s="44">
        <v>5</v>
      </c>
      <c r="N21" s="44">
        <v>15</v>
      </c>
      <c r="O21" s="44">
        <v>0</v>
      </c>
      <c r="P21" s="44">
        <v>0</v>
      </c>
      <c r="Q21" s="44">
        <v>0</v>
      </c>
      <c r="R21" s="44">
        <v>0</v>
      </c>
      <c r="S21" s="45">
        <v>0</v>
      </c>
      <c r="T21" s="40"/>
      <c r="U21" s="46">
        <v>0</v>
      </c>
      <c r="V21" s="46">
        <v>0</v>
      </c>
      <c r="W21" s="44">
        <v>0</v>
      </c>
      <c r="X21" s="44">
        <v>2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5">
        <v>0</v>
      </c>
      <c r="AE21" s="27" t="s">
        <v>23</v>
      </c>
      <c r="AF21" s="28"/>
      <c r="AG21" s="61" t="s">
        <v>34</v>
      </c>
      <c r="AH21" s="29">
        <f t="shared" si="0"/>
        <v>0</v>
      </c>
    </row>
    <row r="22" spans="2:34" ht="15.75" customHeight="1">
      <c r="B22" s="62"/>
      <c r="C22" s="18"/>
      <c r="D22" s="18" t="s">
        <v>24</v>
      </c>
      <c r="E22" s="43">
        <f t="shared" si="5"/>
        <v>42</v>
      </c>
      <c r="F22" s="44">
        <v>0</v>
      </c>
      <c r="G22" s="44">
        <v>0</v>
      </c>
      <c r="H22" s="44">
        <v>0</v>
      </c>
      <c r="I22" s="44">
        <v>0</v>
      </c>
      <c r="J22" s="44">
        <v>7</v>
      </c>
      <c r="K22" s="44">
        <v>0</v>
      </c>
      <c r="L22" s="44">
        <v>14</v>
      </c>
      <c r="M22" s="44">
        <v>5</v>
      </c>
      <c r="N22" s="44">
        <v>14</v>
      </c>
      <c r="O22" s="44">
        <v>0</v>
      </c>
      <c r="P22" s="44">
        <v>0</v>
      </c>
      <c r="Q22" s="44">
        <v>0</v>
      </c>
      <c r="R22" s="44">
        <v>0</v>
      </c>
      <c r="S22" s="45">
        <v>0</v>
      </c>
      <c r="T22" s="40"/>
      <c r="U22" s="46">
        <v>0</v>
      </c>
      <c r="V22" s="46">
        <v>0</v>
      </c>
      <c r="W22" s="44">
        <v>0</v>
      </c>
      <c r="X22" s="44">
        <v>2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5">
        <v>0</v>
      </c>
      <c r="AE22" s="27" t="s">
        <v>24</v>
      </c>
      <c r="AF22" s="28"/>
      <c r="AG22" s="61"/>
      <c r="AH22" s="29">
        <f t="shared" si="0"/>
        <v>0</v>
      </c>
    </row>
    <row r="23" spans="2:34" ht="15.75" customHeight="1">
      <c r="B23" s="62" t="s">
        <v>35</v>
      </c>
      <c r="C23" s="18"/>
      <c r="D23" s="18" t="s">
        <v>23</v>
      </c>
      <c r="E23" s="43">
        <f t="shared" si="5"/>
        <v>148</v>
      </c>
      <c r="F23" s="44">
        <v>0</v>
      </c>
      <c r="G23" s="44">
        <v>0</v>
      </c>
      <c r="H23" s="44">
        <v>0</v>
      </c>
      <c r="I23" s="44">
        <v>0</v>
      </c>
      <c r="J23" s="44">
        <v>36</v>
      </c>
      <c r="K23" s="44">
        <v>1</v>
      </c>
      <c r="L23" s="44">
        <v>0</v>
      </c>
      <c r="M23" s="44">
        <v>19</v>
      </c>
      <c r="N23" s="44">
        <v>64</v>
      </c>
      <c r="O23" s="44">
        <v>3</v>
      </c>
      <c r="P23" s="44">
        <v>0</v>
      </c>
      <c r="Q23" s="44">
        <v>0</v>
      </c>
      <c r="R23" s="44">
        <v>0</v>
      </c>
      <c r="S23" s="45">
        <v>0</v>
      </c>
      <c r="T23" s="40"/>
      <c r="U23" s="46">
        <v>0</v>
      </c>
      <c r="V23" s="46">
        <v>0</v>
      </c>
      <c r="W23" s="44">
        <v>0</v>
      </c>
      <c r="X23" s="44">
        <v>18</v>
      </c>
      <c r="Y23" s="44">
        <v>5</v>
      </c>
      <c r="Z23" s="44">
        <v>0</v>
      </c>
      <c r="AA23" s="44">
        <v>1</v>
      </c>
      <c r="AB23" s="44">
        <v>1</v>
      </c>
      <c r="AC23" s="44">
        <v>0</v>
      </c>
      <c r="AD23" s="45">
        <v>0</v>
      </c>
      <c r="AE23" s="27" t="s">
        <v>23</v>
      </c>
      <c r="AF23" s="28"/>
      <c r="AG23" s="61" t="s">
        <v>35</v>
      </c>
      <c r="AH23" s="29">
        <f t="shared" si="0"/>
        <v>0</v>
      </c>
    </row>
    <row r="24" spans="2:34" ht="15.75" customHeight="1">
      <c r="B24" s="62"/>
      <c r="C24" s="18"/>
      <c r="D24" s="18" t="s">
        <v>24</v>
      </c>
      <c r="E24" s="43">
        <f t="shared" si="5"/>
        <v>137</v>
      </c>
      <c r="F24" s="44">
        <v>0</v>
      </c>
      <c r="G24" s="44">
        <v>0</v>
      </c>
      <c r="H24" s="44">
        <v>0</v>
      </c>
      <c r="I24" s="44">
        <v>0</v>
      </c>
      <c r="J24" s="44">
        <v>34</v>
      </c>
      <c r="K24" s="44">
        <v>1</v>
      </c>
      <c r="L24" s="44">
        <v>0</v>
      </c>
      <c r="M24" s="44">
        <v>18</v>
      </c>
      <c r="N24" s="44">
        <v>61</v>
      </c>
      <c r="O24" s="44">
        <v>3</v>
      </c>
      <c r="P24" s="44">
        <v>0</v>
      </c>
      <c r="Q24" s="44">
        <v>0</v>
      </c>
      <c r="R24" s="44">
        <v>0</v>
      </c>
      <c r="S24" s="45">
        <v>0</v>
      </c>
      <c r="T24" s="40"/>
      <c r="U24" s="46">
        <v>0</v>
      </c>
      <c r="V24" s="46">
        <v>0</v>
      </c>
      <c r="W24" s="44">
        <v>0</v>
      </c>
      <c r="X24" s="44">
        <v>12</v>
      </c>
      <c r="Y24" s="44">
        <v>6</v>
      </c>
      <c r="Z24" s="44">
        <v>0</v>
      </c>
      <c r="AA24" s="44">
        <v>1</v>
      </c>
      <c r="AB24" s="44">
        <v>1</v>
      </c>
      <c r="AC24" s="44">
        <v>0</v>
      </c>
      <c r="AD24" s="45">
        <v>0</v>
      </c>
      <c r="AE24" s="27" t="s">
        <v>24</v>
      </c>
      <c r="AF24" s="28"/>
      <c r="AG24" s="61"/>
      <c r="AH24" s="29">
        <f t="shared" si="0"/>
        <v>0</v>
      </c>
    </row>
    <row r="25" spans="2:34" ht="15.75" customHeight="1">
      <c r="B25" s="62" t="s">
        <v>36</v>
      </c>
      <c r="C25" s="18"/>
      <c r="D25" s="18" t="s">
        <v>23</v>
      </c>
      <c r="E25" s="43">
        <f t="shared" si="5"/>
        <v>24</v>
      </c>
      <c r="F25" s="44">
        <v>1</v>
      </c>
      <c r="G25" s="44">
        <v>0</v>
      </c>
      <c r="H25" s="44">
        <v>0</v>
      </c>
      <c r="I25" s="44">
        <v>0</v>
      </c>
      <c r="J25" s="44">
        <v>1</v>
      </c>
      <c r="K25" s="44">
        <v>3</v>
      </c>
      <c r="L25" s="44">
        <v>1</v>
      </c>
      <c r="M25" s="44">
        <v>2</v>
      </c>
      <c r="N25" s="44">
        <v>9</v>
      </c>
      <c r="O25" s="44">
        <v>2</v>
      </c>
      <c r="P25" s="44">
        <v>0</v>
      </c>
      <c r="Q25" s="44">
        <v>0</v>
      </c>
      <c r="R25" s="44">
        <v>0</v>
      </c>
      <c r="S25" s="45">
        <v>0</v>
      </c>
      <c r="T25" s="40"/>
      <c r="U25" s="46">
        <v>0</v>
      </c>
      <c r="V25" s="46">
        <v>0</v>
      </c>
      <c r="W25" s="44">
        <v>0</v>
      </c>
      <c r="X25" s="44">
        <v>5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5">
        <v>0</v>
      </c>
      <c r="AE25" s="27" t="s">
        <v>23</v>
      </c>
      <c r="AF25" s="28"/>
      <c r="AG25" s="61" t="s">
        <v>36</v>
      </c>
      <c r="AH25" s="29">
        <f t="shared" si="0"/>
        <v>0</v>
      </c>
    </row>
    <row r="26" spans="2:34" ht="15.75" customHeight="1">
      <c r="B26" s="62"/>
      <c r="C26" s="18"/>
      <c r="D26" s="18" t="s">
        <v>24</v>
      </c>
      <c r="E26" s="43">
        <f t="shared" si="5"/>
        <v>22</v>
      </c>
      <c r="F26" s="44">
        <v>1</v>
      </c>
      <c r="G26" s="44">
        <v>0</v>
      </c>
      <c r="H26" s="44">
        <v>0</v>
      </c>
      <c r="I26" s="44">
        <v>0</v>
      </c>
      <c r="J26" s="44">
        <v>0</v>
      </c>
      <c r="K26" s="44">
        <v>3</v>
      </c>
      <c r="L26" s="44">
        <v>1</v>
      </c>
      <c r="M26" s="44">
        <v>3</v>
      </c>
      <c r="N26" s="44">
        <v>7</v>
      </c>
      <c r="O26" s="44">
        <v>2</v>
      </c>
      <c r="P26" s="44">
        <v>0</v>
      </c>
      <c r="Q26" s="44">
        <v>0</v>
      </c>
      <c r="R26" s="44">
        <v>0</v>
      </c>
      <c r="S26" s="45">
        <v>0</v>
      </c>
      <c r="T26" s="40"/>
      <c r="U26" s="46">
        <v>0</v>
      </c>
      <c r="V26" s="46">
        <v>0</v>
      </c>
      <c r="W26" s="44">
        <v>0</v>
      </c>
      <c r="X26" s="44">
        <v>5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5">
        <v>0</v>
      </c>
      <c r="AE26" s="27" t="s">
        <v>24</v>
      </c>
      <c r="AF26" s="28"/>
      <c r="AG26" s="61"/>
      <c r="AH26" s="29">
        <f t="shared" si="0"/>
        <v>0</v>
      </c>
    </row>
    <row r="27" spans="2:34" ht="15.75" customHeight="1">
      <c r="B27" s="62" t="s">
        <v>37</v>
      </c>
      <c r="C27" s="18"/>
      <c r="D27" s="18" t="s">
        <v>23</v>
      </c>
      <c r="E27" s="43">
        <f t="shared" si="5"/>
        <v>27</v>
      </c>
      <c r="F27" s="44">
        <v>1</v>
      </c>
      <c r="G27" s="44">
        <v>0</v>
      </c>
      <c r="H27" s="44">
        <v>0</v>
      </c>
      <c r="I27" s="44">
        <v>0</v>
      </c>
      <c r="J27" s="44">
        <v>1</v>
      </c>
      <c r="K27" s="44">
        <v>0</v>
      </c>
      <c r="L27" s="44">
        <v>0</v>
      </c>
      <c r="M27" s="44">
        <v>3</v>
      </c>
      <c r="N27" s="44">
        <v>11</v>
      </c>
      <c r="O27" s="44">
        <v>0</v>
      </c>
      <c r="P27" s="44">
        <v>0</v>
      </c>
      <c r="Q27" s="44">
        <v>0</v>
      </c>
      <c r="R27" s="44">
        <v>0</v>
      </c>
      <c r="S27" s="45">
        <v>0</v>
      </c>
      <c r="T27" s="40"/>
      <c r="U27" s="46">
        <v>0</v>
      </c>
      <c r="V27" s="46">
        <v>0</v>
      </c>
      <c r="W27" s="44">
        <v>0</v>
      </c>
      <c r="X27" s="44">
        <v>7</v>
      </c>
      <c r="Y27" s="44">
        <v>3</v>
      </c>
      <c r="Z27" s="44">
        <v>0</v>
      </c>
      <c r="AA27" s="44">
        <v>0</v>
      </c>
      <c r="AB27" s="44">
        <v>0</v>
      </c>
      <c r="AC27" s="44">
        <v>0</v>
      </c>
      <c r="AD27" s="45">
        <v>1</v>
      </c>
      <c r="AE27" s="27" t="s">
        <v>23</v>
      </c>
      <c r="AF27" s="28"/>
      <c r="AG27" s="61" t="s">
        <v>37</v>
      </c>
      <c r="AH27" s="29">
        <f t="shared" si="0"/>
        <v>0</v>
      </c>
    </row>
    <row r="28" spans="2:34" ht="15.75" customHeight="1">
      <c r="B28" s="62"/>
      <c r="C28" s="18"/>
      <c r="D28" s="18" t="s">
        <v>24</v>
      </c>
      <c r="E28" s="43">
        <f t="shared" si="5"/>
        <v>24</v>
      </c>
      <c r="F28" s="44">
        <v>1</v>
      </c>
      <c r="G28" s="44">
        <v>0</v>
      </c>
      <c r="H28" s="44">
        <v>0</v>
      </c>
      <c r="I28" s="44">
        <v>0</v>
      </c>
      <c r="J28" s="44">
        <v>1</v>
      </c>
      <c r="K28" s="44">
        <v>0</v>
      </c>
      <c r="L28" s="44">
        <v>0</v>
      </c>
      <c r="M28" s="44">
        <v>2</v>
      </c>
      <c r="N28" s="44">
        <v>11</v>
      </c>
      <c r="O28" s="44">
        <v>0</v>
      </c>
      <c r="P28" s="44">
        <v>0</v>
      </c>
      <c r="Q28" s="44">
        <v>0</v>
      </c>
      <c r="R28" s="44">
        <v>0</v>
      </c>
      <c r="S28" s="45">
        <v>0</v>
      </c>
      <c r="T28" s="40"/>
      <c r="U28" s="46">
        <v>0</v>
      </c>
      <c r="V28" s="46">
        <v>0</v>
      </c>
      <c r="W28" s="44">
        <v>0</v>
      </c>
      <c r="X28" s="44">
        <v>5</v>
      </c>
      <c r="Y28" s="44">
        <v>3</v>
      </c>
      <c r="Z28" s="44">
        <v>0</v>
      </c>
      <c r="AA28" s="44">
        <v>0</v>
      </c>
      <c r="AB28" s="44">
        <v>0</v>
      </c>
      <c r="AC28" s="44">
        <v>0</v>
      </c>
      <c r="AD28" s="45">
        <v>1</v>
      </c>
      <c r="AE28" s="27" t="s">
        <v>24</v>
      </c>
      <c r="AF28" s="28"/>
      <c r="AG28" s="61"/>
      <c r="AH28" s="29">
        <f t="shared" si="0"/>
        <v>0</v>
      </c>
    </row>
    <row r="29" spans="2:34" ht="15.75" customHeight="1">
      <c r="B29" s="62" t="s">
        <v>38</v>
      </c>
      <c r="C29" s="18"/>
      <c r="D29" s="18" t="s">
        <v>23</v>
      </c>
      <c r="E29" s="43">
        <f t="shared" si="5"/>
        <v>37</v>
      </c>
      <c r="F29" s="44">
        <v>0</v>
      </c>
      <c r="G29" s="44">
        <v>0</v>
      </c>
      <c r="H29" s="44">
        <v>0</v>
      </c>
      <c r="I29" s="44">
        <v>0</v>
      </c>
      <c r="J29" s="44">
        <v>5</v>
      </c>
      <c r="K29" s="44">
        <v>9</v>
      </c>
      <c r="L29" s="44">
        <v>0</v>
      </c>
      <c r="M29" s="44">
        <v>0</v>
      </c>
      <c r="N29" s="44">
        <v>15</v>
      </c>
      <c r="O29" s="44">
        <v>1</v>
      </c>
      <c r="P29" s="44">
        <v>0</v>
      </c>
      <c r="Q29" s="44">
        <v>0</v>
      </c>
      <c r="R29" s="44">
        <v>0</v>
      </c>
      <c r="S29" s="45">
        <v>0</v>
      </c>
      <c r="T29" s="40"/>
      <c r="U29" s="46">
        <v>0</v>
      </c>
      <c r="V29" s="46">
        <v>0</v>
      </c>
      <c r="W29" s="44">
        <v>1</v>
      </c>
      <c r="X29" s="44">
        <v>4</v>
      </c>
      <c r="Y29" s="44">
        <v>2</v>
      </c>
      <c r="Z29" s="44">
        <v>0</v>
      </c>
      <c r="AA29" s="44">
        <v>0</v>
      </c>
      <c r="AB29" s="44">
        <v>0</v>
      </c>
      <c r="AC29" s="44">
        <v>0</v>
      </c>
      <c r="AD29" s="45">
        <v>0</v>
      </c>
      <c r="AE29" s="27" t="s">
        <v>23</v>
      </c>
      <c r="AF29" s="28"/>
      <c r="AG29" s="61" t="s">
        <v>38</v>
      </c>
      <c r="AH29" s="29">
        <f t="shared" si="0"/>
        <v>0</v>
      </c>
    </row>
    <row r="30" spans="2:34" ht="15.75" customHeight="1">
      <c r="B30" s="62"/>
      <c r="C30" s="18"/>
      <c r="D30" s="18" t="s">
        <v>24</v>
      </c>
      <c r="E30" s="43">
        <f t="shared" si="5"/>
        <v>35</v>
      </c>
      <c r="F30" s="44">
        <v>0</v>
      </c>
      <c r="G30" s="44">
        <v>0</v>
      </c>
      <c r="H30" s="44">
        <v>0</v>
      </c>
      <c r="I30" s="44">
        <v>0</v>
      </c>
      <c r="J30" s="44">
        <v>4</v>
      </c>
      <c r="K30" s="44">
        <v>9</v>
      </c>
      <c r="L30" s="44">
        <v>0</v>
      </c>
      <c r="M30" s="44">
        <v>0</v>
      </c>
      <c r="N30" s="44">
        <v>15</v>
      </c>
      <c r="O30" s="44">
        <v>1</v>
      </c>
      <c r="P30" s="44">
        <v>0</v>
      </c>
      <c r="Q30" s="44">
        <v>0</v>
      </c>
      <c r="R30" s="44">
        <v>0</v>
      </c>
      <c r="S30" s="45">
        <v>0</v>
      </c>
      <c r="T30" s="40"/>
      <c r="U30" s="46">
        <v>0</v>
      </c>
      <c r="V30" s="46">
        <v>0</v>
      </c>
      <c r="W30" s="44">
        <v>0</v>
      </c>
      <c r="X30" s="44">
        <v>4</v>
      </c>
      <c r="Y30" s="44">
        <v>2</v>
      </c>
      <c r="Z30" s="44">
        <v>0</v>
      </c>
      <c r="AA30" s="44">
        <v>0</v>
      </c>
      <c r="AB30" s="44">
        <v>0</v>
      </c>
      <c r="AC30" s="44">
        <v>0</v>
      </c>
      <c r="AD30" s="45">
        <v>0</v>
      </c>
      <c r="AE30" s="27" t="s">
        <v>24</v>
      </c>
      <c r="AF30" s="28"/>
      <c r="AG30" s="61"/>
      <c r="AH30" s="29">
        <f t="shared" si="0"/>
        <v>0</v>
      </c>
    </row>
    <row r="31" spans="2:34" ht="15.75" customHeight="1">
      <c r="B31" s="62" t="s">
        <v>39</v>
      </c>
      <c r="C31" s="18"/>
      <c r="D31" s="18" t="s">
        <v>23</v>
      </c>
      <c r="E31" s="43">
        <f t="shared" si="5"/>
        <v>25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20</v>
      </c>
      <c r="O31" s="44">
        <v>0</v>
      </c>
      <c r="P31" s="44">
        <v>0</v>
      </c>
      <c r="Q31" s="44">
        <v>0</v>
      </c>
      <c r="R31" s="44">
        <v>0</v>
      </c>
      <c r="S31" s="45">
        <v>0</v>
      </c>
      <c r="T31" s="40"/>
      <c r="U31" s="46">
        <v>0</v>
      </c>
      <c r="V31" s="46">
        <v>0</v>
      </c>
      <c r="W31" s="44">
        <v>0</v>
      </c>
      <c r="X31" s="44">
        <v>5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5">
        <v>0</v>
      </c>
      <c r="AE31" s="27" t="s">
        <v>23</v>
      </c>
      <c r="AF31" s="28"/>
      <c r="AG31" s="61" t="s">
        <v>39</v>
      </c>
      <c r="AH31" s="29">
        <f t="shared" si="0"/>
        <v>0</v>
      </c>
    </row>
    <row r="32" spans="2:34" ht="15.75" customHeight="1">
      <c r="B32" s="62"/>
      <c r="C32" s="18"/>
      <c r="D32" s="18" t="s">
        <v>24</v>
      </c>
      <c r="E32" s="43">
        <f t="shared" si="5"/>
        <v>23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20</v>
      </c>
      <c r="O32" s="44">
        <v>0</v>
      </c>
      <c r="P32" s="44">
        <v>0</v>
      </c>
      <c r="Q32" s="44">
        <v>0</v>
      </c>
      <c r="R32" s="44">
        <v>0</v>
      </c>
      <c r="S32" s="45">
        <v>0</v>
      </c>
      <c r="T32" s="40"/>
      <c r="U32" s="46">
        <v>0</v>
      </c>
      <c r="V32" s="46">
        <v>0</v>
      </c>
      <c r="W32" s="44">
        <v>0</v>
      </c>
      <c r="X32" s="44">
        <v>3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5">
        <v>0</v>
      </c>
      <c r="AE32" s="27" t="s">
        <v>24</v>
      </c>
      <c r="AF32" s="28"/>
      <c r="AG32" s="61"/>
      <c r="AH32" s="29">
        <f t="shared" si="0"/>
        <v>0</v>
      </c>
    </row>
    <row r="33" spans="2:34" ht="15.75" customHeight="1">
      <c r="B33" s="62" t="s">
        <v>40</v>
      </c>
      <c r="C33" s="18"/>
      <c r="D33" s="18" t="s">
        <v>23</v>
      </c>
      <c r="E33" s="43">
        <f t="shared" si="5"/>
        <v>1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5">
        <v>0</v>
      </c>
      <c r="T33" s="40"/>
      <c r="U33" s="46">
        <v>0</v>
      </c>
      <c r="V33" s="46">
        <v>0</v>
      </c>
      <c r="W33" s="44">
        <v>0</v>
      </c>
      <c r="X33" s="44">
        <v>1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5">
        <v>0</v>
      </c>
      <c r="AE33" s="27" t="s">
        <v>23</v>
      </c>
      <c r="AF33" s="28"/>
      <c r="AG33" s="61" t="s">
        <v>40</v>
      </c>
      <c r="AH33" s="29">
        <f t="shared" si="0"/>
        <v>0</v>
      </c>
    </row>
    <row r="34" spans="2:34" ht="15.75" customHeight="1">
      <c r="B34" s="62"/>
      <c r="C34" s="18"/>
      <c r="D34" s="18" t="s">
        <v>24</v>
      </c>
      <c r="E34" s="43">
        <f t="shared" si="5"/>
        <v>1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5">
        <v>0</v>
      </c>
      <c r="T34" s="40"/>
      <c r="U34" s="46">
        <v>0</v>
      </c>
      <c r="V34" s="46">
        <v>0</v>
      </c>
      <c r="W34" s="44">
        <v>0</v>
      </c>
      <c r="X34" s="44">
        <v>1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5">
        <v>0</v>
      </c>
      <c r="AE34" s="27" t="s">
        <v>24</v>
      </c>
      <c r="AF34" s="28"/>
      <c r="AG34" s="61"/>
      <c r="AH34" s="29">
        <f t="shared" si="0"/>
        <v>0</v>
      </c>
    </row>
    <row r="35" spans="2:34" ht="15.75" customHeight="1">
      <c r="B35" s="62" t="s">
        <v>41</v>
      </c>
      <c r="C35" s="18"/>
      <c r="D35" s="18" t="s">
        <v>23</v>
      </c>
      <c r="E35" s="43">
        <f t="shared" si="5"/>
        <v>18</v>
      </c>
      <c r="F35" s="44">
        <v>0</v>
      </c>
      <c r="G35" s="44">
        <v>0</v>
      </c>
      <c r="H35" s="44">
        <v>0</v>
      </c>
      <c r="I35" s="44">
        <v>5</v>
      </c>
      <c r="J35" s="44">
        <v>0</v>
      </c>
      <c r="K35" s="44">
        <v>4</v>
      </c>
      <c r="L35" s="44">
        <v>0</v>
      </c>
      <c r="M35" s="44">
        <v>0</v>
      </c>
      <c r="N35" s="44">
        <v>1</v>
      </c>
      <c r="O35" s="44">
        <v>0</v>
      </c>
      <c r="P35" s="44">
        <v>0</v>
      </c>
      <c r="Q35" s="44">
        <v>0</v>
      </c>
      <c r="R35" s="44">
        <v>0</v>
      </c>
      <c r="S35" s="45">
        <v>0</v>
      </c>
      <c r="T35" s="40"/>
      <c r="U35" s="46">
        <v>0</v>
      </c>
      <c r="V35" s="46">
        <v>0</v>
      </c>
      <c r="W35" s="44">
        <v>0</v>
      </c>
      <c r="X35" s="44">
        <v>8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5">
        <v>0</v>
      </c>
      <c r="AE35" s="27" t="s">
        <v>23</v>
      </c>
      <c r="AF35" s="28"/>
      <c r="AG35" s="61" t="s">
        <v>41</v>
      </c>
      <c r="AH35" s="29">
        <f t="shared" si="0"/>
        <v>0</v>
      </c>
    </row>
    <row r="36" spans="2:34" ht="15.75" customHeight="1">
      <c r="B36" s="62"/>
      <c r="C36" s="18"/>
      <c r="D36" s="18" t="s">
        <v>24</v>
      </c>
      <c r="E36" s="43">
        <f t="shared" si="5"/>
        <v>17</v>
      </c>
      <c r="F36" s="44">
        <v>0</v>
      </c>
      <c r="G36" s="44">
        <v>0</v>
      </c>
      <c r="H36" s="44">
        <v>0</v>
      </c>
      <c r="I36" s="44">
        <v>5</v>
      </c>
      <c r="J36" s="44">
        <v>0</v>
      </c>
      <c r="K36" s="44">
        <v>4</v>
      </c>
      <c r="L36" s="44">
        <v>0</v>
      </c>
      <c r="M36" s="44">
        <v>0</v>
      </c>
      <c r="N36" s="44">
        <v>1</v>
      </c>
      <c r="O36" s="44">
        <v>0</v>
      </c>
      <c r="P36" s="44">
        <v>0</v>
      </c>
      <c r="Q36" s="44">
        <v>0</v>
      </c>
      <c r="R36" s="44">
        <v>0</v>
      </c>
      <c r="S36" s="45">
        <v>0</v>
      </c>
      <c r="T36" s="40"/>
      <c r="U36" s="46">
        <v>0</v>
      </c>
      <c r="V36" s="46">
        <v>0</v>
      </c>
      <c r="W36" s="44">
        <v>0</v>
      </c>
      <c r="X36" s="44">
        <v>7</v>
      </c>
      <c r="Y36" s="44">
        <v>0</v>
      </c>
      <c r="Z36" s="44">
        <v>0</v>
      </c>
      <c r="AA36" s="44">
        <v>0</v>
      </c>
      <c r="AB36" s="44">
        <v>0</v>
      </c>
      <c r="AC36" s="44">
        <v>0</v>
      </c>
      <c r="AD36" s="45">
        <v>0</v>
      </c>
      <c r="AE36" s="27" t="s">
        <v>24</v>
      </c>
      <c r="AF36" s="28"/>
      <c r="AG36" s="61"/>
      <c r="AH36" s="29">
        <f t="shared" si="0"/>
        <v>0</v>
      </c>
    </row>
    <row r="37" spans="2:34" ht="15.75" customHeight="1">
      <c r="B37" s="62" t="s">
        <v>42</v>
      </c>
      <c r="C37" s="18"/>
      <c r="D37" s="18" t="s">
        <v>23</v>
      </c>
      <c r="E37" s="43">
        <f t="shared" si="5"/>
        <v>13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3</v>
      </c>
      <c r="N37" s="44">
        <v>4</v>
      </c>
      <c r="O37" s="44">
        <v>0</v>
      </c>
      <c r="P37" s="44">
        <v>0</v>
      </c>
      <c r="Q37" s="44">
        <v>0</v>
      </c>
      <c r="R37" s="44">
        <v>0</v>
      </c>
      <c r="S37" s="45">
        <v>0</v>
      </c>
      <c r="T37" s="40"/>
      <c r="U37" s="46">
        <v>0</v>
      </c>
      <c r="V37" s="46">
        <v>0</v>
      </c>
      <c r="W37" s="44">
        <v>0</v>
      </c>
      <c r="X37" s="44">
        <v>6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5">
        <v>0</v>
      </c>
      <c r="AE37" s="27" t="s">
        <v>23</v>
      </c>
      <c r="AF37" s="28"/>
      <c r="AG37" s="61" t="s">
        <v>42</v>
      </c>
      <c r="AH37" s="29">
        <f t="shared" si="0"/>
        <v>0</v>
      </c>
    </row>
    <row r="38" spans="2:34" ht="15.75" customHeight="1">
      <c r="B38" s="62"/>
      <c r="C38" s="18"/>
      <c r="D38" s="18" t="s">
        <v>24</v>
      </c>
      <c r="E38" s="43">
        <f t="shared" si="5"/>
        <v>10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2</v>
      </c>
      <c r="N38" s="47">
        <v>4</v>
      </c>
      <c r="O38" s="47">
        <v>0</v>
      </c>
      <c r="P38" s="47">
        <v>0</v>
      </c>
      <c r="Q38" s="47">
        <v>0</v>
      </c>
      <c r="R38" s="47">
        <v>0</v>
      </c>
      <c r="S38" s="48">
        <v>0</v>
      </c>
      <c r="T38" s="40"/>
      <c r="U38" s="46">
        <v>0</v>
      </c>
      <c r="V38" s="46">
        <v>0</v>
      </c>
      <c r="W38" s="44">
        <v>0</v>
      </c>
      <c r="X38" s="44">
        <v>4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5">
        <v>0</v>
      </c>
      <c r="AE38" s="27" t="s">
        <v>24</v>
      </c>
      <c r="AF38" s="28"/>
      <c r="AG38" s="61"/>
      <c r="AH38" s="29">
        <f t="shared" si="0"/>
        <v>0</v>
      </c>
    </row>
    <row r="39" spans="2:34" ht="15.75" customHeight="1">
      <c r="B39" s="62" t="s">
        <v>43</v>
      </c>
      <c r="C39" s="18"/>
      <c r="D39" s="18" t="s">
        <v>23</v>
      </c>
      <c r="E39" s="43">
        <f t="shared" si="5"/>
        <v>45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4</v>
      </c>
      <c r="N39" s="44">
        <v>28</v>
      </c>
      <c r="O39" s="44">
        <v>0</v>
      </c>
      <c r="P39" s="44">
        <v>0</v>
      </c>
      <c r="Q39" s="44">
        <v>0</v>
      </c>
      <c r="R39" s="44">
        <v>0</v>
      </c>
      <c r="S39" s="45">
        <v>0</v>
      </c>
      <c r="T39" s="40"/>
      <c r="U39" s="46">
        <v>0</v>
      </c>
      <c r="V39" s="46">
        <v>0</v>
      </c>
      <c r="W39" s="44">
        <v>0</v>
      </c>
      <c r="X39" s="44">
        <v>12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5">
        <v>1</v>
      </c>
      <c r="AE39" s="27" t="s">
        <v>23</v>
      </c>
      <c r="AF39" s="28"/>
      <c r="AG39" s="61" t="s">
        <v>43</v>
      </c>
      <c r="AH39" s="29">
        <f t="shared" si="0"/>
        <v>0</v>
      </c>
    </row>
    <row r="40" spans="2:34" ht="15.75" customHeight="1">
      <c r="B40" s="62"/>
      <c r="C40" s="18"/>
      <c r="D40" s="18" t="s">
        <v>24</v>
      </c>
      <c r="E40" s="43">
        <f t="shared" si="5"/>
        <v>32</v>
      </c>
      <c r="F40" s="44">
        <v>0</v>
      </c>
      <c r="G40" s="44">
        <v>0</v>
      </c>
      <c r="H40" s="44">
        <v>0</v>
      </c>
      <c r="I40" s="44">
        <v>0</v>
      </c>
      <c r="J40" s="44">
        <v>1</v>
      </c>
      <c r="K40" s="44">
        <v>0</v>
      </c>
      <c r="L40" s="44">
        <v>0</v>
      </c>
      <c r="M40" s="44">
        <v>3</v>
      </c>
      <c r="N40" s="44">
        <v>18</v>
      </c>
      <c r="O40" s="44">
        <v>0</v>
      </c>
      <c r="P40" s="44">
        <v>0</v>
      </c>
      <c r="Q40" s="44">
        <v>0</v>
      </c>
      <c r="R40" s="44">
        <v>0</v>
      </c>
      <c r="S40" s="45">
        <v>0</v>
      </c>
      <c r="T40" s="40"/>
      <c r="U40" s="46">
        <v>0</v>
      </c>
      <c r="V40" s="46">
        <v>0</v>
      </c>
      <c r="W40" s="44">
        <v>0</v>
      </c>
      <c r="X40" s="44">
        <v>9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5">
        <v>1</v>
      </c>
      <c r="AE40" s="27" t="s">
        <v>24</v>
      </c>
      <c r="AF40" s="28"/>
      <c r="AG40" s="61"/>
      <c r="AH40" s="29">
        <f t="shared" si="0"/>
        <v>0</v>
      </c>
    </row>
    <row r="41" spans="2:34" ht="15.75" customHeight="1">
      <c r="B41" s="62" t="s">
        <v>44</v>
      </c>
      <c r="C41" s="18"/>
      <c r="D41" s="18" t="s">
        <v>23</v>
      </c>
      <c r="E41" s="43">
        <f t="shared" si="5"/>
        <v>74</v>
      </c>
      <c r="F41" s="44">
        <v>1</v>
      </c>
      <c r="G41" s="44">
        <v>0</v>
      </c>
      <c r="H41" s="44">
        <v>0</v>
      </c>
      <c r="I41" s="44">
        <v>0</v>
      </c>
      <c r="J41" s="44">
        <v>13</v>
      </c>
      <c r="K41" s="44">
        <v>0</v>
      </c>
      <c r="L41" s="44">
        <v>0</v>
      </c>
      <c r="M41" s="44">
        <v>8</v>
      </c>
      <c r="N41" s="44">
        <v>33</v>
      </c>
      <c r="O41" s="44">
        <v>0</v>
      </c>
      <c r="P41" s="44">
        <v>0</v>
      </c>
      <c r="Q41" s="44">
        <v>0</v>
      </c>
      <c r="R41" s="44">
        <v>0</v>
      </c>
      <c r="S41" s="45">
        <v>0</v>
      </c>
      <c r="T41" s="40"/>
      <c r="U41" s="46">
        <v>0</v>
      </c>
      <c r="V41" s="46">
        <v>0</v>
      </c>
      <c r="W41" s="44">
        <v>0</v>
      </c>
      <c r="X41" s="44">
        <v>19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5">
        <v>0</v>
      </c>
      <c r="AE41" s="27" t="s">
        <v>23</v>
      </c>
      <c r="AF41" s="28"/>
      <c r="AG41" s="61" t="s">
        <v>44</v>
      </c>
      <c r="AH41" s="29">
        <f t="shared" si="0"/>
        <v>0</v>
      </c>
    </row>
    <row r="42" spans="2:34" ht="15.75" customHeight="1">
      <c r="B42" s="62"/>
      <c r="C42" s="18"/>
      <c r="D42" s="18" t="s">
        <v>24</v>
      </c>
      <c r="E42" s="43">
        <f t="shared" si="5"/>
        <v>61</v>
      </c>
      <c r="F42" s="44">
        <v>0</v>
      </c>
      <c r="G42" s="44">
        <v>0</v>
      </c>
      <c r="H42" s="44">
        <v>0</v>
      </c>
      <c r="I42" s="44">
        <v>0</v>
      </c>
      <c r="J42" s="44">
        <v>10</v>
      </c>
      <c r="K42" s="44">
        <v>0</v>
      </c>
      <c r="L42" s="44">
        <v>0</v>
      </c>
      <c r="M42" s="44">
        <v>7</v>
      </c>
      <c r="N42" s="44">
        <v>27</v>
      </c>
      <c r="O42" s="44">
        <v>0</v>
      </c>
      <c r="P42" s="44">
        <v>0</v>
      </c>
      <c r="Q42" s="44">
        <v>0</v>
      </c>
      <c r="R42" s="44">
        <v>0</v>
      </c>
      <c r="S42" s="45">
        <v>0</v>
      </c>
      <c r="T42" s="40"/>
      <c r="U42" s="46">
        <v>0</v>
      </c>
      <c r="V42" s="46">
        <v>0</v>
      </c>
      <c r="W42" s="44">
        <v>0</v>
      </c>
      <c r="X42" s="44">
        <v>17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5">
        <v>0</v>
      </c>
      <c r="AE42" s="27" t="s">
        <v>24</v>
      </c>
      <c r="AF42" s="28"/>
      <c r="AG42" s="61"/>
      <c r="AH42" s="29">
        <f t="shared" si="0"/>
        <v>0</v>
      </c>
    </row>
    <row r="43" spans="2:34" ht="15.75" customHeight="1">
      <c r="B43" s="62" t="s">
        <v>22</v>
      </c>
      <c r="C43" s="18"/>
      <c r="D43" s="18" t="s">
        <v>23</v>
      </c>
      <c r="E43" s="43">
        <f t="shared" si="5"/>
        <v>681</v>
      </c>
      <c r="F43" s="44">
        <v>9</v>
      </c>
      <c r="G43" s="44">
        <v>6</v>
      </c>
      <c r="H43" s="44">
        <v>0</v>
      </c>
      <c r="I43" s="44">
        <v>0</v>
      </c>
      <c r="J43" s="44">
        <v>37</v>
      </c>
      <c r="K43" s="44">
        <v>11</v>
      </c>
      <c r="L43" s="44">
        <v>10</v>
      </c>
      <c r="M43" s="44">
        <v>56</v>
      </c>
      <c r="N43" s="44">
        <v>214</v>
      </c>
      <c r="O43" s="44">
        <v>1</v>
      </c>
      <c r="P43" s="44">
        <v>1</v>
      </c>
      <c r="Q43" s="44">
        <v>0</v>
      </c>
      <c r="R43" s="44">
        <v>0</v>
      </c>
      <c r="S43" s="45">
        <v>0</v>
      </c>
      <c r="T43" s="40"/>
      <c r="U43" s="46">
        <v>0</v>
      </c>
      <c r="V43" s="46">
        <v>0</v>
      </c>
      <c r="W43" s="44">
        <v>0</v>
      </c>
      <c r="X43" s="44">
        <v>118</v>
      </c>
      <c r="Y43" s="44">
        <v>197</v>
      </c>
      <c r="Z43" s="44">
        <v>3</v>
      </c>
      <c r="AA43" s="44">
        <v>4</v>
      </c>
      <c r="AB43" s="44">
        <v>4</v>
      </c>
      <c r="AC43" s="44">
        <v>6</v>
      </c>
      <c r="AD43" s="45">
        <v>4</v>
      </c>
      <c r="AE43" s="27" t="s">
        <v>23</v>
      </c>
      <c r="AF43" s="28"/>
      <c r="AG43" s="61" t="s">
        <v>22</v>
      </c>
      <c r="AH43" s="29">
        <f t="shared" si="0"/>
        <v>0</v>
      </c>
    </row>
    <row r="44" spans="2:34" ht="15.75" customHeight="1">
      <c r="B44" s="62"/>
      <c r="C44" s="18"/>
      <c r="D44" s="18" t="s">
        <v>24</v>
      </c>
      <c r="E44" s="43">
        <f t="shared" si="5"/>
        <v>623</v>
      </c>
      <c r="F44" s="44">
        <v>7</v>
      </c>
      <c r="G44" s="44">
        <v>3</v>
      </c>
      <c r="H44" s="44">
        <v>0</v>
      </c>
      <c r="I44" s="44">
        <v>0</v>
      </c>
      <c r="J44" s="44">
        <v>35</v>
      </c>
      <c r="K44" s="44">
        <v>26</v>
      </c>
      <c r="L44" s="44">
        <v>10</v>
      </c>
      <c r="M44" s="44">
        <v>39</v>
      </c>
      <c r="N44" s="44">
        <v>181</v>
      </c>
      <c r="O44" s="44">
        <v>1</v>
      </c>
      <c r="P44" s="44">
        <v>0</v>
      </c>
      <c r="Q44" s="44">
        <v>0</v>
      </c>
      <c r="R44" s="44">
        <v>0</v>
      </c>
      <c r="S44" s="45">
        <v>0</v>
      </c>
      <c r="T44" s="40">
        <v>0</v>
      </c>
      <c r="U44" s="46">
        <v>0</v>
      </c>
      <c r="V44" s="46">
        <v>0</v>
      </c>
      <c r="W44" s="44">
        <v>0</v>
      </c>
      <c r="X44" s="44">
        <v>88</v>
      </c>
      <c r="Y44" s="44">
        <v>212</v>
      </c>
      <c r="Z44" s="44">
        <v>4</v>
      </c>
      <c r="AA44" s="44">
        <v>4</v>
      </c>
      <c r="AB44" s="44">
        <v>6</v>
      </c>
      <c r="AC44" s="44">
        <v>4</v>
      </c>
      <c r="AD44" s="45">
        <v>3</v>
      </c>
      <c r="AE44" s="27" t="s">
        <v>24</v>
      </c>
      <c r="AF44" s="28"/>
      <c r="AG44" s="61"/>
      <c r="AH44" s="29">
        <f t="shared" si="0"/>
        <v>0</v>
      </c>
    </row>
    <row r="45" spans="2:34" ht="15.75" customHeight="1">
      <c r="B45" s="61" t="s">
        <v>54</v>
      </c>
      <c r="C45" s="28"/>
      <c r="D45" s="49" t="s">
        <v>23</v>
      </c>
      <c r="E45" s="50">
        <f t="shared" si="5"/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5">
        <v>0</v>
      </c>
      <c r="T45" s="40"/>
      <c r="U45" s="46">
        <v>0</v>
      </c>
      <c r="V45" s="46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5">
        <v>0</v>
      </c>
      <c r="AE45" s="27" t="s">
        <v>23</v>
      </c>
      <c r="AF45" s="28"/>
      <c r="AG45" s="61" t="s">
        <v>54</v>
      </c>
      <c r="AH45" s="29">
        <f t="shared" si="0"/>
        <v>0</v>
      </c>
    </row>
    <row r="46" spans="2:34" ht="15.75" customHeight="1">
      <c r="B46" s="61"/>
      <c r="C46" s="28"/>
      <c r="D46" s="49" t="s">
        <v>24</v>
      </c>
      <c r="E46" s="50">
        <f t="shared" si="5"/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5">
        <v>0</v>
      </c>
      <c r="T46" s="40"/>
      <c r="U46" s="46">
        <v>0</v>
      </c>
      <c r="V46" s="46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5">
        <v>0</v>
      </c>
      <c r="AE46" s="27" t="s">
        <v>24</v>
      </c>
      <c r="AF46" s="28"/>
      <c r="AG46" s="61"/>
      <c r="AH46" s="29">
        <f t="shared" si="0"/>
        <v>0</v>
      </c>
    </row>
    <row r="47" spans="2:34" ht="15.75" customHeight="1">
      <c r="B47" s="61" t="s">
        <v>27</v>
      </c>
      <c r="C47" s="28"/>
      <c r="D47" s="28" t="s">
        <v>23</v>
      </c>
      <c r="E47" s="43">
        <f t="shared" si="5"/>
        <v>1</v>
      </c>
      <c r="F47" s="44">
        <v>1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5">
        <v>0</v>
      </c>
      <c r="T47" s="40"/>
      <c r="U47" s="46">
        <v>0</v>
      </c>
      <c r="V47" s="46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5">
        <v>0</v>
      </c>
      <c r="AE47" s="27" t="s">
        <v>23</v>
      </c>
      <c r="AF47" s="28"/>
      <c r="AG47" s="61" t="s">
        <v>27</v>
      </c>
      <c r="AH47" s="29">
        <f t="shared" si="0"/>
        <v>0</v>
      </c>
    </row>
    <row r="48" spans="2:34" ht="15.75" customHeight="1" thickBot="1">
      <c r="B48" s="63"/>
      <c r="C48" s="51"/>
      <c r="D48" s="51" t="s">
        <v>24</v>
      </c>
      <c r="E48" s="52">
        <f t="shared" si="5"/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4">
        <v>0</v>
      </c>
      <c r="T48" s="40"/>
      <c r="U48" s="55">
        <v>0</v>
      </c>
      <c r="V48" s="55">
        <v>0</v>
      </c>
      <c r="W48" s="53">
        <v>0</v>
      </c>
      <c r="X48" s="53">
        <v>0</v>
      </c>
      <c r="Y48" s="53">
        <v>0</v>
      </c>
      <c r="Z48" s="53">
        <v>0</v>
      </c>
      <c r="AA48" s="53">
        <v>0</v>
      </c>
      <c r="AB48" s="53">
        <v>0</v>
      </c>
      <c r="AC48" s="53">
        <v>0</v>
      </c>
      <c r="AD48" s="54">
        <v>0</v>
      </c>
      <c r="AE48" s="56" t="s">
        <v>24</v>
      </c>
      <c r="AF48" s="51"/>
      <c r="AG48" s="63"/>
      <c r="AH48" s="29">
        <f t="shared" si="0"/>
        <v>0</v>
      </c>
    </row>
    <row r="49" ht="6" customHeight="1"/>
    <row r="52" spans="4:30" ht="10.5">
      <c r="D52" s="57" t="s">
        <v>49</v>
      </c>
      <c r="E52" s="58">
        <f>SUM(E13,E15,E17,E19,E21,E23,E25,E27,E29,E31,E33,E35,E37,E39,E41,E43,E45,E47)-E10</f>
        <v>0</v>
      </c>
      <c r="F52" s="58">
        <f aca="true" t="shared" si="6" ref="F52:S52">SUM(F13,F15,F17,F19,F21,F23,F25,F27,F29,F31,F33,F35,F37,F39,F41,F43,F47)-F10</f>
        <v>0</v>
      </c>
      <c r="G52" s="58">
        <f t="shared" si="6"/>
        <v>0</v>
      </c>
      <c r="H52" s="58">
        <f t="shared" si="6"/>
        <v>0</v>
      </c>
      <c r="I52" s="58">
        <f t="shared" si="6"/>
        <v>0</v>
      </c>
      <c r="J52" s="58">
        <f>SUM(J13,J15,J17,J19,J21,J23,J25,J27,J29,J31,J33,J35,J37,J39,J41,J43,J45,J47)-J10</f>
        <v>0</v>
      </c>
      <c r="K52" s="58">
        <f t="shared" si="6"/>
        <v>0</v>
      </c>
      <c r="L52" s="58">
        <f t="shared" si="6"/>
        <v>0</v>
      </c>
      <c r="M52" s="58">
        <f t="shared" si="6"/>
        <v>0</v>
      </c>
      <c r="N52" s="58">
        <f t="shared" si="6"/>
        <v>0</v>
      </c>
      <c r="O52" s="58">
        <f t="shared" si="6"/>
        <v>0</v>
      </c>
      <c r="P52" s="58">
        <f t="shared" si="6"/>
        <v>0</v>
      </c>
      <c r="Q52" s="58">
        <f t="shared" si="6"/>
        <v>0</v>
      </c>
      <c r="R52" s="58">
        <f t="shared" si="6"/>
        <v>0</v>
      </c>
      <c r="S52" s="58">
        <f t="shared" si="6"/>
        <v>0</v>
      </c>
      <c r="U52" s="58">
        <f aca="true" t="shared" si="7" ref="U52:AD52">SUM(U13,U15,U17,U19,U21,U23,U25,U27,U29,U31,U33,U35,U37,U39,U41,U43,U47)-U10</f>
        <v>0</v>
      </c>
      <c r="V52" s="58">
        <f t="shared" si="7"/>
        <v>0</v>
      </c>
      <c r="W52" s="58">
        <f t="shared" si="7"/>
        <v>0</v>
      </c>
      <c r="X52" s="58">
        <f t="shared" si="7"/>
        <v>0</v>
      </c>
      <c r="Y52" s="58">
        <f t="shared" si="7"/>
        <v>0</v>
      </c>
      <c r="Z52" s="58">
        <f t="shared" si="7"/>
        <v>0</v>
      </c>
      <c r="AA52" s="58">
        <f t="shared" si="7"/>
        <v>0</v>
      </c>
      <c r="AB52" s="58">
        <f t="shared" si="7"/>
        <v>0</v>
      </c>
      <c r="AC52" s="58">
        <f t="shared" si="7"/>
        <v>0</v>
      </c>
      <c r="AD52" s="58">
        <f t="shared" si="7"/>
        <v>0</v>
      </c>
    </row>
    <row r="53" spans="4:30" ht="10.5">
      <c r="D53" s="57" t="s">
        <v>50</v>
      </c>
      <c r="E53" s="58">
        <f>SUM(E14,E16,E18,E20,E22,E24,E26,E28,E30,E32,E34,E36,E38,E40,E42,E44,E46,E48)-E11</f>
        <v>0</v>
      </c>
      <c r="F53" s="58">
        <f aca="true" t="shared" si="8" ref="F53:S53">SUM(F14,F16,F18,F20,F22,F24,F26,F28,F30,F32,F34,F36,F38,F40,F42,F44,F48)-F11</f>
        <v>0</v>
      </c>
      <c r="G53" s="58">
        <f t="shared" si="8"/>
        <v>0</v>
      </c>
      <c r="H53" s="58">
        <f t="shared" si="8"/>
        <v>0</v>
      </c>
      <c r="I53" s="58">
        <f t="shared" si="8"/>
        <v>0</v>
      </c>
      <c r="J53" s="58">
        <f>SUM(J14,J16,J18,J20,J22,J24,J26,J28,J30,J32,J34,J36,J38,J40,J42,J44,J46,J48)-J11</f>
        <v>0</v>
      </c>
      <c r="K53" s="58">
        <f t="shared" si="8"/>
        <v>0</v>
      </c>
      <c r="L53" s="58">
        <f t="shared" si="8"/>
        <v>0</v>
      </c>
      <c r="M53" s="58">
        <f t="shared" si="8"/>
        <v>0</v>
      </c>
      <c r="N53" s="58">
        <f t="shared" si="8"/>
        <v>0</v>
      </c>
      <c r="O53" s="58">
        <f t="shared" si="8"/>
        <v>0</v>
      </c>
      <c r="P53" s="58">
        <f t="shared" si="8"/>
        <v>0</v>
      </c>
      <c r="Q53" s="58">
        <f t="shared" si="8"/>
        <v>0</v>
      </c>
      <c r="R53" s="58">
        <f t="shared" si="8"/>
        <v>0</v>
      </c>
      <c r="S53" s="58">
        <f t="shared" si="8"/>
        <v>0</v>
      </c>
      <c r="U53" s="58">
        <f aca="true" t="shared" si="9" ref="U53:AD53">SUM(U14,U16,U18,U20,U22,U24,U26,U28,U30,U32,U34,U36,U38,U40,U42,U44,U48)-U11</f>
        <v>0</v>
      </c>
      <c r="V53" s="58">
        <f t="shared" si="9"/>
        <v>0</v>
      </c>
      <c r="W53" s="58">
        <f t="shared" si="9"/>
        <v>0</v>
      </c>
      <c r="X53" s="58">
        <f t="shared" si="9"/>
        <v>0</v>
      </c>
      <c r="Y53" s="58">
        <f t="shared" si="9"/>
        <v>0</v>
      </c>
      <c r="Z53" s="58">
        <f t="shared" si="9"/>
        <v>0</v>
      </c>
      <c r="AA53" s="58">
        <f t="shared" si="9"/>
        <v>0</v>
      </c>
      <c r="AB53" s="58">
        <f t="shared" si="9"/>
        <v>0</v>
      </c>
      <c r="AC53" s="58">
        <f t="shared" si="9"/>
        <v>0</v>
      </c>
      <c r="AD53" s="58">
        <f t="shared" si="9"/>
        <v>0</v>
      </c>
    </row>
    <row r="56" spans="4:30" ht="10.5">
      <c r="D56" s="59" t="s">
        <v>56</v>
      </c>
      <c r="E56" s="60">
        <f aca="true" t="shared" si="10" ref="E56:AD56">E10-SUM(E13,E15,E17,E19,E21,E23,E25,E27,E29,E31,E33,E35,E37,E39,E41,E45,E47)-E43</f>
        <v>0</v>
      </c>
      <c r="F56" s="60">
        <f t="shared" si="10"/>
        <v>0</v>
      </c>
      <c r="G56" s="60">
        <f t="shared" si="10"/>
        <v>0</v>
      </c>
      <c r="H56" s="60">
        <f t="shared" si="10"/>
        <v>0</v>
      </c>
      <c r="I56" s="60">
        <f t="shared" si="10"/>
        <v>0</v>
      </c>
      <c r="J56" s="60">
        <f t="shared" si="10"/>
        <v>0</v>
      </c>
      <c r="K56" s="60">
        <f t="shared" si="10"/>
        <v>0</v>
      </c>
      <c r="L56" s="60">
        <f t="shared" si="10"/>
        <v>0</v>
      </c>
      <c r="M56" s="60">
        <f t="shared" si="10"/>
        <v>0</v>
      </c>
      <c r="N56" s="60">
        <f t="shared" si="10"/>
        <v>0</v>
      </c>
      <c r="O56" s="60">
        <f t="shared" si="10"/>
        <v>0</v>
      </c>
      <c r="P56" s="60">
        <f t="shared" si="10"/>
        <v>0</v>
      </c>
      <c r="Q56" s="60">
        <f t="shared" si="10"/>
        <v>0</v>
      </c>
      <c r="R56" s="60">
        <f t="shared" si="10"/>
        <v>0</v>
      </c>
      <c r="S56" s="60">
        <f t="shared" si="10"/>
        <v>0</v>
      </c>
      <c r="T56" s="60"/>
      <c r="U56" s="60">
        <f t="shared" si="10"/>
        <v>0</v>
      </c>
      <c r="V56" s="60">
        <f t="shared" si="10"/>
        <v>0</v>
      </c>
      <c r="W56" s="60">
        <f t="shared" si="10"/>
        <v>0</v>
      </c>
      <c r="X56" s="60">
        <f t="shared" si="10"/>
        <v>0</v>
      </c>
      <c r="Y56" s="60">
        <f t="shared" si="10"/>
        <v>0</v>
      </c>
      <c r="Z56" s="60">
        <f t="shared" si="10"/>
        <v>0</v>
      </c>
      <c r="AA56" s="60">
        <f t="shared" si="10"/>
        <v>0</v>
      </c>
      <c r="AB56" s="60">
        <f t="shared" si="10"/>
        <v>0</v>
      </c>
      <c r="AC56" s="60">
        <f t="shared" si="10"/>
        <v>0</v>
      </c>
      <c r="AD56" s="60">
        <f t="shared" si="10"/>
        <v>0</v>
      </c>
    </row>
    <row r="57" spans="4:30" ht="10.5">
      <c r="D57" s="59" t="s">
        <v>57</v>
      </c>
      <c r="E57" s="60">
        <f>E11-SUM(E14,E16,E18,E20,E22,E24,E26,E28,E30,E32,E34,E36,E38,E40,E42,E46,E48)-E44</f>
        <v>0</v>
      </c>
      <c r="F57" s="60">
        <f aca="true" t="shared" si="11" ref="F57:AD57">F11-SUM(F14,F16,F18,F20,F22,F24,F26,F28,F30,F32,F34,F36,F38,F40,F42,F46,F48)-F44</f>
        <v>0</v>
      </c>
      <c r="G57" s="60">
        <f t="shared" si="11"/>
        <v>0</v>
      </c>
      <c r="H57" s="60">
        <f t="shared" si="11"/>
        <v>0</v>
      </c>
      <c r="I57" s="60">
        <f t="shared" si="11"/>
        <v>0</v>
      </c>
      <c r="J57" s="60">
        <f t="shared" si="11"/>
        <v>0</v>
      </c>
      <c r="K57" s="60">
        <f t="shared" si="11"/>
        <v>0</v>
      </c>
      <c r="L57" s="60">
        <f t="shared" si="11"/>
        <v>0</v>
      </c>
      <c r="M57" s="60">
        <f t="shared" si="11"/>
        <v>0</v>
      </c>
      <c r="N57" s="60">
        <f t="shared" si="11"/>
        <v>0</v>
      </c>
      <c r="O57" s="60">
        <f t="shared" si="11"/>
        <v>0</v>
      </c>
      <c r="P57" s="60">
        <f t="shared" si="11"/>
        <v>0</v>
      </c>
      <c r="Q57" s="60">
        <f t="shared" si="11"/>
        <v>0</v>
      </c>
      <c r="R57" s="60">
        <f t="shared" si="11"/>
        <v>0</v>
      </c>
      <c r="S57" s="60">
        <f t="shared" si="11"/>
        <v>0</v>
      </c>
      <c r="T57" s="60"/>
      <c r="U57" s="60">
        <f t="shared" si="11"/>
        <v>0</v>
      </c>
      <c r="V57" s="60">
        <f t="shared" si="11"/>
        <v>0</v>
      </c>
      <c r="W57" s="60">
        <f t="shared" si="11"/>
        <v>0</v>
      </c>
      <c r="X57" s="60">
        <f t="shared" si="11"/>
        <v>0</v>
      </c>
      <c r="Y57" s="60">
        <f t="shared" si="11"/>
        <v>0</v>
      </c>
      <c r="Z57" s="60">
        <f t="shared" si="11"/>
        <v>0</v>
      </c>
      <c r="AA57" s="60">
        <f t="shared" si="11"/>
        <v>0</v>
      </c>
      <c r="AB57" s="60">
        <f t="shared" si="11"/>
        <v>0</v>
      </c>
      <c r="AC57" s="60">
        <f t="shared" si="11"/>
        <v>0</v>
      </c>
      <c r="AD57" s="60">
        <f t="shared" si="11"/>
        <v>0</v>
      </c>
    </row>
  </sheetData>
  <sheetProtection/>
  <mergeCells count="61">
    <mergeCell ref="AE4:AG5"/>
    <mergeCell ref="F2:R2"/>
    <mergeCell ref="W2:AD2"/>
    <mergeCell ref="M4:P4"/>
    <mergeCell ref="Y4:AB4"/>
    <mergeCell ref="AC4:AC5"/>
    <mergeCell ref="AD4:AD5"/>
    <mergeCell ref="X4:X5"/>
    <mergeCell ref="Q4:S4"/>
    <mergeCell ref="U4:U5"/>
    <mergeCell ref="AG17:AG18"/>
    <mergeCell ref="AG41:AG42"/>
    <mergeCell ref="AG43:AG44"/>
    <mergeCell ref="AG19:AG20"/>
    <mergeCell ref="AG21:AG22"/>
    <mergeCell ref="AG39:AG40"/>
    <mergeCell ref="AG23:AG24"/>
    <mergeCell ref="AG25:AG26"/>
    <mergeCell ref="AG27:AG28"/>
    <mergeCell ref="AG29:AG30"/>
    <mergeCell ref="AG47:AG48"/>
    <mergeCell ref="AG31:AG32"/>
    <mergeCell ref="AG33:AG34"/>
    <mergeCell ref="AG35:AG36"/>
    <mergeCell ref="AG37:AG38"/>
    <mergeCell ref="AG6:AG7"/>
    <mergeCell ref="AG8:AG9"/>
    <mergeCell ref="AG10:AG11"/>
    <mergeCell ref="AG13:AG14"/>
    <mergeCell ref="AG15:AG16"/>
    <mergeCell ref="B15:B16"/>
    <mergeCell ref="B13:B14"/>
    <mergeCell ref="B6:B7"/>
    <mergeCell ref="B8:B9"/>
    <mergeCell ref="B10:B11"/>
    <mergeCell ref="B4:D5"/>
    <mergeCell ref="W4:W5"/>
    <mergeCell ref="J4:J5"/>
    <mergeCell ref="K4:L4"/>
    <mergeCell ref="E4:E5"/>
    <mergeCell ref="F4:F5"/>
    <mergeCell ref="G4:G5"/>
    <mergeCell ref="H4:I4"/>
    <mergeCell ref="V4:V5"/>
    <mergeCell ref="B45:B46"/>
    <mergeCell ref="B17:B18"/>
    <mergeCell ref="B19:B20"/>
    <mergeCell ref="B21:B22"/>
    <mergeCell ref="B23:B24"/>
    <mergeCell ref="B25:B26"/>
    <mergeCell ref="B27:B28"/>
    <mergeCell ref="AG45:AG46"/>
    <mergeCell ref="B29:B30"/>
    <mergeCell ref="B31:B32"/>
    <mergeCell ref="B41:B42"/>
    <mergeCell ref="B43:B44"/>
    <mergeCell ref="B47:B48"/>
    <mergeCell ref="B33:B34"/>
    <mergeCell ref="B35:B36"/>
    <mergeCell ref="B37:B38"/>
    <mergeCell ref="B39:B4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2022-07-28T02:43:06Z</dcterms:created>
  <dcterms:modified xsi:type="dcterms:W3CDTF">2022-07-28T02:43:06Z</dcterms:modified>
  <cp:category/>
  <cp:version/>
  <cp:contentType/>
  <cp:contentStatus/>
</cp:coreProperties>
</file>