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1" sheetId="1" r:id="rId1"/>
  </sheets>
  <definedNames>
    <definedName name="_xlnm.Print_Area" localSheetId="0">'011'!$B$2:$K$56,'011'!$M$2:$V$56</definedName>
  </definedNames>
  <calcPr fullCalcOnLoad="1"/>
</workbook>
</file>

<file path=xl/sharedStrings.xml><?xml version="1.0" encoding="utf-8"?>
<sst xmlns="http://schemas.openxmlformats.org/spreadsheetml/2006/main" count="126" uniqueCount="75">
  <si>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</si>
  <si>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</si>
  <si>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</si>
  <si>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</si>
  <si>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</si>
  <si>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</si>
  <si>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</si>
  <si>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</si>
  <si>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</si>
  <si>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</si>
  <si>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</si>
  <si>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</si>
  <si>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</si>
  <si>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</si>
  <si>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</si>
  <si>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</si>
  <si>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</si>
  <si>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</si>
  <si>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</si>
  <si>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</si>
  <si>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</si>
  <si>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</si>
  <si>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</si>
  <si>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</si>
  <si>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</si>
  <si>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</si>
  <si>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</si>
  <si>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</si>
  <si>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</si>
  <si>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</si>
  <si>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</si>
  <si>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</si>
  <si>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</si>
  <si>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</si>
  <si>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</si>
  <si>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</si>
  <si>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</si>
  <si>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</si>
  <si>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</si>
  <si>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</si>
  <si>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</si>
  <si>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</si>
  <si>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</si>
  <si>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</si>
  <si>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</si>
  <si>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</si>
  <si>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</si>
  <si>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</si>
  <si>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</si>
  <si>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</si>
  <si>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</si>
  <si>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</si>
  <si>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</si>
  <si>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</si>
  <si>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</si>
  <si>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</si>
  <si>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</si>
  <si>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</si>
  <si>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</si>
  <si>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</si>
  <si>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</si>
  <si>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</si>
  <si>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</si>
  <si>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</si>
  <si>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</si>
  <si>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</si>
  <si>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</si>
  <si>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</si>
  <si>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</si>
  <si>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</si>
  <si>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</si>
  <si>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</si>
  <si>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さい銭ねらい</t>
  </si>
  <si>
    <r>
      <t>認知1</t>
    </r>
    <r>
      <rPr>
        <sz val="10"/>
        <rFont val="ＭＳ 明朝"/>
        <family val="1"/>
      </rPr>
      <t>90</t>
    </r>
  </si>
  <si>
    <r>
      <t>認知1</t>
    </r>
    <r>
      <rPr>
        <sz val="10"/>
        <rFont val="ＭＳ 明朝"/>
        <family val="1"/>
      </rPr>
      <t>91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</si>
</sst>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0" xfId="48" applyNumberFormat="1" applyFont="1" applyFill="1" applyBorder="1" applyAlignment="1" applyProtection="1">
      <alignment horizontal="right"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9" fillId="0" borderId="11" xfId="48" applyNumberFormat="1" applyFont="1" applyFill="1" applyBorder="1" applyAlignment="1" applyProtection="1">
      <alignment horizontal="right" vertical="center"/>
      <protection/>
    </xf>
    <xf numFmtId="176" fontId="9" fillId="0" borderId="12" xfId="48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76" fontId="9" fillId="0" borderId="13" xfId="48" applyNumberFormat="1" applyFont="1" applyFill="1" applyBorder="1" applyAlignment="1" applyProtection="1">
      <alignment horizontal="right" vertical="center"/>
      <protection/>
    </xf>
    <xf numFmtId="176" fontId="9" fillId="0" borderId="14" xfId="48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0" fillId="0" borderId="0" xfId="48" applyNumberFormat="1" applyFont="1" applyFill="1" applyBorder="1" applyAlignment="1" applyProtection="1">
      <alignment vertical="center"/>
      <protection locked="0"/>
    </xf>
    <xf numFmtId="176" fontId="0" fillId="0" borderId="13" xfId="48" applyNumberFormat="1" applyFont="1" applyFill="1" applyBorder="1" applyAlignment="1" applyProtection="1">
      <alignment horizontal="right" vertical="center"/>
      <protection locked="0"/>
    </xf>
    <xf numFmtId="176" fontId="0" fillId="0" borderId="14" xfId="48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0" fillId="0" borderId="13" xfId="48" applyNumberFormat="1" applyFont="1" applyFill="1" applyBorder="1" applyAlignment="1" applyProtection="1">
      <alignment horizontal="right" vertical="center"/>
      <protection locked="0"/>
    </xf>
    <xf numFmtId="176" fontId="0" fillId="0" borderId="14" xfId="48" applyNumberFormat="1" applyFont="1" applyFill="1" applyBorder="1" applyAlignment="1" applyProtection="1">
      <alignment horizontal="right" vertical="center"/>
      <protection locked="0"/>
    </xf>
    <xf numFmtId="176" fontId="0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9" fillId="0" borderId="17" xfId="48" applyNumberFormat="1" applyFont="1" applyFill="1" applyBorder="1" applyAlignment="1" applyProtection="1">
      <alignment horizontal="right" vertical="center"/>
      <protection/>
    </xf>
    <xf numFmtId="176" fontId="0" fillId="0" borderId="17" xfId="48" applyNumberFormat="1" applyFont="1" applyFill="1" applyBorder="1" applyAlignment="1" applyProtection="1">
      <alignment horizontal="right" vertical="center"/>
      <protection locked="0"/>
    </xf>
    <xf numFmtId="176" fontId="0" fillId="0" borderId="15" xfId="48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0" xfId="48" applyNumberFormat="1" applyFont="1" applyFill="1" applyBorder="1" applyAlignment="1" applyProtection="1">
      <alignment horizontal="right" vertical="center"/>
      <protection/>
    </xf>
    <xf numFmtId="176" fontId="0" fillId="0" borderId="17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3" width="2.625" style="7" customWidth="1"/>
    <col min="4" max="4" width="15.625" style="7" customWidth="1"/>
    <col min="5" max="5" width="13.625" style="11" customWidth="1"/>
    <col min="6" max="11" width="11.625" style="11" customWidth="1"/>
    <col min="12" max="12" width="2.50390625" style="11" customWidth="1"/>
    <col min="13" max="19" width="11.625" style="11" customWidth="1"/>
    <col min="20" max="21" width="2.625" style="7" customWidth="1"/>
    <col min="22" max="22" width="15.625" style="7" customWidth="1"/>
    <col min="23" max="16384" width="9.125" style="11" customWidth="1"/>
  </cols>
  <sheetData>
    <row r="1" spans="1:22" s="2" customFormat="1" ht="12">
      <c r="A1" s="1"/>
      <c r="B1" s="59" t="s">
        <v>73</v>
      </c>
      <c r="C1" s="1"/>
      <c r="D1" s="1"/>
      <c r="M1" s="60" t="s">
        <v>74</v>
      </c>
      <c r="T1" s="1"/>
      <c r="U1" s="1"/>
      <c r="V1" s="1"/>
    </row>
    <row r="2" spans="2:22" s="3" customFormat="1" ht="14.25">
      <c r="B2" s="4"/>
      <c r="C2" s="4"/>
      <c r="D2" s="4"/>
      <c r="E2" s="78" t="s">
        <v>37</v>
      </c>
      <c r="F2" s="78"/>
      <c r="G2" s="78"/>
      <c r="H2" s="78"/>
      <c r="I2" s="78"/>
      <c r="J2" s="78"/>
      <c r="K2" s="4"/>
      <c r="L2" s="6"/>
      <c r="M2" s="4"/>
      <c r="N2" s="78" t="s">
        <v>38</v>
      </c>
      <c r="O2" s="78"/>
      <c r="P2" s="78"/>
      <c r="Q2" s="78"/>
      <c r="R2" s="78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79" t="s">
        <v>36</v>
      </c>
      <c r="C4" s="79"/>
      <c r="D4" s="80"/>
      <c r="E4" s="69" t="s">
        <v>34</v>
      </c>
      <c r="F4" s="66" t="s">
        <v>60</v>
      </c>
      <c r="G4" s="66" t="s">
        <v>61</v>
      </c>
      <c r="H4" s="66" t="s">
        <v>62</v>
      </c>
      <c r="I4" s="66" t="s">
        <v>63</v>
      </c>
      <c r="J4" s="66" t="s">
        <v>64</v>
      </c>
      <c r="K4" s="75" t="s">
        <v>65</v>
      </c>
      <c r="L4" s="13"/>
      <c r="M4" s="72" t="s">
        <v>66</v>
      </c>
      <c r="N4" s="66" t="s">
        <v>67</v>
      </c>
      <c r="O4" s="66" t="s">
        <v>68</v>
      </c>
      <c r="P4" s="66" t="s">
        <v>69</v>
      </c>
      <c r="Q4" s="66" t="s">
        <v>70</v>
      </c>
      <c r="R4" s="66" t="s">
        <v>71</v>
      </c>
      <c r="S4" s="69" t="s">
        <v>33</v>
      </c>
      <c r="T4" s="85" t="s">
        <v>35</v>
      </c>
      <c r="U4" s="86"/>
      <c r="V4" s="86"/>
    </row>
    <row r="5" spans="1:22" ht="11.25" customHeight="1">
      <c r="A5" s="12"/>
      <c r="B5" s="81"/>
      <c r="C5" s="81"/>
      <c r="D5" s="82"/>
      <c r="E5" s="70"/>
      <c r="F5" s="67"/>
      <c r="G5" s="67"/>
      <c r="H5" s="67"/>
      <c r="I5" s="67"/>
      <c r="J5" s="67"/>
      <c r="K5" s="76"/>
      <c r="L5" s="14"/>
      <c r="M5" s="73"/>
      <c r="N5" s="67"/>
      <c r="O5" s="67"/>
      <c r="P5" s="67"/>
      <c r="Q5" s="67"/>
      <c r="R5" s="67"/>
      <c r="S5" s="70"/>
      <c r="T5" s="87"/>
      <c r="U5" s="88"/>
      <c r="V5" s="88"/>
    </row>
    <row r="6" spans="1:24" ht="11.25" customHeight="1">
      <c r="A6" s="12"/>
      <c r="B6" s="83"/>
      <c r="C6" s="83"/>
      <c r="D6" s="84"/>
      <c r="E6" s="71"/>
      <c r="F6" s="68"/>
      <c r="G6" s="68"/>
      <c r="H6" s="68"/>
      <c r="I6" s="68"/>
      <c r="J6" s="68"/>
      <c r="K6" s="77"/>
      <c r="L6" s="13"/>
      <c r="M6" s="74"/>
      <c r="N6" s="68"/>
      <c r="O6" s="68"/>
      <c r="P6" s="68"/>
      <c r="Q6" s="68"/>
      <c r="R6" s="68"/>
      <c r="S6" s="71"/>
      <c r="T6" s="89"/>
      <c r="U6" s="90"/>
      <c r="V6" s="90"/>
      <c r="X6" s="11" t="s">
        <v>55</v>
      </c>
    </row>
    <row r="7" spans="1:24" s="20" customFormat="1" ht="13.5" customHeight="1">
      <c r="A7" s="15"/>
      <c r="B7" s="61" t="s">
        <v>0</v>
      </c>
      <c r="C7" s="61"/>
      <c r="D7" s="62"/>
      <c r="E7" s="16">
        <v>1152492</v>
      </c>
      <c r="F7" s="16">
        <v>10505</v>
      </c>
      <c r="G7" s="16">
        <v>7034</v>
      </c>
      <c r="H7" s="16">
        <v>5059</v>
      </c>
      <c r="I7" s="16">
        <v>5511</v>
      </c>
      <c r="J7" s="16">
        <v>11662</v>
      </c>
      <c r="K7" s="16">
        <v>35001</v>
      </c>
      <c r="L7" s="17"/>
      <c r="M7" s="18">
        <v>36169</v>
      </c>
      <c r="N7" s="19">
        <v>38337</v>
      </c>
      <c r="O7" s="19">
        <v>43040</v>
      </c>
      <c r="P7" s="19">
        <v>31651</v>
      </c>
      <c r="Q7" s="19">
        <v>18174</v>
      </c>
      <c r="R7" s="19">
        <v>12380</v>
      </c>
      <c r="S7" s="16">
        <f>E7-SUM(F7:K7,M7:R7)</f>
        <v>897969</v>
      </c>
      <c r="T7" s="63" t="s">
        <v>0</v>
      </c>
      <c r="U7" s="64"/>
      <c r="V7" s="64"/>
      <c r="X7" s="21">
        <f>SUM(F7:S7)-E7</f>
        <v>0</v>
      </c>
    </row>
    <row r="8" spans="1:24" s="20" customFormat="1" ht="13.5" customHeight="1">
      <c r="A8" s="15"/>
      <c r="B8" s="22"/>
      <c r="C8" s="61" t="s">
        <v>1</v>
      </c>
      <c r="D8" s="62"/>
      <c r="E8" s="16">
        <v>126382</v>
      </c>
      <c r="F8" s="16">
        <v>1124</v>
      </c>
      <c r="G8" s="16">
        <v>1252</v>
      </c>
      <c r="H8" s="16">
        <v>663</v>
      </c>
      <c r="I8" s="16">
        <v>312</v>
      </c>
      <c r="J8" s="16">
        <v>473</v>
      </c>
      <c r="K8" s="16">
        <v>797</v>
      </c>
      <c r="L8" s="17"/>
      <c r="M8" s="23">
        <v>730</v>
      </c>
      <c r="N8" s="24">
        <v>722</v>
      </c>
      <c r="O8" s="24">
        <v>528</v>
      </c>
      <c r="P8" s="24">
        <v>579</v>
      </c>
      <c r="Q8" s="24">
        <v>575</v>
      </c>
      <c r="R8" s="24">
        <v>588</v>
      </c>
      <c r="S8" s="16">
        <f aca="true" t="shared" si="0" ref="S8:S56">E8-SUM(F8:K8,M8:R8)</f>
        <v>118039</v>
      </c>
      <c r="T8" s="25"/>
      <c r="U8" s="65" t="s">
        <v>1</v>
      </c>
      <c r="V8" s="65"/>
      <c r="X8" s="21">
        <f aca="true" t="shared" si="1" ref="X8:X56">SUM(F8:S8)-E8</f>
        <v>0</v>
      </c>
    </row>
    <row r="9" spans="1:24" ht="12.75" customHeight="1">
      <c r="A9" s="12"/>
      <c r="B9" s="26"/>
      <c r="C9" s="26"/>
      <c r="D9" s="27" t="s">
        <v>39</v>
      </c>
      <c r="E9" s="16">
        <v>46899</v>
      </c>
      <c r="F9" s="28">
        <v>66</v>
      </c>
      <c r="G9" s="28">
        <v>13</v>
      </c>
      <c r="H9" s="28">
        <v>9</v>
      </c>
      <c r="I9" s="28">
        <v>41</v>
      </c>
      <c r="J9" s="28">
        <v>165</v>
      </c>
      <c r="K9" s="28">
        <v>308</v>
      </c>
      <c r="L9" s="29"/>
      <c r="M9" s="30">
        <v>309</v>
      </c>
      <c r="N9" s="31">
        <v>262</v>
      </c>
      <c r="O9" s="31">
        <v>190</v>
      </c>
      <c r="P9" s="31">
        <v>171</v>
      </c>
      <c r="Q9" s="39">
        <v>115</v>
      </c>
      <c r="R9" s="39">
        <v>66</v>
      </c>
      <c r="S9" s="57">
        <f t="shared" si="0"/>
        <v>45184</v>
      </c>
      <c r="T9" s="32"/>
      <c r="U9" s="33"/>
      <c r="V9" s="34" t="s">
        <v>39</v>
      </c>
      <c r="X9" s="21">
        <f t="shared" si="1"/>
        <v>0</v>
      </c>
    </row>
    <row r="10" spans="1:24" ht="12.75" customHeight="1">
      <c r="A10" s="12"/>
      <c r="B10" s="26"/>
      <c r="C10" s="26"/>
      <c r="D10" s="27" t="s">
        <v>40</v>
      </c>
      <c r="E10" s="16">
        <v>16409</v>
      </c>
      <c r="F10" s="28">
        <v>328</v>
      </c>
      <c r="G10" s="28">
        <v>385</v>
      </c>
      <c r="H10" s="28">
        <v>181</v>
      </c>
      <c r="I10" s="28">
        <v>22</v>
      </c>
      <c r="J10" s="28">
        <v>3</v>
      </c>
      <c r="K10" s="28">
        <v>2</v>
      </c>
      <c r="L10" s="29"/>
      <c r="M10" s="30">
        <v>1</v>
      </c>
      <c r="N10" s="31">
        <v>1</v>
      </c>
      <c r="O10" s="31">
        <v>2</v>
      </c>
      <c r="P10" s="31">
        <v>1</v>
      </c>
      <c r="Q10" s="39">
        <v>26</v>
      </c>
      <c r="R10" s="39">
        <v>91</v>
      </c>
      <c r="S10" s="57">
        <f t="shared" si="0"/>
        <v>15366</v>
      </c>
      <c r="T10" s="32"/>
      <c r="U10" s="33"/>
      <c r="V10" s="34" t="s">
        <v>40</v>
      </c>
      <c r="X10" s="21">
        <f t="shared" si="1"/>
        <v>0</v>
      </c>
    </row>
    <row r="11" spans="1:24" ht="12.75" customHeight="1">
      <c r="A11" s="12"/>
      <c r="B11" s="26"/>
      <c r="C11" s="26"/>
      <c r="D11" s="27" t="s">
        <v>2</v>
      </c>
      <c r="E11" s="16">
        <v>3700</v>
      </c>
      <c r="F11" s="28">
        <v>23</v>
      </c>
      <c r="G11" s="28">
        <v>8</v>
      </c>
      <c r="H11" s="28">
        <v>10</v>
      </c>
      <c r="I11" s="28">
        <v>32</v>
      </c>
      <c r="J11" s="28">
        <v>73</v>
      </c>
      <c r="K11" s="28">
        <v>156</v>
      </c>
      <c r="L11" s="29"/>
      <c r="M11" s="30">
        <v>116</v>
      </c>
      <c r="N11" s="31">
        <v>121</v>
      </c>
      <c r="O11" s="31">
        <v>82</v>
      </c>
      <c r="P11" s="31">
        <v>140</v>
      </c>
      <c r="Q11" s="39">
        <v>137</v>
      </c>
      <c r="R11" s="39">
        <v>62</v>
      </c>
      <c r="S11" s="57">
        <f t="shared" si="0"/>
        <v>2740</v>
      </c>
      <c r="T11" s="32"/>
      <c r="U11" s="33"/>
      <c r="V11" s="34" t="s">
        <v>2</v>
      </c>
      <c r="X11" s="21">
        <f t="shared" si="1"/>
        <v>0</v>
      </c>
    </row>
    <row r="12" spans="1:24" ht="12.75" customHeight="1">
      <c r="A12" s="12"/>
      <c r="B12" s="26"/>
      <c r="C12" s="26"/>
      <c r="D12" s="27" t="s">
        <v>41</v>
      </c>
      <c r="E12" s="16">
        <v>69</v>
      </c>
      <c r="F12" s="28">
        <v>3</v>
      </c>
      <c r="G12" s="28">
        <v>5</v>
      </c>
      <c r="H12" s="28">
        <v>3</v>
      </c>
      <c r="I12" s="28">
        <v>0</v>
      </c>
      <c r="J12" s="28">
        <v>0</v>
      </c>
      <c r="K12" s="28">
        <v>0</v>
      </c>
      <c r="L12" s="29"/>
      <c r="M12" s="30">
        <v>1</v>
      </c>
      <c r="N12" s="31">
        <v>1</v>
      </c>
      <c r="O12" s="31">
        <v>0</v>
      </c>
      <c r="P12" s="31">
        <v>0</v>
      </c>
      <c r="Q12" s="39">
        <v>0</v>
      </c>
      <c r="R12" s="39">
        <v>2</v>
      </c>
      <c r="S12" s="57">
        <f t="shared" si="0"/>
        <v>54</v>
      </c>
      <c r="T12" s="32"/>
      <c r="U12" s="33"/>
      <c r="V12" s="34" t="s">
        <v>41</v>
      </c>
      <c r="X12" s="21">
        <f t="shared" si="1"/>
        <v>0</v>
      </c>
    </row>
    <row r="13" spans="1:24" ht="12.75" customHeight="1">
      <c r="A13" s="12"/>
      <c r="B13" s="26"/>
      <c r="C13" s="26"/>
      <c r="D13" s="27" t="s">
        <v>3</v>
      </c>
      <c r="E13" s="16">
        <v>2611</v>
      </c>
      <c r="F13" s="28">
        <v>31</v>
      </c>
      <c r="G13" s="28">
        <v>60</v>
      </c>
      <c r="H13" s="28">
        <v>43</v>
      </c>
      <c r="I13" s="28">
        <v>7</v>
      </c>
      <c r="J13" s="28">
        <v>5</v>
      </c>
      <c r="K13" s="28">
        <v>1</v>
      </c>
      <c r="L13" s="29"/>
      <c r="M13" s="30">
        <v>1</v>
      </c>
      <c r="N13" s="31">
        <v>0</v>
      </c>
      <c r="O13" s="31">
        <v>0</v>
      </c>
      <c r="P13" s="31">
        <v>3</v>
      </c>
      <c r="Q13" s="39">
        <v>5</v>
      </c>
      <c r="R13" s="39">
        <v>6</v>
      </c>
      <c r="S13" s="57">
        <f t="shared" si="0"/>
        <v>2449</v>
      </c>
      <c r="T13" s="32"/>
      <c r="U13" s="33"/>
      <c r="V13" s="34" t="s">
        <v>3</v>
      </c>
      <c r="X13" s="21">
        <f t="shared" si="1"/>
        <v>0</v>
      </c>
    </row>
    <row r="14" spans="1:24" ht="12.75" customHeight="1">
      <c r="A14" s="12"/>
      <c r="B14" s="26"/>
      <c r="C14" s="26"/>
      <c r="D14" s="27" t="s">
        <v>42</v>
      </c>
      <c r="E14" s="16">
        <v>500</v>
      </c>
      <c r="F14" s="28">
        <v>10</v>
      </c>
      <c r="G14" s="28">
        <v>9</v>
      </c>
      <c r="H14" s="28">
        <v>4</v>
      </c>
      <c r="I14" s="28">
        <v>6</v>
      </c>
      <c r="J14" s="28">
        <v>7</v>
      </c>
      <c r="K14" s="28">
        <v>5</v>
      </c>
      <c r="L14" s="29"/>
      <c r="M14" s="30">
        <v>3</v>
      </c>
      <c r="N14" s="31">
        <v>6</v>
      </c>
      <c r="O14" s="31">
        <v>15</v>
      </c>
      <c r="P14" s="31">
        <v>9</v>
      </c>
      <c r="Q14" s="39">
        <v>10</v>
      </c>
      <c r="R14" s="39">
        <v>8</v>
      </c>
      <c r="S14" s="57">
        <f t="shared" si="0"/>
        <v>408</v>
      </c>
      <c r="T14" s="32"/>
      <c r="U14" s="33"/>
      <c r="V14" s="34" t="s">
        <v>42</v>
      </c>
      <c r="X14" s="21">
        <f t="shared" si="1"/>
        <v>0</v>
      </c>
    </row>
    <row r="15" spans="1:24" ht="12.75" customHeight="1">
      <c r="A15" s="12"/>
      <c r="B15" s="26"/>
      <c r="C15" s="26"/>
      <c r="D15" s="35" t="s">
        <v>4</v>
      </c>
      <c r="E15" s="16">
        <v>571</v>
      </c>
      <c r="F15" s="28">
        <v>2</v>
      </c>
      <c r="G15" s="28">
        <v>2</v>
      </c>
      <c r="H15" s="28">
        <v>2</v>
      </c>
      <c r="I15" s="28">
        <v>2</v>
      </c>
      <c r="J15" s="28">
        <v>3</v>
      </c>
      <c r="K15" s="28">
        <v>1</v>
      </c>
      <c r="L15" s="29"/>
      <c r="M15" s="30">
        <v>1</v>
      </c>
      <c r="N15" s="31">
        <v>3</v>
      </c>
      <c r="O15" s="31">
        <v>1</v>
      </c>
      <c r="P15" s="31">
        <v>3</v>
      </c>
      <c r="Q15" s="31">
        <v>2</v>
      </c>
      <c r="R15" s="31">
        <v>5</v>
      </c>
      <c r="S15" s="57">
        <f t="shared" si="0"/>
        <v>544</v>
      </c>
      <c r="T15" s="32"/>
      <c r="U15" s="33"/>
      <c r="V15" s="36" t="s">
        <v>4</v>
      </c>
      <c r="X15" s="21">
        <f t="shared" si="1"/>
        <v>0</v>
      </c>
    </row>
    <row r="16" spans="1:24" ht="12.75" customHeight="1">
      <c r="A16" s="12"/>
      <c r="B16" s="26"/>
      <c r="C16" s="26"/>
      <c r="D16" s="27" t="s">
        <v>5</v>
      </c>
      <c r="E16" s="16">
        <v>1710</v>
      </c>
      <c r="F16" s="28">
        <v>59</v>
      </c>
      <c r="G16" s="28">
        <v>49</v>
      </c>
      <c r="H16" s="28">
        <v>7</v>
      </c>
      <c r="I16" s="28">
        <v>1</v>
      </c>
      <c r="J16" s="28">
        <v>7</v>
      </c>
      <c r="K16" s="28">
        <v>18</v>
      </c>
      <c r="L16" s="29"/>
      <c r="M16" s="30">
        <v>13</v>
      </c>
      <c r="N16" s="31">
        <v>14</v>
      </c>
      <c r="O16" s="31">
        <v>11</v>
      </c>
      <c r="P16" s="31">
        <v>11</v>
      </c>
      <c r="Q16" s="31">
        <v>8</v>
      </c>
      <c r="R16" s="31">
        <v>14</v>
      </c>
      <c r="S16" s="57">
        <f t="shared" si="0"/>
        <v>1498</v>
      </c>
      <c r="T16" s="32"/>
      <c r="U16" s="33"/>
      <c r="V16" s="34" t="s">
        <v>5</v>
      </c>
      <c r="X16" s="21">
        <f t="shared" si="1"/>
        <v>0</v>
      </c>
    </row>
    <row r="17" spans="1:24" ht="12.75" customHeight="1">
      <c r="A17" s="12"/>
      <c r="B17" s="26"/>
      <c r="C17" s="26"/>
      <c r="D17" s="27" t="s">
        <v>6</v>
      </c>
      <c r="E17" s="16">
        <v>1740</v>
      </c>
      <c r="F17" s="28">
        <v>14</v>
      </c>
      <c r="G17" s="28">
        <v>18</v>
      </c>
      <c r="H17" s="28">
        <v>13</v>
      </c>
      <c r="I17" s="28">
        <v>6</v>
      </c>
      <c r="J17" s="28">
        <v>5</v>
      </c>
      <c r="K17" s="28">
        <v>10</v>
      </c>
      <c r="L17" s="29"/>
      <c r="M17" s="30">
        <v>14</v>
      </c>
      <c r="N17" s="31">
        <v>8</v>
      </c>
      <c r="O17" s="31">
        <v>6</v>
      </c>
      <c r="P17" s="31">
        <v>11</v>
      </c>
      <c r="Q17" s="31">
        <v>6</v>
      </c>
      <c r="R17" s="31">
        <v>11</v>
      </c>
      <c r="S17" s="57">
        <f t="shared" si="0"/>
        <v>1618</v>
      </c>
      <c r="T17" s="32"/>
      <c r="U17" s="33"/>
      <c r="V17" s="34" t="s">
        <v>6</v>
      </c>
      <c r="X17" s="21">
        <f t="shared" si="1"/>
        <v>0</v>
      </c>
    </row>
    <row r="18" spans="1:24" ht="12.75" customHeight="1">
      <c r="A18" s="12"/>
      <c r="B18" s="26"/>
      <c r="C18" s="26"/>
      <c r="D18" s="27" t="s">
        <v>7</v>
      </c>
      <c r="E18" s="16">
        <v>598</v>
      </c>
      <c r="F18" s="28">
        <v>11</v>
      </c>
      <c r="G18" s="28">
        <v>16</v>
      </c>
      <c r="H18" s="28">
        <v>6</v>
      </c>
      <c r="I18" s="28">
        <v>1</v>
      </c>
      <c r="J18" s="28">
        <v>0</v>
      </c>
      <c r="K18" s="28">
        <v>2</v>
      </c>
      <c r="L18" s="29"/>
      <c r="M18" s="30">
        <v>0</v>
      </c>
      <c r="N18" s="31">
        <v>1</v>
      </c>
      <c r="O18" s="31">
        <v>0</v>
      </c>
      <c r="P18" s="31">
        <v>0</v>
      </c>
      <c r="Q18" s="31">
        <v>1</v>
      </c>
      <c r="R18" s="31">
        <v>3</v>
      </c>
      <c r="S18" s="57">
        <f t="shared" si="0"/>
        <v>557</v>
      </c>
      <c r="T18" s="32"/>
      <c r="U18" s="33"/>
      <c r="V18" s="34" t="s">
        <v>7</v>
      </c>
      <c r="X18" s="21">
        <f t="shared" si="1"/>
        <v>0</v>
      </c>
    </row>
    <row r="19" spans="1:24" ht="12.75" customHeight="1">
      <c r="A19" s="12"/>
      <c r="B19" s="26"/>
      <c r="C19" s="26"/>
      <c r="D19" s="27" t="s">
        <v>8</v>
      </c>
      <c r="E19" s="16">
        <v>13363</v>
      </c>
      <c r="F19" s="28">
        <v>105</v>
      </c>
      <c r="G19" s="28">
        <v>123</v>
      </c>
      <c r="H19" s="28">
        <v>43</v>
      </c>
      <c r="I19" s="28">
        <v>25</v>
      </c>
      <c r="J19" s="28">
        <v>27</v>
      </c>
      <c r="K19" s="28">
        <v>30</v>
      </c>
      <c r="L19" s="29"/>
      <c r="M19" s="30">
        <v>23</v>
      </c>
      <c r="N19" s="31">
        <v>23</v>
      </c>
      <c r="O19" s="31">
        <v>26</v>
      </c>
      <c r="P19" s="31">
        <v>41</v>
      </c>
      <c r="Q19" s="31">
        <v>54</v>
      </c>
      <c r="R19" s="31">
        <v>81</v>
      </c>
      <c r="S19" s="57">
        <f t="shared" si="0"/>
        <v>12762</v>
      </c>
      <c r="T19" s="32"/>
      <c r="U19" s="33"/>
      <c r="V19" s="34" t="s">
        <v>8</v>
      </c>
      <c r="X19" s="21">
        <f t="shared" si="1"/>
        <v>0</v>
      </c>
    </row>
    <row r="20" spans="1:24" ht="12.75" customHeight="1">
      <c r="A20" s="12"/>
      <c r="B20" s="26"/>
      <c r="C20" s="26"/>
      <c r="D20" s="27" t="s">
        <v>9</v>
      </c>
      <c r="E20" s="16">
        <v>19078</v>
      </c>
      <c r="F20" s="28">
        <v>210</v>
      </c>
      <c r="G20" s="28">
        <v>406</v>
      </c>
      <c r="H20" s="28">
        <v>241</v>
      </c>
      <c r="I20" s="28">
        <v>70</v>
      </c>
      <c r="J20" s="28">
        <v>54</v>
      </c>
      <c r="K20" s="28">
        <v>38</v>
      </c>
      <c r="L20" s="29"/>
      <c r="M20" s="30">
        <v>23</v>
      </c>
      <c r="N20" s="31">
        <v>39</v>
      </c>
      <c r="O20" s="31">
        <v>18</v>
      </c>
      <c r="P20" s="31">
        <v>31</v>
      </c>
      <c r="Q20" s="31">
        <v>59</v>
      </c>
      <c r="R20" s="31">
        <v>88</v>
      </c>
      <c r="S20" s="57">
        <f t="shared" si="0"/>
        <v>17801</v>
      </c>
      <c r="T20" s="32"/>
      <c r="U20" s="33"/>
      <c r="V20" s="34" t="s">
        <v>9</v>
      </c>
      <c r="X20" s="21">
        <f t="shared" si="1"/>
        <v>0</v>
      </c>
    </row>
    <row r="21" spans="1:24" ht="12.75" customHeight="1">
      <c r="A21" s="12"/>
      <c r="B21" s="26"/>
      <c r="C21" s="26"/>
      <c r="D21" s="27" t="s">
        <v>10</v>
      </c>
      <c r="E21" s="16">
        <v>1318</v>
      </c>
      <c r="F21" s="28">
        <v>12</v>
      </c>
      <c r="G21" s="28">
        <v>6</v>
      </c>
      <c r="H21" s="28">
        <v>4</v>
      </c>
      <c r="I21" s="28">
        <v>5</v>
      </c>
      <c r="J21" s="28">
        <v>5</v>
      </c>
      <c r="K21" s="28">
        <v>9</v>
      </c>
      <c r="L21" s="29"/>
      <c r="M21" s="30">
        <v>5</v>
      </c>
      <c r="N21" s="31">
        <v>2</v>
      </c>
      <c r="O21" s="31">
        <v>3</v>
      </c>
      <c r="P21" s="31">
        <v>3</v>
      </c>
      <c r="Q21" s="31">
        <v>14</v>
      </c>
      <c r="R21" s="31">
        <v>11</v>
      </c>
      <c r="S21" s="57">
        <f t="shared" si="0"/>
        <v>1239</v>
      </c>
      <c r="T21" s="32"/>
      <c r="U21" s="33"/>
      <c r="V21" s="34" t="s">
        <v>10</v>
      </c>
      <c r="X21" s="21">
        <f t="shared" si="1"/>
        <v>0</v>
      </c>
    </row>
    <row r="22" spans="1:24" ht="12.75" customHeight="1">
      <c r="A22" s="12"/>
      <c r="B22" s="26"/>
      <c r="C22" s="26"/>
      <c r="D22" s="27" t="s">
        <v>11</v>
      </c>
      <c r="E22" s="16">
        <v>1450</v>
      </c>
      <c r="F22" s="28">
        <v>32</v>
      </c>
      <c r="G22" s="28">
        <v>21</v>
      </c>
      <c r="H22" s="28">
        <v>4</v>
      </c>
      <c r="I22" s="28">
        <v>1</v>
      </c>
      <c r="J22" s="28">
        <v>19</v>
      </c>
      <c r="K22" s="28">
        <v>24</v>
      </c>
      <c r="L22" s="29"/>
      <c r="M22" s="30">
        <v>21</v>
      </c>
      <c r="N22" s="31">
        <v>23</v>
      </c>
      <c r="O22" s="31">
        <v>16</v>
      </c>
      <c r="P22" s="31">
        <v>16</v>
      </c>
      <c r="Q22" s="31">
        <v>9</v>
      </c>
      <c r="R22" s="31">
        <v>17</v>
      </c>
      <c r="S22" s="57">
        <f t="shared" si="0"/>
        <v>1247</v>
      </c>
      <c r="T22" s="32"/>
      <c r="U22" s="33"/>
      <c r="V22" s="34" t="s">
        <v>11</v>
      </c>
      <c r="X22" s="21">
        <f t="shared" si="1"/>
        <v>0</v>
      </c>
    </row>
    <row r="23" spans="1:24" ht="12.75" customHeight="1">
      <c r="A23" s="12"/>
      <c r="B23" s="26"/>
      <c r="C23" s="26"/>
      <c r="D23" s="27" t="s">
        <v>12</v>
      </c>
      <c r="E23" s="16">
        <v>7930</v>
      </c>
      <c r="F23" s="28">
        <v>114</v>
      </c>
      <c r="G23" s="28">
        <v>68</v>
      </c>
      <c r="H23" s="28">
        <v>58</v>
      </c>
      <c r="I23" s="28">
        <v>32</v>
      </c>
      <c r="J23" s="28">
        <v>46</v>
      </c>
      <c r="K23" s="28">
        <v>93</v>
      </c>
      <c r="L23" s="29"/>
      <c r="M23" s="30">
        <v>100</v>
      </c>
      <c r="N23" s="31">
        <v>70</v>
      </c>
      <c r="O23" s="31">
        <v>86</v>
      </c>
      <c r="P23" s="31">
        <v>84</v>
      </c>
      <c r="Q23" s="31">
        <v>55</v>
      </c>
      <c r="R23" s="31">
        <v>67</v>
      </c>
      <c r="S23" s="57">
        <f t="shared" si="0"/>
        <v>7057</v>
      </c>
      <c r="T23" s="32"/>
      <c r="U23" s="33"/>
      <c r="V23" s="34" t="s">
        <v>12</v>
      </c>
      <c r="X23" s="21">
        <f t="shared" si="1"/>
        <v>0</v>
      </c>
    </row>
    <row r="24" spans="1:24" s="20" customFormat="1" ht="13.5" customHeight="1">
      <c r="A24" s="15"/>
      <c r="B24" s="26"/>
      <c r="C24" s="26"/>
      <c r="D24" s="27" t="s">
        <v>13</v>
      </c>
      <c r="E24" s="16">
        <v>8436</v>
      </c>
      <c r="F24" s="37">
        <v>104</v>
      </c>
      <c r="G24" s="37">
        <v>63</v>
      </c>
      <c r="H24" s="37">
        <v>35</v>
      </c>
      <c r="I24" s="37">
        <v>61</v>
      </c>
      <c r="J24" s="37">
        <v>54</v>
      </c>
      <c r="K24" s="37">
        <v>100</v>
      </c>
      <c r="L24" s="17"/>
      <c r="M24" s="38">
        <v>99</v>
      </c>
      <c r="N24" s="39">
        <v>148</v>
      </c>
      <c r="O24" s="39">
        <v>72</v>
      </c>
      <c r="P24" s="39">
        <v>55</v>
      </c>
      <c r="Q24" s="39">
        <v>74</v>
      </c>
      <c r="R24" s="39">
        <v>56</v>
      </c>
      <c r="S24" s="57">
        <f t="shared" si="0"/>
        <v>7515</v>
      </c>
      <c r="T24" s="32"/>
      <c r="U24" s="33"/>
      <c r="V24" s="34" t="s">
        <v>13</v>
      </c>
      <c r="X24" s="21">
        <f t="shared" si="1"/>
        <v>0</v>
      </c>
    </row>
    <row r="25" spans="1:24" ht="12.75" customHeight="1">
      <c r="A25" s="12"/>
      <c r="B25" s="22"/>
      <c r="C25" s="61" t="s">
        <v>14</v>
      </c>
      <c r="D25" s="62"/>
      <c r="E25" s="16">
        <v>443305</v>
      </c>
      <c r="F25" s="16">
        <v>2706</v>
      </c>
      <c r="G25" s="16">
        <v>1255</v>
      </c>
      <c r="H25" s="16">
        <v>680</v>
      </c>
      <c r="I25" s="16">
        <v>899</v>
      </c>
      <c r="J25" s="16">
        <v>1465</v>
      </c>
      <c r="K25" s="16">
        <v>2477</v>
      </c>
      <c r="L25" s="29"/>
      <c r="M25" s="23">
        <v>3026</v>
      </c>
      <c r="N25" s="24">
        <v>4128</v>
      </c>
      <c r="O25" s="24">
        <v>6044</v>
      </c>
      <c r="P25" s="24">
        <v>5004</v>
      </c>
      <c r="Q25" s="24">
        <v>3244</v>
      </c>
      <c r="R25" s="24">
        <v>2492</v>
      </c>
      <c r="S25" s="16">
        <f t="shared" si="0"/>
        <v>409885</v>
      </c>
      <c r="T25" s="25"/>
      <c r="U25" s="65" t="s">
        <v>14</v>
      </c>
      <c r="V25" s="65"/>
      <c r="X25" s="21">
        <f t="shared" si="1"/>
        <v>0</v>
      </c>
    </row>
    <row r="26" spans="1:24" ht="12.75" customHeight="1">
      <c r="A26" s="12"/>
      <c r="B26" s="26"/>
      <c r="C26" s="26"/>
      <c r="D26" s="27" t="s">
        <v>15</v>
      </c>
      <c r="E26" s="16">
        <v>25238</v>
      </c>
      <c r="F26" s="28">
        <v>179</v>
      </c>
      <c r="G26" s="28">
        <v>166</v>
      </c>
      <c r="H26" s="28">
        <v>123</v>
      </c>
      <c r="I26" s="28">
        <v>108</v>
      </c>
      <c r="J26" s="28">
        <v>107</v>
      </c>
      <c r="K26" s="28">
        <v>103</v>
      </c>
      <c r="L26" s="29"/>
      <c r="M26" s="30">
        <v>91</v>
      </c>
      <c r="N26" s="31">
        <v>90</v>
      </c>
      <c r="O26" s="31">
        <v>113</v>
      </c>
      <c r="P26" s="31">
        <v>118</v>
      </c>
      <c r="Q26" s="31">
        <v>117</v>
      </c>
      <c r="R26" s="31">
        <v>162</v>
      </c>
      <c r="S26" s="57">
        <f t="shared" si="0"/>
        <v>23761</v>
      </c>
      <c r="T26" s="32"/>
      <c r="U26" s="33"/>
      <c r="V26" s="34" t="s">
        <v>15</v>
      </c>
      <c r="X26" s="21">
        <f t="shared" si="1"/>
        <v>0</v>
      </c>
    </row>
    <row r="27" spans="1:24" ht="12.75" customHeight="1">
      <c r="A27" s="12"/>
      <c r="B27" s="26"/>
      <c r="C27" s="26"/>
      <c r="D27" s="27" t="s">
        <v>16</v>
      </c>
      <c r="E27" s="16">
        <v>68852</v>
      </c>
      <c r="F27" s="28">
        <v>268</v>
      </c>
      <c r="G27" s="28">
        <v>203</v>
      </c>
      <c r="H27" s="28">
        <v>171</v>
      </c>
      <c r="I27" s="28">
        <v>84</v>
      </c>
      <c r="J27" s="28">
        <v>110</v>
      </c>
      <c r="K27" s="28">
        <v>174</v>
      </c>
      <c r="L27" s="29"/>
      <c r="M27" s="30">
        <v>195</v>
      </c>
      <c r="N27" s="31">
        <v>322</v>
      </c>
      <c r="O27" s="31">
        <v>423</v>
      </c>
      <c r="P27" s="31">
        <v>426</v>
      </c>
      <c r="Q27" s="31">
        <v>354</v>
      </c>
      <c r="R27" s="31">
        <v>287</v>
      </c>
      <c r="S27" s="57">
        <f t="shared" si="0"/>
        <v>65835</v>
      </c>
      <c r="T27" s="32"/>
      <c r="U27" s="33"/>
      <c r="V27" s="34" t="s">
        <v>16</v>
      </c>
      <c r="X27" s="21">
        <f t="shared" si="1"/>
        <v>0</v>
      </c>
    </row>
    <row r="28" spans="1:24" s="20" customFormat="1" ht="13.5" customHeight="1">
      <c r="A28" s="15"/>
      <c r="B28" s="26"/>
      <c r="C28" s="26"/>
      <c r="D28" s="27" t="s">
        <v>17</v>
      </c>
      <c r="E28" s="16">
        <v>349215</v>
      </c>
      <c r="F28" s="37">
        <v>2259</v>
      </c>
      <c r="G28" s="37">
        <v>886</v>
      </c>
      <c r="H28" s="37">
        <v>386</v>
      </c>
      <c r="I28" s="37">
        <v>707</v>
      </c>
      <c r="J28" s="37">
        <v>1248</v>
      </c>
      <c r="K28" s="37">
        <v>2200</v>
      </c>
      <c r="L28" s="17"/>
      <c r="M28" s="38">
        <v>2740</v>
      </c>
      <c r="N28" s="39">
        <v>3716</v>
      </c>
      <c r="O28" s="39">
        <v>5508</v>
      </c>
      <c r="P28" s="39">
        <v>4460</v>
      </c>
      <c r="Q28" s="39">
        <v>2773</v>
      </c>
      <c r="R28" s="39">
        <v>2043</v>
      </c>
      <c r="S28" s="57">
        <f t="shared" si="0"/>
        <v>320289</v>
      </c>
      <c r="T28" s="32"/>
      <c r="U28" s="33"/>
      <c r="V28" s="34" t="s">
        <v>17</v>
      </c>
      <c r="X28" s="21">
        <f t="shared" si="1"/>
        <v>0</v>
      </c>
    </row>
    <row r="29" spans="1:24" ht="12.75" customHeight="1">
      <c r="A29" s="12"/>
      <c r="B29" s="22"/>
      <c r="C29" s="61" t="s">
        <v>18</v>
      </c>
      <c r="D29" s="62"/>
      <c r="E29" s="16">
        <v>582805</v>
      </c>
      <c r="F29" s="16">
        <v>6675</v>
      </c>
      <c r="G29" s="16">
        <v>4527</v>
      </c>
      <c r="H29" s="16">
        <v>3716</v>
      </c>
      <c r="I29" s="16">
        <v>4300</v>
      </c>
      <c r="J29" s="16">
        <v>9724</v>
      </c>
      <c r="K29" s="16">
        <v>31727</v>
      </c>
      <c r="L29" s="29"/>
      <c r="M29" s="23">
        <v>32413</v>
      </c>
      <c r="N29" s="24">
        <v>33487</v>
      </c>
      <c r="O29" s="24">
        <v>36468</v>
      </c>
      <c r="P29" s="24">
        <v>26068</v>
      </c>
      <c r="Q29" s="24">
        <v>14355</v>
      </c>
      <c r="R29" s="24">
        <v>9300</v>
      </c>
      <c r="S29" s="16">
        <f t="shared" si="0"/>
        <v>370045</v>
      </c>
      <c r="T29" s="25"/>
      <c r="U29" s="65" t="s">
        <v>18</v>
      </c>
      <c r="V29" s="65"/>
      <c r="X29" s="21">
        <f t="shared" si="1"/>
        <v>0</v>
      </c>
    </row>
    <row r="30" spans="1:24" ht="12.75" customHeight="1">
      <c r="A30" s="12"/>
      <c r="B30" s="26"/>
      <c r="C30" s="26"/>
      <c r="D30" s="27" t="s">
        <v>19</v>
      </c>
      <c r="E30" s="16">
        <v>108</v>
      </c>
      <c r="F30" s="28">
        <v>0</v>
      </c>
      <c r="G30" s="28">
        <v>0</v>
      </c>
      <c r="H30" s="28">
        <v>0</v>
      </c>
      <c r="I30" s="28">
        <v>1</v>
      </c>
      <c r="J30" s="28">
        <v>3</v>
      </c>
      <c r="K30" s="28">
        <v>10</v>
      </c>
      <c r="L30" s="29"/>
      <c r="M30" s="40">
        <v>18</v>
      </c>
      <c r="N30" s="28">
        <v>18</v>
      </c>
      <c r="O30" s="28">
        <v>9</v>
      </c>
      <c r="P30" s="28">
        <v>2</v>
      </c>
      <c r="Q30" s="28">
        <v>0</v>
      </c>
      <c r="R30" s="28">
        <v>0</v>
      </c>
      <c r="S30" s="57">
        <f t="shared" si="0"/>
        <v>47</v>
      </c>
      <c r="T30" s="32"/>
      <c r="U30" s="33"/>
      <c r="V30" s="34" t="s">
        <v>19</v>
      </c>
      <c r="X30" s="21">
        <f t="shared" si="1"/>
        <v>0</v>
      </c>
    </row>
    <row r="31" spans="1:24" ht="12.75" customHeight="1">
      <c r="A31" s="12"/>
      <c r="B31" s="26"/>
      <c r="C31" s="26"/>
      <c r="D31" s="27" t="s">
        <v>20</v>
      </c>
      <c r="E31" s="16">
        <v>39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/>
      <c r="M31" s="40">
        <v>0</v>
      </c>
      <c r="N31" s="28">
        <v>0</v>
      </c>
      <c r="O31" s="28">
        <v>0</v>
      </c>
      <c r="P31" s="28">
        <v>1</v>
      </c>
      <c r="Q31" s="28">
        <v>0</v>
      </c>
      <c r="R31" s="28">
        <v>0</v>
      </c>
      <c r="S31" s="57">
        <f t="shared" si="0"/>
        <v>38</v>
      </c>
      <c r="T31" s="32"/>
      <c r="U31" s="33"/>
      <c r="V31" s="34" t="s">
        <v>20</v>
      </c>
      <c r="X31" s="21">
        <f t="shared" si="1"/>
        <v>0</v>
      </c>
    </row>
    <row r="32" spans="1:24" ht="12.75" customHeight="1">
      <c r="A32" s="12"/>
      <c r="B32" s="26"/>
      <c r="C32" s="26"/>
      <c r="D32" s="27" t="s">
        <v>21</v>
      </c>
      <c r="E32" s="16">
        <v>217</v>
      </c>
      <c r="F32" s="28">
        <v>7</v>
      </c>
      <c r="G32" s="28">
        <v>9</v>
      </c>
      <c r="H32" s="28">
        <v>4</v>
      </c>
      <c r="I32" s="28">
        <v>1</v>
      </c>
      <c r="J32" s="28">
        <v>9</v>
      </c>
      <c r="K32" s="28">
        <v>19</v>
      </c>
      <c r="L32" s="29"/>
      <c r="M32" s="40">
        <v>17</v>
      </c>
      <c r="N32" s="28">
        <v>27</v>
      </c>
      <c r="O32" s="28">
        <v>29</v>
      </c>
      <c r="P32" s="28">
        <v>34</v>
      </c>
      <c r="Q32" s="28">
        <v>9</v>
      </c>
      <c r="R32" s="28">
        <v>5</v>
      </c>
      <c r="S32" s="57">
        <f t="shared" si="0"/>
        <v>47</v>
      </c>
      <c r="T32" s="32"/>
      <c r="U32" s="33"/>
      <c r="V32" s="34" t="s">
        <v>21</v>
      </c>
      <c r="X32" s="21">
        <f t="shared" si="1"/>
        <v>0</v>
      </c>
    </row>
    <row r="33" spans="1:24" ht="12.75" customHeight="1">
      <c r="A33" s="12"/>
      <c r="B33" s="26"/>
      <c r="C33" s="26"/>
      <c r="D33" s="27" t="s">
        <v>22</v>
      </c>
      <c r="E33" s="16">
        <v>1142</v>
      </c>
      <c r="F33" s="28">
        <v>30</v>
      </c>
      <c r="G33" s="28">
        <v>39</v>
      </c>
      <c r="H33" s="28">
        <v>27</v>
      </c>
      <c r="I33" s="28">
        <v>9</v>
      </c>
      <c r="J33" s="28">
        <v>29</v>
      </c>
      <c r="K33" s="28">
        <v>132</v>
      </c>
      <c r="L33" s="29"/>
      <c r="M33" s="40">
        <v>141</v>
      </c>
      <c r="N33" s="28">
        <v>176</v>
      </c>
      <c r="O33" s="28">
        <v>125</v>
      </c>
      <c r="P33" s="28">
        <v>102</v>
      </c>
      <c r="Q33" s="28">
        <v>41</v>
      </c>
      <c r="R33" s="28">
        <v>21</v>
      </c>
      <c r="S33" s="57">
        <f t="shared" si="0"/>
        <v>270</v>
      </c>
      <c r="T33" s="32"/>
      <c r="U33" s="33"/>
      <c r="V33" s="34" t="s">
        <v>22</v>
      </c>
      <c r="X33" s="21">
        <f t="shared" si="1"/>
        <v>0</v>
      </c>
    </row>
    <row r="34" spans="1:24" ht="12.75" customHeight="1">
      <c r="A34" s="12"/>
      <c r="B34" s="26"/>
      <c r="C34" s="26"/>
      <c r="D34" s="27" t="s">
        <v>23</v>
      </c>
      <c r="E34" s="16">
        <v>1596</v>
      </c>
      <c r="F34" s="28">
        <v>12</v>
      </c>
      <c r="G34" s="28">
        <v>6</v>
      </c>
      <c r="H34" s="28">
        <v>6</v>
      </c>
      <c r="I34" s="28">
        <v>6</v>
      </c>
      <c r="J34" s="28">
        <v>27</v>
      </c>
      <c r="K34" s="28">
        <v>90</v>
      </c>
      <c r="L34" s="29"/>
      <c r="M34" s="40">
        <v>103</v>
      </c>
      <c r="N34" s="28">
        <v>112</v>
      </c>
      <c r="O34" s="28">
        <v>97</v>
      </c>
      <c r="P34" s="28">
        <v>44</v>
      </c>
      <c r="Q34" s="28">
        <v>14</v>
      </c>
      <c r="R34" s="28">
        <v>8</v>
      </c>
      <c r="S34" s="57">
        <f t="shared" si="0"/>
        <v>1071</v>
      </c>
      <c r="T34" s="32"/>
      <c r="U34" s="33"/>
      <c r="V34" s="34" t="s">
        <v>23</v>
      </c>
      <c r="X34" s="21">
        <f t="shared" si="1"/>
        <v>0</v>
      </c>
    </row>
    <row r="35" spans="1:24" ht="12.75" customHeight="1">
      <c r="A35" s="12"/>
      <c r="B35" s="26"/>
      <c r="C35" s="26"/>
      <c r="D35" s="27" t="s">
        <v>43</v>
      </c>
      <c r="E35" s="16">
        <v>2101</v>
      </c>
      <c r="F35" s="28">
        <v>105</v>
      </c>
      <c r="G35" s="28">
        <v>34</v>
      </c>
      <c r="H35" s="28">
        <v>25</v>
      </c>
      <c r="I35" s="28">
        <v>83</v>
      </c>
      <c r="J35" s="28">
        <v>273</v>
      </c>
      <c r="K35" s="28">
        <v>261</v>
      </c>
      <c r="L35" s="29"/>
      <c r="M35" s="40">
        <v>347</v>
      </c>
      <c r="N35" s="28">
        <v>279</v>
      </c>
      <c r="O35" s="28">
        <v>222</v>
      </c>
      <c r="P35" s="28">
        <v>139</v>
      </c>
      <c r="Q35" s="28">
        <v>86</v>
      </c>
      <c r="R35" s="28">
        <v>45</v>
      </c>
      <c r="S35" s="57">
        <f t="shared" si="0"/>
        <v>202</v>
      </c>
      <c r="T35" s="32"/>
      <c r="U35" s="33"/>
      <c r="V35" s="34" t="s">
        <v>43</v>
      </c>
      <c r="X35" s="21">
        <f t="shared" si="1"/>
        <v>0</v>
      </c>
    </row>
    <row r="36" spans="1:24" ht="12.75" customHeight="1">
      <c r="A36" s="12"/>
      <c r="B36" s="26"/>
      <c r="C36" s="26"/>
      <c r="D36" s="27" t="s">
        <v>44</v>
      </c>
      <c r="E36" s="16">
        <v>57</v>
      </c>
      <c r="F36" s="28">
        <v>0</v>
      </c>
      <c r="G36" s="28">
        <v>0</v>
      </c>
      <c r="H36" s="28">
        <v>1</v>
      </c>
      <c r="I36" s="28">
        <v>0</v>
      </c>
      <c r="J36" s="28">
        <v>7</v>
      </c>
      <c r="K36" s="28">
        <v>1</v>
      </c>
      <c r="L36" s="29"/>
      <c r="M36" s="40">
        <v>2</v>
      </c>
      <c r="N36" s="28">
        <v>8</v>
      </c>
      <c r="O36" s="28">
        <v>1</v>
      </c>
      <c r="P36" s="28">
        <v>5</v>
      </c>
      <c r="Q36" s="28">
        <v>0</v>
      </c>
      <c r="R36" s="28">
        <v>0</v>
      </c>
      <c r="S36" s="57">
        <f t="shared" si="0"/>
        <v>32</v>
      </c>
      <c r="T36" s="32"/>
      <c r="U36" s="33"/>
      <c r="V36" s="34" t="s">
        <v>44</v>
      </c>
      <c r="X36" s="21">
        <f t="shared" si="1"/>
        <v>0</v>
      </c>
    </row>
    <row r="37" spans="1:24" ht="12.75" customHeight="1">
      <c r="A37" s="12"/>
      <c r="B37" s="26"/>
      <c r="C37" s="26"/>
      <c r="D37" s="27" t="s">
        <v>25</v>
      </c>
      <c r="E37" s="16">
        <v>36</v>
      </c>
      <c r="F37" s="28">
        <v>0</v>
      </c>
      <c r="G37" s="28">
        <v>0</v>
      </c>
      <c r="H37" s="28">
        <v>0</v>
      </c>
      <c r="I37" s="28">
        <v>1</v>
      </c>
      <c r="J37" s="28">
        <v>2</v>
      </c>
      <c r="K37" s="28">
        <v>5</v>
      </c>
      <c r="L37" s="29"/>
      <c r="M37" s="40">
        <v>1</v>
      </c>
      <c r="N37" s="28">
        <v>7</v>
      </c>
      <c r="O37" s="28">
        <v>3</v>
      </c>
      <c r="P37" s="28">
        <v>1</v>
      </c>
      <c r="Q37" s="28">
        <v>1</v>
      </c>
      <c r="R37" s="28">
        <v>1</v>
      </c>
      <c r="S37" s="57">
        <f t="shared" si="0"/>
        <v>14</v>
      </c>
      <c r="T37" s="32"/>
      <c r="U37" s="33"/>
      <c r="V37" s="34" t="s">
        <v>25</v>
      </c>
      <c r="X37" s="21">
        <f t="shared" si="1"/>
        <v>0</v>
      </c>
    </row>
    <row r="38" spans="1:24" ht="12.75" customHeight="1">
      <c r="A38" s="12"/>
      <c r="B38" s="26"/>
      <c r="C38" s="26"/>
      <c r="D38" s="27" t="s">
        <v>26</v>
      </c>
      <c r="E38" s="16">
        <v>142</v>
      </c>
      <c r="F38" s="28">
        <v>3</v>
      </c>
      <c r="G38" s="28">
        <v>2</v>
      </c>
      <c r="H38" s="28">
        <v>1</v>
      </c>
      <c r="I38" s="28">
        <v>1</v>
      </c>
      <c r="J38" s="28">
        <v>13</v>
      </c>
      <c r="K38" s="28">
        <v>25</v>
      </c>
      <c r="L38" s="29"/>
      <c r="M38" s="40">
        <v>23</v>
      </c>
      <c r="N38" s="28">
        <v>19</v>
      </c>
      <c r="O38" s="28">
        <v>22</v>
      </c>
      <c r="P38" s="28">
        <v>11</v>
      </c>
      <c r="Q38" s="28">
        <v>10</v>
      </c>
      <c r="R38" s="28">
        <v>10</v>
      </c>
      <c r="S38" s="57">
        <f t="shared" si="0"/>
        <v>2</v>
      </c>
      <c r="T38" s="32"/>
      <c r="U38" s="33"/>
      <c r="V38" s="34" t="s">
        <v>26</v>
      </c>
      <c r="X38" s="21">
        <f t="shared" si="1"/>
        <v>0</v>
      </c>
    </row>
    <row r="39" spans="1:24" ht="12.75" customHeight="1">
      <c r="A39" s="12"/>
      <c r="B39" s="26"/>
      <c r="C39" s="26"/>
      <c r="D39" s="27" t="s">
        <v>45</v>
      </c>
      <c r="E39" s="16">
        <v>2938</v>
      </c>
      <c r="F39" s="28">
        <v>35</v>
      </c>
      <c r="G39" s="28">
        <v>30</v>
      </c>
      <c r="H39" s="28">
        <v>16</v>
      </c>
      <c r="I39" s="28">
        <v>28</v>
      </c>
      <c r="J39" s="28">
        <v>54</v>
      </c>
      <c r="K39" s="28">
        <v>65</v>
      </c>
      <c r="L39" s="29"/>
      <c r="M39" s="40">
        <v>74</v>
      </c>
      <c r="N39" s="28">
        <v>47</v>
      </c>
      <c r="O39" s="28">
        <v>52</v>
      </c>
      <c r="P39" s="28">
        <v>55</v>
      </c>
      <c r="Q39" s="28">
        <v>51</v>
      </c>
      <c r="R39" s="28">
        <v>32</v>
      </c>
      <c r="S39" s="57">
        <f t="shared" si="0"/>
        <v>2399</v>
      </c>
      <c r="T39" s="32"/>
      <c r="U39" s="33"/>
      <c r="V39" s="34" t="s">
        <v>45</v>
      </c>
      <c r="X39" s="21">
        <f t="shared" si="1"/>
        <v>0</v>
      </c>
    </row>
    <row r="40" spans="1:24" ht="12.75" customHeight="1">
      <c r="A40" s="12"/>
      <c r="B40" s="26"/>
      <c r="C40" s="26"/>
      <c r="D40" s="27" t="s">
        <v>27</v>
      </c>
      <c r="E40" s="16">
        <v>520</v>
      </c>
      <c r="F40" s="28">
        <v>3</v>
      </c>
      <c r="G40" s="28">
        <v>7</v>
      </c>
      <c r="H40" s="28">
        <v>3</v>
      </c>
      <c r="I40" s="28">
        <v>7</v>
      </c>
      <c r="J40" s="28">
        <v>8</v>
      </c>
      <c r="K40" s="28">
        <v>10</v>
      </c>
      <c r="L40" s="29"/>
      <c r="M40" s="40">
        <v>3</v>
      </c>
      <c r="N40" s="28">
        <v>5</v>
      </c>
      <c r="O40" s="28">
        <v>12</v>
      </c>
      <c r="P40" s="28">
        <v>4</v>
      </c>
      <c r="Q40" s="28">
        <v>7</v>
      </c>
      <c r="R40" s="28">
        <v>8</v>
      </c>
      <c r="S40" s="57">
        <f t="shared" si="0"/>
        <v>443</v>
      </c>
      <c r="T40" s="32"/>
      <c r="U40" s="33"/>
      <c r="V40" s="34" t="s">
        <v>27</v>
      </c>
      <c r="X40" s="21">
        <f t="shared" si="1"/>
        <v>0</v>
      </c>
    </row>
    <row r="41" spans="1:24" ht="12.75" customHeight="1">
      <c r="A41" s="12"/>
      <c r="B41" s="26"/>
      <c r="C41" s="26"/>
      <c r="D41" s="27" t="s">
        <v>46</v>
      </c>
      <c r="E41" s="16">
        <v>1611</v>
      </c>
      <c r="F41" s="28">
        <v>1</v>
      </c>
      <c r="G41" s="28">
        <v>0</v>
      </c>
      <c r="H41" s="28">
        <v>0</v>
      </c>
      <c r="I41" s="28">
        <v>0</v>
      </c>
      <c r="J41" s="28">
        <v>15</v>
      </c>
      <c r="K41" s="28">
        <v>38</v>
      </c>
      <c r="L41" s="29"/>
      <c r="M41" s="40">
        <v>36</v>
      </c>
      <c r="N41" s="28">
        <v>53</v>
      </c>
      <c r="O41" s="28">
        <v>39</v>
      </c>
      <c r="P41" s="28">
        <v>16</v>
      </c>
      <c r="Q41" s="28">
        <v>7</v>
      </c>
      <c r="R41" s="28">
        <v>1</v>
      </c>
      <c r="S41" s="57">
        <f t="shared" si="0"/>
        <v>1405</v>
      </c>
      <c r="T41" s="32"/>
      <c r="U41" s="33"/>
      <c r="V41" s="34" t="s">
        <v>46</v>
      </c>
      <c r="X41" s="21">
        <f t="shared" si="1"/>
        <v>0</v>
      </c>
    </row>
    <row r="42" spans="1:24" ht="12.75" customHeight="1">
      <c r="A42" s="12"/>
      <c r="B42" s="26"/>
      <c r="C42" s="26"/>
      <c r="D42" s="27" t="s">
        <v>28</v>
      </c>
      <c r="E42" s="16">
        <v>12493</v>
      </c>
      <c r="F42" s="28">
        <v>1035</v>
      </c>
      <c r="G42" s="28">
        <v>495</v>
      </c>
      <c r="H42" s="28">
        <v>318</v>
      </c>
      <c r="I42" s="28">
        <v>297</v>
      </c>
      <c r="J42" s="28">
        <v>456</v>
      </c>
      <c r="K42" s="28">
        <v>753</v>
      </c>
      <c r="L42" s="29"/>
      <c r="M42" s="40">
        <v>884</v>
      </c>
      <c r="N42" s="28">
        <v>980</v>
      </c>
      <c r="O42" s="28">
        <v>1170</v>
      </c>
      <c r="P42" s="28">
        <v>1951</v>
      </c>
      <c r="Q42" s="28">
        <v>2228</v>
      </c>
      <c r="R42" s="28">
        <v>1869</v>
      </c>
      <c r="S42" s="57">
        <f t="shared" si="0"/>
        <v>57</v>
      </c>
      <c r="T42" s="32"/>
      <c r="U42" s="33"/>
      <c r="V42" s="34" t="s">
        <v>28</v>
      </c>
      <c r="X42" s="21">
        <f t="shared" si="1"/>
        <v>0</v>
      </c>
    </row>
    <row r="43" spans="1:24" ht="12.75" customHeight="1">
      <c r="A43" s="12"/>
      <c r="B43" s="26"/>
      <c r="C43" s="26"/>
      <c r="D43" s="27" t="s">
        <v>29</v>
      </c>
      <c r="E43" s="16">
        <v>5540</v>
      </c>
      <c r="F43" s="28">
        <v>265</v>
      </c>
      <c r="G43" s="28">
        <v>143</v>
      </c>
      <c r="H43" s="28">
        <v>96</v>
      </c>
      <c r="I43" s="28">
        <v>196</v>
      </c>
      <c r="J43" s="28">
        <v>359</v>
      </c>
      <c r="K43" s="28">
        <v>354</v>
      </c>
      <c r="L43" s="29"/>
      <c r="M43" s="40">
        <v>331</v>
      </c>
      <c r="N43" s="28">
        <v>449</v>
      </c>
      <c r="O43" s="28">
        <v>427</v>
      </c>
      <c r="P43" s="28">
        <v>356</v>
      </c>
      <c r="Q43" s="28">
        <v>255</v>
      </c>
      <c r="R43" s="28">
        <v>313</v>
      </c>
      <c r="S43" s="57">
        <f t="shared" si="0"/>
        <v>1996</v>
      </c>
      <c r="T43" s="32"/>
      <c r="U43" s="33"/>
      <c r="V43" s="34" t="s">
        <v>29</v>
      </c>
      <c r="X43" s="21">
        <f t="shared" si="1"/>
        <v>0</v>
      </c>
    </row>
    <row r="44" spans="1:24" ht="12.75" customHeight="1">
      <c r="A44" s="12"/>
      <c r="B44" s="26"/>
      <c r="C44" s="26"/>
      <c r="D44" s="27" t="s">
        <v>31</v>
      </c>
      <c r="E44" s="16">
        <v>43601</v>
      </c>
      <c r="F44" s="28">
        <v>607</v>
      </c>
      <c r="G44" s="28">
        <v>314</v>
      </c>
      <c r="H44" s="28">
        <v>319</v>
      </c>
      <c r="I44" s="28">
        <v>490</v>
      </c>
      <c r="J44" s="28">
        <v>1284</v>
      </c>
      <c r="K44" s="28">
        <v>3280</v>
      </c>
      <c r="L44" s="29"/>
      <c r="M44" s="40">
        <v>3650</v>
      </c>
      <c r="N44" s="28">
        <v>4216</v>
      </c>
      <c r="O44" s="28">
        <v>4111</v>
      </c>
      <c r="P44" s="28">
        <v>2967</v>
      </c>
      <c r="Q44" s="28">
        <v>2273</v>
      </c>
      <c r="R44" s="28">
        <v>1365</v>
      </c>
      <c r="S44" s="57">
        <f t="shared" si="0"/>
        <v>18725</v>
      </c>
      <c r="T44" s="32"/>
      <c r="U44" s="33"/>
      <c r="V44" s="34" t="s">
        <v>31</v>
      </c>
      <c r="X44" s="21">
        <f t="shared" si="1"/>
        <v>0</v>
      </c>
    </row>
    <row r="45" spans="1:24" ht="12.75" customHeight="1">
      <c r="A45" s="12"/>
      <c r="B45" s="26"/>
      <c r="C45" s="26"/>
      <c r="D45" s="27" t="s">
        <v>47</v>
      </c>
      <c r="E45" s="16">
        <v>5113</v>
      </c>
      <c r="F45" s="28">
        <v>196</v>
      </c>
      <c r="G45" s="28">
        <v>148</v>
      </c>
      <c r="H45" s="28">
        <v>145</v>
      </c>
      <c r="I45" s="28">
        <v>79</v>
      </c>
      <c r="J45" s="28">
        <v>27</v>
      </c>
      <c r="K45" s="28">
        <v>22</v>
      </c>
      <c r="L45" s="29"/>
      <c r="M45" s="40">
        <v>24</v>
      </c>
      <c r="N45" s="28">
        <v>23</v>
      </c>
      <c r="O45" s="28">
        <v>22</v>
      </c>
      <c r="P45" s="28">
        <v>18</v>
      </c>
      <c r="Q45" s="28">
        <v>33</v>
      </c>
      <c r="R45" s="28">
        <v>127</v>
      </c>
      <c r="S45" s="57">
        <f t="shared" si="0"/>
        <v>4249</v>
      </c>
      <c r="T45" s="32"/>
      <c r="U45" s="33"/>
      <c r="V45" s="34" t="s">
        <v>47</v>
      </c>
      <c r="X45" s="21">
        <f t="shared" si="1"/>
        <v>0</v>
      </c>
    </row>
    <row r="46" spans="1:24" ht="12.75" customHeight="1">
      <c r="A46" s="12"/>
      <c r="B46" s="26"/>
      <c r="C46" s="26"/>
      <c r="D46" s="27" t="s">
        <v>24</v>
      </c>
      <c r="E46" s="16">
        <v>113101</v>
      </c>
      <c r="F46" s="28">
        <v>831</v>
      </c>
      <c r="G46" s="28">
        <v>660</v>
      </c>
      <c r="H46" s="28">
        <v>465</v>
      </c>
      <c r="I46" s="28">
        <v>534</v>
      </c>
      <c r="J46" s="28">
        <v>1310</v>
      </c>
      <c r="K46" s="28">
        <v>2308</v>
      </c>
      <c r="L46" s="29"/>
      <c r="M46" s="40">
        <v>2014</v>
      </c>
      <c r="N46" s="28">
        <v>2353</v>
      </c>
      <c r="O46" s="28">
        <v>3076</v>
      </c>
      <c r="P46" s="28">
        <v>2988</v>
      </c>
      <c r="Q46" s="28">
        <v>1999</v>
      </c>
      <c r="R46" s="28">
        <v>1246</v>
      </c>
      <c r="S46" s="57">
        <f t="shared" si="0"/>
        <v>93317</v>
      </c>
      <c r="T46" s="32"/>
      <c r="U46" s="33"/>
      <c r="V46" s="34" t="s">
        <v>24</v>
      </c>
      <c r="X46" s="21">
        <f t="shared" si="1"/>
        <v>0</v>
      </c>
    </row>
    <row r="47" spans="1:24" ht="12.75" customHeight="1">
      <c r="A47" s="12"/>
      <c r="B47" s="26"/>
      <c r="C47" s="26"/>
      <c r="D47" s="27" t="s">
        <v>48</v>
      </c>
      <c r="E47" s="16">
        <v>57981</v>
      </c>
      <c r="F47" s="28">
        <v>93</v>
      </c>
      <c r="G47" s="28">
        <v>87</v>
      </c>
      <c r="H47" s="28">
        <v>70</v>
      </c>
      <c r="I47" s="28">
        <v>46</v>
      </c>
      <c r="J47" s="28">
        <v>47</v>
      </c>
      <c r="K47" s="28">
        <v>87</v>
      </c>
      <c r="L47" s="29"/>
      <c r="M47" s="40">
        <v>90</v>
      </c>
      <c r="N47" s="28">
        <v>115</v>
      </c>
      <c r="O47" s="28">
        <v>125</v>
      </c>
      <c r="P47" s="28">
        <v>103</v>
      </c>
      <c r="Q47" s="28">
        <v>118</v>
      </c>
      <c r="R47" s="28">
        <v>90</v>
      </c>
      <c r="S47" s="57">
        <f t="shared" si="0"/>
        <v>56910</v>
      </c>
      <c r="T47" s="32"/>
      <c r="U47" s="33"/>
      <c r="V47" s="34" t="s">
        <v>48</v>
      </c>
      <c r="X47" s="21">
        <f t="shared" si="1"/>
        <v>0</v>
      </c>
    </row>
    <row r="48" spans="1:24" ht="12.75" customHeight="1">
      <c r="A48" s="12"/>
      <c r="B48" s="26"/>
      <c r="C48" s="26"/>
      <c r="D48" s="27" t="s">
        <v>49</v>
      </c>
      <c r="E48" s="16">
        <v>4877</v>
      </c>
      <c r="F48" s="28">
        <v>46</v>
      </c>
      <c r="G48" s="28">
        <v>9</v>
      </c>
      <c r="H48" s="28">
        <v>8</v>
      </c>
      <c r="I48" s="28">
        <v>20</v>
      </c>
      <c r="J48" s="28">
        <v>47</v>
      </c>
      <c r="K48" s="28">
        <v>145</v>
      </c>
      <c r="L48" s="29"/>
      <c r="M48" s="40">
        <v>185</v>
      </c>
      <c r="N48" s="28">
        <v>219</v>
      </c>
      <c r="O48" s="28">
        <v>241</v>
      </c>
      <c r="P48" s="28">
        <v>208</v>
      </c>
      <c r="Q48" s="28">
        <v>165</v>
      </c>
      <c r="R48" s="28">
        <v>103</v>
      </c>
      <c r="S48" s="57">
        <f t="shared" si="0"/>
        <v>3481</v>
      </c>
      <c r="T48" s="32"/>
      <c r="U48" s="33"/>
      <c r="V48" s="34" t="s">
        <v>49</v>
      </c>
      <c r="X48" s="21">
        <f t="shared" si="1"/>
        <v>0</v>
      </c>
    </row>
    <row r="49" spans="1:24" ht="12.75" customHeight="1">
      <c r="A49" s="12"/>
      <c r="B49" s="26"/>
      <c r="C49" s="26"/>
      <c r="D49" s="27" t="s">
        <v>50</v>
      </c>
      <c r="E49" s="16">
        <v>20393</v>
      </c>
      <c r="F49" s="28">
        <v>97</v>
      </c>
      <c r="G49" s="28">
        <v>116</v>
      </c>
      <c r="H49" s="28">
        <v>80</v>
      </c>
      <c r="I49" s="28">
        <v>28</v>
      </c>
      <c r="J49" s="28">
        <v>27</v>
      </c>
      <c r="K49" s="28">
        <v>59</v>
      </c>
      <c r="L49" s="29"/>
      <c r="M49" s="40">
        <v>45</v>
      </c>
      <c r="N49" s="28">
        <v>47</v>
      </c>
      <c r="O49" s="28">
        <v>41</v>
      </c>
      <c r="P49" s="28">
        <v>59</v>
      </c>
      <c r="Q49" s="28">
        <v>48</v>
      </c>
      <c r="R49" s="28">
        <v>60</v>
      </c>
      <c r="S49" s="57">
        <f t="shared" si="0"/>
        <v>19686</v>
      </c>
      <c r="T49" s="32"/>
      <c r="U49" s="33"/>
      <c r="V49" s="34" t="s">
        <v>50</v>
      </c>
      <c r="X49" s="21">
        <f t="shared" si="1"/>
        <v>0</v>
      </c>
    </row>
    <row r="50" spans="1:24" ht="12.75" customHeight="1">
      <c r="A50" s="12"/>
      <c r="B50" s="26"/>
      <c r="C50" s="26"/>
      <c r="D50" s="27" t="s">
        <v>51</v>
      </c>
      <c r="E50" s="16">
        <v>11978</v>
      </c>
      <c r="F50" s="28">
        <v>128</v>
      </c>
      <c r="G50" s="28">
        <v>107</v>
      </c>
      <c r="H50" s="28">
        <v>54</v>
      </c>
      <c r="I50" s="28">
        <v>24</v>
      </c>
      <c r="J50" s="28">
        <v>99</v>
      </c>
      <c r="K50" s="28">
        <v>279</v>
      </c>
      <c r="L50" s="29"/>
      <c r="M50" s="40">
        <v>319</v>
      </c>
      <c r="N50" s="28">
        <v>257</v>
      </c>
      <c r="O50" s="28">
        <v>128</v>
      </c>
      <c r="P50" s="28">
        <v>90</v>
      </c>
      <c r="Q50" s="28">
        <v>122</v>
      </c>
      <c r="R50" s="28">
        <v>123</v>
      </c>
      <c r="S50" s="57">
        <f t="shared" si="0"/>
        <v>10248</v>
      </c>
      <c r="T50" s="32"/>
      <c r="U50" s="33"/>
      <c r="V50" s="34" t="s">
        <v>51</v>
      </c>
      <c r="X50" s="21">
        <f t="shared" si="1"/>
        <v>0</v>
      </c>
    </row>
    <row r="51" spans="1:24" ht="12.75" customHeight="1">
      <c r="A51" s="12"/>
      <c r="B51" s="26"/>
      <c r="C51" s="26"/>
      <c r="D51" s="27" t="s">
        <v>52</v>
      </c>
      <c r="E51" s="16">
        <v>10988</v>
      </c>
      <c r="F51" s="28">
        <v>69</v>
      </c>
      <c r="G51" s="28">
        <v>34</v>
      </c>
      <c r="H51" s="28">
        <v>30</v>
      </c>
      <c r="I51" s="28">
        <v>16</v>
      </c>
      <c r="J51" s="28">
        <v>28</v>
      </c>
      <c r="K51" s="28">
        <v>31</v>
      </c>
      <c r="L51" s="29"/>
      <c r="M51" s="40">
        <v>28</v>
      </c>
      <c r="N51" s="28">
        <v>29</v>
      </c>
      <c r="O51" s="28">
        <v>20</v>
      </c>
      <c r="P51" s="28">
        <v>18</v>
      </c>
      <c r="Q51" s="28">
        <v>29</v>
      </c>
      <c r="R51" s="28">
        <v>73</v>
      </c>
      <c r="S51" s="57">
        <f t="shared" si="0"/>
        <v>10583</v>
      </c>
      <c r="T51" s="32"/>
      <c r="U51" s="33"/>
      <c r="V51" s="34" t="s">
        <v>52</v>
      </c>
      <c r="X51" s="21">
        <f t="shared" si="1"/>
        <v>0</v>
      </c>
    </row>
    <row r="52" spans="1:24" ht="12.75" customHeight="1">
      <c r="A52" s="12"/>
      <c r="B52" s="26"/>
      <c r="C52" s="26"/>
      <c r="D52" s="27" t="s">
        <v>30</v>
      </c>
      <c r="E52" s="16">
        <v>141931</v>
      </c>
      <c r="F52" s="28">
        <v>1626</v>
      </c>
      <c r="G52" s="28">
        <v>1212</v>
      </c>
      <c r="H52" s="28">
        <v>872</v>
      </c>
      <c r="I52" s="28">
        <v>1142</v>
      </c>
      <c r="J52" s="28">
        <v>3252</v>
      </c>
      <c r="K52" s="28">
        <v>19198</v>
      </c>
      <c r="L52" s="29"/>
      <c r="M52" s="40">
        <v>19779</v>
      </c>
      <c r="N52" s="28">
        <v>19119</v>
      </c>
      <c r="O52" s="28">
        <v>22002</v>
      </c>
      <c r="P52" s="28">
        <v>13399</v>
      </c>
      <c r="Q52" s="28">
        <v>4382</v>
      </c>
      <c r="R52" s="28">
        <v>1849</v>
      </c>
      <c r="S52" s="57">
        <f t="shared" si="0"/>
        <v>34099</v>
      </c>
      <c r="T52" s="32"/>
      <c r="U52" s="33"/>
      <c r="V52" s="34" t="s">
        <v>30</v>
      </c>
      <c r="X52" s="21">
        <f t="shared" si="1"/>
        <v>0</v>
      </c>
    </row>
    <row r="53" spans="1:24" ht="12.75" customHeight="1">
      <c r="A53" s="12"/>
      <c r="B53" s="26"/>
      <c r="C53" s="26"/>
      <c r="D53" s="27" t="s">
        <v>53</v>
      </c>
      <c r="E53" s="16">
        <v>11751</v>
      </c>
      <c r="F53" s="28">
        <v>79</v>
      </c>
      <c r="G53" s="28">
        <v>40</v>
      </c>
      <c r="H53" s="28">
        <v>37</v>
      </c>
      <c r="I53" s="28">
        <v>66</v>
      </c>
      <c r="J53" s="28">
        <v>118</v>
      </c>
      <c r="K53" s="28">
        <v>71</v>
      </c>
      <c r="L53" s="29"/>
      <c r="M53" s="40">
        <v>104</v>
      </c>
      <c r="N53" s="28">
        <v>101</v>
      </c>
      <c r="O53" s="28">
        <v>121</v>
      </c>
      <c r="P53" s="28">
        <v>92</v>
      </c>
      <c r="Q53" s="28">
        <v>90</v>
      </c>
      <c r="R53" s="28">
        <v>75</v>
      </c>
      <c r="S53" s="57">
        <f t="shared" si="0"/>
        <v>10757</v>
      </c>
      <c r="T53" s="32"/>
      <c r="U53" s="33"/>
      <c r="V53" s="34" t="s">
        <v>53</v>
      </c>
      <c r="X53" s="21">
        <f t="shared" si="1"/>
        <v>0</v>
      </c>
    </row>
    <row r="54" spans="1:24" ht="12.75" customHeight="1">
      <c r="A54" s="12"/>
      <c r="B54" s="26"/>
      <c r="C54" s="26"/>
      <c r="D54" s="27" t="s">
        <v>54</v>
      </c>
      <c r="E54" s="16">
        <v>919</v>
      </c>
      <c r="F54" s="28">
        <v>8</v>
      </c>
      <c r="G54" s="28">
        <v>1</v>
      </c>
      <c r="H54" s="28">
        <v>0</v>
      </c>
      <c r="I54" s="28">
        <v>8</v>
      </c>
      <c r="J54" s="28">
        <v>4</v>
      </c>
      <c r="K54" s="28">
        <v>10</v>
      </c>
      <c r="L54" s="29"/>
      <c r="M54" s="40">
        <v>5</v>
      </c>
      <c r="N54" s="28">
        <v>4</v>
      </c>
      <c r="O54" s="28">
        <v>6</v>
      </c>
      <c r="P54" s="28">
        <v>16</v>
      </c>
      <c r="Q54" s="28">
        <v>8</v>
      </c>
      <c r="R54" s="28">
        <v>6</v>
      </c>
      <c r="S54" s="57">
        <f t="shared" si="0"/>
        <v>843</v>
      </c>
      <c r="T54" s="32"/>
      <c r="U54" s="33"/>
      <c r="V54" s="34" t="s">
        <v>54</v>
      </c>
      <c r="X54" s="21">
        <f t="shared" si="1"/>
        <v>0</v>
      </c>
    </row>
    <row r="55" spans="1:24" ht="12.75" customHeight="1">
      <c r="A55" s="12"/>
      <c r="B55" s="26"/>
      <c r="C55" s="26"/>
      <c r="D55" s="27" t="s">
        <v>72</v>
      </c>
      <c r="E55" s="16">
        <v>4385</v>
      </c>
      <c r="F55" s="28">
        <v>64</v>
      </c>
      <c r="G55" s="28">
        <v>47</v>
      </c>
      <c r="H55" s="28">
        <v>30</v>
      </c>
      <c r="I55" s="28">
        <v>27</v>
      </c>
      <c r="J55" s="28">
        <v>68</v>
      </c>
      <c r="K55" s="28">
        <v>93</v>
      </c>
      <c r="L55" s="29"/>
      <c r="M55" s="40">
        <v>99</v>
      </c>
      <c r="N55" s="28">
        <v>91</v>
      </c>
      <c r="O55" s="28">
        <v>52</v>
      </c>
      <c r="P55" s="28">
        <v>54</v>
      </c>
      <c r="Q55" s="28">
        <v>33</v>
      </c>
      <c r="R55" s="28">
        <v>67</v>
      </c>
      <c r="S55" s="57">
        <f t="shared" si="0"/>
        <v>3660</v>
      </c>
      <c r="T55" s="32"/>
      <c r="U55" s="33"/>
      <c r="V55" s="34" t="s">
        <v>72</v>
      </c>
      <c r="X55" s="21">
        <f t="shared" si="1"/>
        <v>0</v>
      </c>
    </row>
    <row r="56" spans="1:24" ht="12.75" customHeight="1" thickBot="1">
      <c r="A56" s="12"/>
      <c r="B56" s="41"/>
      <c r="C56" s="41"/>
      <c r="D56" s="42" t="s">
        <v>32</v>
      </c>
      <c r="E56" s="43">
        <v>127247</v>
      </c>
      <c r="F56" s="44">
        <v>1335</v>
      </c>
      <c r="G56" s="44">
        <v>987</v>
      </c>
      <c r="H56" s="44">
        <v>1109</v>
      </c>
      <c r="I56" s="44">
        <v>1190</v>
      </c>
      <c r="J56" s="44">
        <v>2158</v>
      </c>
      <c r="K56" s="44">
        <v>4381</v>
      </c>
      <c r="L56" s="29"/>
      <c r="M56" s="45">
        <v>4091</v>
      </c>
      <c r="N56" s="44">
        <v>4733</v>
      </c>
      <c r="O56" s="44">
        <v>4315</v>
      </c>
      <c r="P56" s="44">
        <v>3335</v>
      </c>
      <c r="Q56" s="44">
        <v>2346</v>
      </c>
      <c r="R56" s="44">
        <v>1803</v>
      </c>
      <c r="S56" s="58">
        <f t="shared" si="0"/>
        <v>95464</v>
      </c>
      <c r="T56" s="46"/>
      <c r="U56" s="41"/>
      <c r="V56" s="47" t="s">
        <v>32</v>
      </c>
      <c r="X56" s="21">
        <f t="shared" si="1"/>
        <v>0</v>
      </c>
    </row>
    <row r="57" spans="1:22" ht="12">
      <c r="A57" s="48"/>
      <c r="B57" s="49"/>
      <c r="C57" s="49"/>
      <c r="D57" s="50" t="s">
        <v>55</v>
      </c>
      <c r="T57" s="51"/>
      <c r="U57" s="48"/>
      <c r="V57" s="48"/>
    </row>
    <row r="58" spans="1:22" ht="12">
      <c r="A58" s="48"/>
      <c r="B58" s="49"/>
      <c r="C58" s="49"/>
      <c r="D58" s="50" t="s">
        <v>56</v>
      </c>
      <c r="E58" s="52">
        <f>SUM(E8,E25,E29)-E7</f>
        <v>0</v>
      </c>
      <c r="F58" s="52">
        <f aca="true" t="shared" si="2" ref="F58:K58">SUM(F8,F25,F29)-F7</f>
        <v>0</v>
      </c>
      <c r="G58" s="52">
        <f t="shared" si="2"/>
        <v>0</v>
      </c>
      <c r="H58" s="52">
        <f t="shared" si="2"/>
        <v>0</v>
      </c>
      <c r="I58" s="52">
        <f t="shared" si="2"/>
        <v>0</v>
      </c>
      <c r="J58" s="52">
        <f t="shared" si="2"/>
        <v>0</v>
      </c>
      <c r="K58" s="52">
        <f t="shared" si="2"/>
        <v>0</v>
      </c>
      <c r="M58" s="52">
        <f aca="true" t="shared" si="3" ref="M58:S58">SUM(M8,M25,M29)-M7</f>
        <v>0</v>
      </c>
      <c r="N58" s="52">
        <f t="shared" si="3"/>
        <v>0</v>
      </c>
      <c r="O58" s="52">
        <f t="shared" si="3"/>
        <v>0</v>
      </c>
      <c r="P58" s="52">
        <f t="shared" si="3"/>
        <v>0</v>
      </c>
      <c r="Q58" s="52">
        <f t="shared" si="3"/>
        <v>0</v>
      </c>
      <c r="R58" s="52">
        <f t="shared" si="3"/>
        <v>0</v>
      </c>
      <c r="S58" s="52">
        <f t="shared" si="3"/>
        <v>0</v>
      </c>
      <c r="T58" s="53"/>
      <c r="U58" s="48"/>
      <c r="V58" s="48"/>
    </row>
    <row r="59" spans="1:22" ht="12">
      <c r="A59" s="11"/>
      <c r="B59" s="11"/>
      <c r="C59" s="11"/>
      <c r="D59" s="50" t="s">
        <v>57</v>
      </c>
      <c r="E59" s="52">
        <f>SUM(E9:E24)-E8</f>
        <v>0</v>
      </c>
      <c r="F59" s="52">
        <f aca="true" t="shared" si="4" ref="F59:K59">SUM(F9:F24)-F8</f>
        <v>0</v>
      </c>
      <c r="G59" s="52">
        <f t="shared" si="4"/>
        <v>0</v>
      </c>
      <c r="H59" s="52">
        <f t="shared" si="4"/>
        <v>0</v>
      </c>
      <c r="I59" s="52">
        <f t="shared" si="4"/>
        <v>0</v>
      </c>
      <c r="J59" s="52">
        <f t="shared" si="4"/>
        <v>0</v>
      </c>
      <c r="K59" s="52">
        <f t="shared" si="4"/>
        <v>0</v>
      </c>
      <c r="M59" s="52">
        <f aca="true" t="shared" si="5" ref="M59:S59">SUM(M9:M24)-M8</f>
        <v>0</v>
      </c>
      <c r="N59" s="52">
        <f t="shared" si="5"/>
        <v>0</v>
      </c>
      <c r="O59" s="52">
        <f t="shared" si="5"/>
        <v>0</v>
      </c>
      <c r="P59" s="52">
        <f t="shared" si="5"/>
        <v>0</v>
      </c>
      <c r="Q59" s="52">
        <f t="shared" si="5"/>
        <v>0</v>
      </c>
      <c r="R59" s="52">
        <f t="shared" si="5"/>
        <v>0</v>
      </c>
      <c r="S59" s="52">
        <f t="shared" si="5"/>
        <v>0</v>
      </c>
      <c r="T59" s="11"/>
      <c r="U59" s="11"/>
      <c r="V59" s="11"/>
    </row>
    <row r="60" spans="1:22" ht="12">
      <c r="A60" s="11"/>
      <c r="B60" s="11"/>
      <c r="C60" s="11"/>
      <c r="D60" s="50" t="s">
        <v>58</v>
      </c>
      <c r="E60" s="52">
        <f>SUM(E26:E28)-E25</f>
        <v>0</v>
      </c>
      <c r="F60" s="52">
        <f aca="true" t="shared" si="6" ref="F60:K60">SUM(F26:F28)-F25</f>
        <v>0</v>
      </c>
      <c r="G60" s="52">
        <f t="shared" si="6"/>
        <v>0</v>
      </c>
      <c r="H60" s="52">
        <f t="shared" si="6"/>
        <v>0</v>
      </c>
      <c r="I60" s="52">
        <f t="shared" si="6"/>
        <v>0</v>
      </c>
      <c r="J60" s="52">
        <f t="shared" si="6"/>
        <v>0</v>
      </c>
      <c r="K60" s="52">
        <f t="shared" si="6"/>
        <v>0</v>
      </c>
      <c r="M60" s="52">
        <f aca="true" t="shared" si="7" ref="M60:S60">SUM(M26:M28)-M25</f>
        <v>0</v>
      </c>
      <c r="N60" s="52">
        <f t="shared" si="7"/>
        <v>0</v>
      </c>
      <c r="O60" s="52">
        <f t="shared" si="7"/>
        <v>0</v>
      </c>
      <c r="P60" s="52">
        <f t="shared" si="7"/>
        <v>0</v>
      </c>
      <c r="Q60" s="52">
        <f t="shared" si="7"/>
        <v>0</v>
      </c>
      <c r="R60" s="52">
        <f t="shared" si="7"/>
        <v>0</v>
      </c>
      <c r="S60" s="52">
        <f t="shared" si="7"/>
        <v>0</v>
      </c>
      <c r="T60" s="11"/>
      <c r="U60" s="11"/>
      <c r="V60" s="11"/>
    </row>
    <row r="61" spans="1:22" ht="12">
      <c r="A61" s="11"/>
      <c r="B61" s="11"/>
      <c r="C61" s="11"/>
      <c r="D61" s="54" t="s">
        <v>59</v>
      </c>
      <c r="E61" s="52">
        <f>SUM(E30:E56)-E29</f>
        <v>0</v>
      </c>
      <c r="F61" s="52">
        <f aca="true" t="shared" si="8" ref="F61:K61">SUM(F30:F56)-F29</f>
        <v>0</v>
      </c>
      <c r="G61" s="52">
        <f t="shared" si="8"/>
        <v>0</v>
      </c>
      <c r="H61" s="52">
        <f t="shared" si="8"/>
        <v>0</v>
      </c>
      <c r="I61" s="52">
        <f t="shared" si="8"/>
        <v>0</v>
      </c>
      <c r="J61" s="52">
        <f t="shared" si="8"/>
        <v>0</v>
      </c>
      <c r="K61" s="52">
        <f t="shared" si="8"/>
        <v>0</v>
      </c>
      <c r="M61" s="52">
        <f aca="true" t="shared" si="9" ref="M61:S61">SUM(M30:M56)-M29</f>
        <v>0</v>
      </c>
      <c r="N61" s="52">
        <f t="shared" si="9"/>
        <v>0</v>
      </c>
      <c r="O61" s="52">
        <f t="shared" si="9"/>
        <v>0</v>
      </c>
      <c r="P61" s="52">
        <f t="shared" si="9"/>
        <v>0</v>
      </c>
      <c r="Q61" s="52">
        <f t="shared" si="9"/>
        <v>0</v>
      </c>
      <c r="R61" s="52">
        <f t="shared" si="9"/>
        <v>0</v>
      </c>
      <c r="S61" s="52">
        <f t="shared" si="9"/>
        <v>0</v>
      </c>
      <c r="T61" s="11"/>
      <c r="U61" s="11"/>
      <c r="V61" s="11"/>
    </row>
    <row r="62" spans="1:22" ht="12">
      <c r="A62" s="11"/>
      <c r="B62" s="11"/>
      <c r="C62" s="11"/>
      <c r="D62" s="11"/>
      <c r="T62" s="11"/>
      <c r="U62" s="11"/>
      <c r="V62" s="11"/>
    </row>
    <row r="63" spans="4:22" ht="12">
      <c r="D63" s="55"/>
      <c r="V63" s="55"/>
    </row>
    <row r="64" spans="4:22" ht="12"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5"/>
    </row>
    <row r="65" spans="4:22" ht="12"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V65" s="55"/>
    </row>
    <row r="66" spans="4:22" ht="12"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V66" s="55"/>
    </row>
    <row r="67" spans="4:22" ht="12"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V67" s="55"/>
    </row>
    <row r="68" spans="4:22" ht="12">
      <c r="D68" s="55"/>
      <c r="V68" s="55"/>
    </row>
    <row r="69" spans="4:22" ht="12">
      <c r="D69" s="55"/>
      <c r="V69" s="55"/>
    </row>
    <row r="70" spans="4:22" ht="12">
      <c r="D70" s="55"/>
      <c r="V70" s="55"/>
    </row>
  </sheetData>
  <sheetProtection/>
  <mergeCells count="26"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2022-07-28T02:41:32Z</dcterms:created>
  <dcterms:modified xsi:type="dcterms:W3CDTF">2022-07-28T02:41:32Z</dcterms:modified>
  <cp:category/>
  <cp:version/>
  <cp:contentType/>
  <cp:contentStatus/>
</cp:coreProperties>
</file>