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48" windowHeight="12180" tabRatio="603" activeTab="0"/>
  </bookViews>
  <sheets>
    <sheet name="67" sheetId="1" r:id="rId1"/>
  </sheets>
  <definedNames>
    <definedName name="_xlnm.Print_Area" localSheetId="0">'67'!$B$2:$U$48,'67'!$W$2:$AO$48</definedName>
  </definedNames>
  <calcPr fullCalcOnLoad="1"/>
</workbook>
</file>

<file path=xl/sharedStrings.xml><?xml version="1.0" encoding="utf-8"?>
<sst xmlns="http://schemas.openxmlformats.org/spreadsheetml/2006/main" count="139" uniqueCount="81">
  <si>
    <t>第２号営業</t>
  </si>
  <si>
    <t>第７号営業</t>
  </si>
  <si>
    <t>計</t>
  </si>
  <si>
    <t>店舗型性風俗特殊営業</t>
  </si>
  <si>
    <t>無店舗型</t>
  </si>
  <si>
    <t>計</t>
  </si>
  <si>
    <t>総数</t>
  </si>
  <si>
    <t>深夜飲食店小計</t>
  </si>
  <si>
    <t>その他の飲食店小計</t>
  </si>
  <si>
    <t>バー・酒場等</t>
  </si>
  <si>
    <t>その他</t>
  </si>
  <si>
    <t>第４号営業</t>
  </si>
  <si>
    <t>モーテル</t>
  </si>
  <si>
    <t>ラブホテル</t>
  </si>
  <si>
    <t>レンタルルーム</t>
  </si>
  <si>
    <t>酒類提供店</t>
  </si>
  <si>
    <t>その他</t>
  </si>
  <si>
    <t>その他</t>
  </si>
  <si>
    <t>サウナ・浴場等</t>
  </si>
  <si>
    <t>映画館等</t>
  </si>
  <si>
    <t>旅館・ホテル</t>
  </si>
  <si>
    <t>店舗型電話異性紹介営業</t>
  </si>
  <si>
    <t>無店舗型電話異性紹介営業</t>
  </si>
  <si>
    <t>接客業務受託営業</t>
  </si>
  <si>
    <t>飲食店営業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</si>
  <si>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</si>
  <si>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</si>
  <si>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</si>
  <si>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</si>
  <si>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</si>
  <si>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</si>
  <si>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</si>
  <si>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</si>
  <si>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</si>
  <si>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</si>
  <si>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無許可風俗営業</t>
  </si>
  <si>
    <t>総数</t>
  </si>
  <si>
    <t>第１号営業</t>
  </si>
  <si>
    <t>小計</t>
  </si>
  <si>
    <t>和風設備</t>
  </si>
  <si>
    <t>洋風設備</t>
  </si>
  <si>
    <t>第３号営業</t>
  </si>
  <si>
    <t>第４号営業</t>
  </si>
  <si>
    <t>第５号営業</t>
  </si>
  <si>
    <t>第６号営業</t>
  </si>
  <si>
    <t>ぱちんこ屋</t>
  </si>
  <si>
    <t>第８号営業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</si>
  <si>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</si>
  <si>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</si>
  <si>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</si>
  <si>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</si>
  <si>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</si>
  <si>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第２号営業</t>
  </si>
  <si>
    <t>性風俗特殊営業
映像送信型</t>
  </si>
  <si>
    <t>異性紹介営業
店舗型電話</t>
  </si>
  <si>
    <t>異性紹介営業
無店舗型電話</t>
  </si>
  <si>
    <t>提供飲食店
深夜酒類</t>
  </si>
  <si>
    <t>屋
まあじゃん</t>
  </si>
  <si>
    <t>　　　　　　  無許可風俗営業
　　　　　　  無届性風俗関連
　　　　　　　　特殊営業等の
　　　　　　　　　　　　業態
本来の営業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</si>
  <si>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</si>
  <si>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</si>
  <si>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風俗営業</t>
  </si>
  <si>
    <t>店舗型性風俗特殊営業</t>
  </si>
  <si>
    <t>無店舗型性風俗特殊営業</t>
  </si>
  <si>
    <t>映像送信型性風俗特殊営業</t>
  </si>
  <si>
    <t>業態別　被疑者の本来の営業別　送致件数</t>
  </si>
  <si>
    <t>無許可風俗営業
無届性風俗関連
特殊営業等の
業態
　　　　　　　　　本来の営業</t>
  </si>
  <si>
    <t>特定性風俗物品販売等営業</t>
  </si>
  <si>
    <t>風俗３５０</t>
  </si>
  <si>
    <t>風俗３５１</t>
  </si>
  <si>
    <t>無許可</t>
  </si>
  <si>
    <t>第２号</t>
  </si>
  <si>
    <t>第７号</t>
  </si>
  <si>
    <t>店舗型</t>
  </si>
  <si>
    <t>無店舗型</t>
  </si>
  <si>
    <t>風俗営業</t>
  </si>
  <si>
    <t>第４号</t>
  </si>
  <si>
    <t>無店舗</t>
  </si>
  <si>
    <t>飲食店</t>
  </si>
  <si>
    <t>深夜飲食店</t>
  </si>
  <si>
    <t>66　無許可風俗営業及び無届性風俗関連特殊営業等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</si>
</sst>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\-"/>
    <numFmt numFmtId="177" formatCode="#,##0;[Red]\-#,##0;\-"/>
    <numFmt numFmtId="178" formatCode="#,##0;[Red]#,##0"/>
  </numFmts>
  <fonts count="42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8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 quotePrefix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distributed" textRotation="255"/>
      <protection/>
    </xf>
    <xf numFmtId="0" fontId="0" fillId="0" borderId="12" xfId="0" applyFill="1" applyBorder="1" applyAlignment="1" applyProtection="1">
      <alignment horizontal="center" vertical="center" textRotation="255"/>
      <protection/>
    </xf>
    <xf numFmtId="0" fontId="0" fillId="0" borderId="12" xfId="0" applyFill="1" applyBorder="1" applyAlignment="1" applyProtection="1">
      <alignment horizontal="center" vertical="center" textRotation="255" wrapText="1"/>
      <protection/>
    </xf>
    <xf numFmtId="0" fontId="0" fillId="0" borderId="0" xfId="0" applyFill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7" fontId="8" fillId="0" borderId="10" xfId="0" applyNumberFormat="1" applyFont="1" applyFill="1" applyBorder="1" applyAlignment="1" applyProtection="1">
      <alignment horizontal="right" vertical="center"/>
      <protection/>
    </xf>
    <xf numFmtId="177" fontId="8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right" vertical="center"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horizontal="distributed" vertical="center"/>
      <protection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176" fontId="8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176" fontId="0" fillId="0" borderId="19" xfId="0" applyNumberFormat="1" applyFill="1" applyBorder="1" applyAlignment="1" applyProtection="1">
      <alignment horizontal="right" vertical="center"/>
      <protection locked="0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Alignment="1">
      <alignment horizontal="left" vertical="distributed"/>
    </xf>
    <xf numFmtId="0" fontId="0" fillId="0" borderId="0" xfId="0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 wrapText="1"/>
      <protection/>
    </xf>
    <xf numFmtId="0" fontId="0" fillId="0" borderId="14" xfId="0" applyFill="1" applyBorder="1" applyAlignment="1" applyProtection="1">
      <alignment horizontal="center" vertical="center" textRotation="255"/>
      <protection/>
    </xf>
    <xf numFmtId="0" fontId="0" fillId="0" borderId="11" xfId="0" applyFill="1" applyBorder="1" applyAlignment="1" applyProtection="1">
      <alignment horizontal="center" vertical="center" textRotation="255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center" vertical="center" textRotation="255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0" fillId="0" borderId="35" xfId="0" applyFill="1" applyBorder="1" applyAlignment="1">
      <alignment horizontal="center" vertical="center" textRotation="255" wrapText="1"/>
    </xf>
    <xf numFmtId="0" fontId="0" fillId="0" borderId="11" xfId="0" applyFill="1" applyBorder="1" applyAlignment="1">
      <alignment horizontal="center" vertical="center" textRotation="255"/>
    </xf>
    <xf numFmtId="0" fontId="0" fillId="0" borderId="36" xfId="0" applyFill="1" applyBorder="1" applyAlignment="1" applyProtection="1">
      <alignment vertical="center" wrapText="1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horizontal="center" vertical="distributed" textRotation="255"/>
      <protection/>
    </xf>
    <xf numFmtId="0" fontId="0" fillId="0" borderId="11" xfId="0" applyFill="1" applyBorder="1" applyAlignment="1" applyProtection="1">
      <alignment horizontal="center" vertical="distributed" textRotation="255"/>
      <protection/>
    </xf>
    <xf numFmtId="0" fontId="0" fillId="0" borderId="15" xfId="0" applyFill="1" applyBorder="1" applyAlignment="1" applyProtection="1">
      <alignment horizontal="center" vertical="center" textRotation="255"/>
      <protection/>
    </xf>
    <xf numFmtId="0" fontId="0" fillId="0" borderId="42" xfId="0" applyFill="1" applyBorder="1" applyAlignment="1" applyProtection="1">
      <alignment horizontal="center" vertical="center" textRotation="255"/>
      <protection/>
    </xf>
    <xf numFmtId="0" fontId="0" fillId="0" borderId="43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BC58"/>
  <sheetViews>
    <sheetView tabSelected="1" view="pageBreakPreview" zoomScaleSheetLayoutView="100" zoomScalePageLayoutView="0" workbookViewId="0" topLeftCell="B1">
      <pane xSplit="5" ySplit="6" topLeftCell="G7" activePane="bottomRight" state="frozen"/>
      <selection pane="topLeft" activeCell="B1" sqref="B1"/>
      <selection pane="topRight" activeCell="G1" sqref="G1"/>
      <selection pane="bottomLeft" activeCell="B7" sqref="B7"/>
      <selection pane="bottomRight" activeCell="B1" sqref="A1:IV16384"/>
    </sheetView>
  </sheetViews>
  <sheetFormatPr defaultColWidth="9.375" defaultRowHeight="12"/>
  <cols>
    <col min="1" max="1" width="2.875" style="8" customWidth="1"/>
    <col min="2" max="4" width="1.875" style="8" customWidth="1"/>
    <col min="5" max="5" width="22.875" style="8" customWidth="1"/>
    <col min="6" max="6" width="1.4921875" style="8" customWidth="1"/>
    <col min="7" max="12" width="5.875" style="8" customWidth="1"/>
    <col min="13" max="16" width="5.875" style="55" customWidth="1"/>
    <col min="17" max="20" width="5.875" style="8" customWidth="1"/>
    <col min="21" max="21" width="5.875" style="55" customWidth="1"/>
    <col min="22" max="22" width="2.875" style="8" customWidth="1"/>
    <col min="23" max="36" width="5.875" style="8" customWidth="1"/>
    <col min="37" max="39" width="1.875" style="8" customWidth="1"/>
    <col min="40" max="40" width="22.875" style="8" customWidth="1"/>
    <col min="41" max="41" width="1.4921875" style="8" customWidth="1"/>
    <col min="42" max="16384" width="9.375" style="8" customWidth="1"/>
  </cols>
  <sheetData>
    <row r="1" spans="2:41" ht="10.5">
      <c r="B1" s="6" t="s">
        <v>68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6"/>
      <c r="R1" s="6"/>
      <c r="S1" s="6"/>
      <c r="T1" s="6"/>
      <c r="U1" s="7"/>
      <c r="W1" s="6" t="s">
        <v>69</v>
      </c>
      <c r="X1" s="6"/>
      <c r="Y1" s="6"/>
      <c r="Z1" s="6"/>
      <c r="AA1" s="6"/>
      <c r="AB1" s="6"/>
      <c r="AC1" s="6"/>
      <c r="AD1" s="6"/>
      <c r="AK1" s="6"/>
      <c r="AL1" s="6"/>
      <c r="AM1" s="6"/>
      <c r="AN1" s="6"/>
      <c r="AO1" s="6"/>
    </row>
    <row r="2" spans="3:36" s="9" customFormat="1" ht="14.25">
      <c r="C2" s="10"/>
      <c r="D2" s="10"/>
      <c r="E2" s="10"/>
      <c r="F2" s="10"/>
      <c r="G2" s="10"/>
      <c r="H2" s="59" t="s">
        <v>80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0"/>
      <c r="V2" s="11"/>
      <c r="X2" s="59" t="s">
        <v>65</v>
      </c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0"/>
    </row>
    <row r="3" spans="2:41" ht="11.25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  <c r="Q3" s="12"/>
      <c r="R3" s="12"/>
      <c r="S3" s="12"/>
      <c r="T3" s="12"/>
      <c r="U3" s="13"/>
      <c r="W3" s="12"/>
      <c r="X3" s="12"/>
      <c r="Y3" s="12"/>
      <c r="Z3" s="12"/>
      <c r="AA3" s="12"/>
      <c r="AB3" s="12"/>
      <c r="AC3" s="12"/>
      <c r="AD3" s="12"/>
      <c r="AK3" s="12"/>
      <c r="AL3" s="12"/>
      <c r="AM3" s="12"/>
      <c r="AN3" s="12"/>
      <c r="AO3" s="12"/>
    </row>
    <row r="4" spans="2:41" ht="12.75" customHeight="1">
      <c r="B4" s="82" t="s">
        <v>58</v>
      </c>
      <c r="C4" s="83"/>
      <c r="D4" s="83"/>
      <c r="E4" s="83"/>
      <c r="F4" s="84"/>
      <c r="G4" s="89" t="s">
        <v>36</v>
      </c>
      <c r="H4" s="67" t="s">
        <v>35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W4" s="68" t="s">
        <v>3</v>
      </c>
      <c r="X4" s="68"/>
      <c r="Y4" s="68"/>
      <c r="Z4" s="68"/>
      <c r="AA4" s="68"/>
      <c r="AB4" s="68"/>
      <c r="AC4" s="69"/>
      <c r="AD4" s="67" t="s">
        <v>4</v>
      </c>
      <c r="AE4" s="68"/>
      <c r="AF4" s="69"/>
      <c r="AG4" s="80" t="s">
        <v>53</v>
      </c>
      <c r="AH4" s="80" t="s">
        <v>54</v>
      </c>
      <c r="AI4" s="80" t="s">
        <v>55</v>
      </c>
      <c r="AJ4" s="93" t="s">
        <v>56</v>
      </c>
      <c r="AK4" s="74" t="s">
        <v>66</v>
      </c>
      <c r="AL4" s="75"/>
      <c r="AM4" s="75"/>
      <c r="AN4" s="75"/>
      <c r="AO4" s="75"/>
    </row>
    <row r="5" spans="2:41" ht="12.75" customHeight="1">
      <c r="B5" s="85"/>
      <c r="C5" s="85"/>
      <c r="D5" s="85"/>
      <c r="E5" s="85"/>
      <c r="F5" s="86"/>
      <c r="G5" s="90"/>
      <c r="H5" s="64" t="s">
        <v>5</v>
      </c>
      <c r="I5" s="64" t="s">
        <v>37</v>
      </c>
      <c r="J5" s="60" t="s">
        <v>0</v>
      </c>
      <c r="K5" s="61"/>
      <c r="L5" s="62"/>
      <c r="M5" s="64" t="s">
        <v>41</v>
      </c>
      <c r="N5" s="64" t="s">
        <v>42</v>
      </c>
      <c r="O5" s="64" t="s">
        <v>43</v>
      </c>
      <c r="P5" s="64" t="s">
        <v>44</v>
      </c>
      <c r="Q5" s="60" t="s">
        <v>1</v>
      </c>
      <c r="R5" s="61"/>
      <c r="S5" s="61"/>
      <c r="T5" s="62"/>
      <c r="U5" s="91" t="s">
        <v>46</v>
      </c>
      <c r="W5" s="70" t="s">
        <v>2</v>
      </c>
      <c r="X5" s="64" t="s">
        <v>37</v>
      </c>
      <c r="Y5" s="64" t="s">
        <v>52</v>
      </c>
      <c r="Z5" s="64" t="s">
        <v>41</v>
      </c>
      <c r="AA5" s="64" t="s">
        <v>42</v>
      </c>
      <c r="AB5" s="64" t="s">
        <v>43</v>
      </c>
      <c r="AC5" s="64" t="s">
        <v>44</v>
      </c>
      <c r="AD5" s="95" t="s">
        <v>5</v>
      </c>
      <c r="AE5" s="64" t="s">
        <v>37</v>
      </c>
      <c r="AF5" s="64" t="s">
        <v>52</v>
      </c>
      <c r="AG5" s="81"/>
      <c r="AH5" s="81"/>
      <c r="AI5" s="81"/>
      <c r="AJ5" s="94"/>
      <c r="AK5" s="76"/>
      <c r="AL5" s="77"/>
      <c r="AM5" s="77"/>
      <c r="AN5" s="77"/>
      <c r="AO5" s="77"/>
    </row>
    <row r="6" spans="2:55" ht="54.75">
      <c r="B6" s="87"/>
      <c r="C6" s="87"/>
      <c r="D6" s="87"/>
      <c r="E6" s="87"/>
      <c r="F6" s="88"/>
      <c r="G6" s="90"/>
      <c r="H6" s="73"/>
      <c r="I6" s="73"/>
      <c r="J6" s="14" t="s">
        <v>38</v>
      </c>
      <c r="K6" s="15" t="s">
        <v>39</v>
      </c>
      <c r="L6" s="15" t="s">
        <v>40</v>
      </c>
      <c r="M6" s="73"/>
      <c r="N6" s="73"/>
      <c r="O6" s="73"/>
      <c r="P6" s="73"/>
      <c r="Q6" s="14" t="s">
        <v>38</v>
      </c>
      <c r="R6" s="15" t="s">
        <v>45</v>
      </c>
      <c r="S6" s="16" t="s">
        <v>57</v>
      </c>
      <c r="T6" s="14" t="s">
        <v>10</v>
      </c>
      <c r="U6" s="92"/>
      <c r="W6" s="71"/>
      <c r="X6" s="65"/>
      <c r="Y6" s="65"/>
      <c r="Z6" s="65"/>
      <c r="AA6" s="65"/>
      <c r="AB6" s="65"/>
      <c r="AC6" s="65"/>
      <c r="AD6" s="96"/>
      <c r="AE6" s="65"/>
      <c r="AF6" s="65"/>
      <c r="AG6" s="81"/>
      <c r="AH6" s="81"/>
      <c r="AI6" s="81"/>
      <c r="AJ6" s="94"/>
      <c r="AK6" s="78"/>
      <c r="AL6" s="79"/>
      <c r="AM6" s="79"/>
      <c r="AN6" s="79"/>
      <c r="AO6" s="79"/>
      <c r="AP6" s="17"/>
      <c r="AQ6" s="17" t="s">
        <v>36</v>
      </c>
      <c r="AR6" s="17" t="s">
        <v>70</v>
      </c>
      <c r="AS6" s="17" t="s">
        <v>71</v>
      </c>
      <c r="AT6" s="17" t="s">
        <v>72</v>
      </c>
      <c r="AU6" s="17" t="s">
        <v>73</v>
      </c>
      <c r="AV6" s="17" t="s">
        <v>74</v>
      </c>
      <c r="AW6" s="17"/>
      <c r="AX6" s="17"/>
      <c r="AY6" s="17"/>
      <c r="AZ6" s="17"/>
      <c r="BA6" s="17"/>
      <c r="BB6" s="17"/>
      <c r="BC6" s="17"/>
    </row>
    <row r="7" spans="2:55" s="28" customFormat="1" ht="18" customHeight="1">
      <c r="B7" s="66" t="s">
        <v>6</v>
      </c>
      <c r="C7" s="66"/>
      <c r="D7" s="66"/>
      <c r="E7" s="66"/>
      <c r="F7" s="18"/>
      <c r="G7" s="19">
        <f aca="true" t="shared" si="0" ref="G7:G48">SUM(H7,W7,AD7,AG7,AH7,AI7,AJ7)</f>
        <v>651</v>
      </c>
      <c r="H7" s="19">
        <f>I7+J7+M7+N7+O7+P7+Q7+U7</f>
        <v>577</v>
      </c>
      <c r="I7" s="20">
        <f>I8+I19+I29+I32+I33+I34+I35+I36+I37+I44</f>
        <v>12</v>
      </c>
      <c r="J7" s="19">
        <f>SUM(K7:L7)</f>
        <v>518</v>
      </c>
      <c r="K7" s="20">
        <f>K8+K19+K29+K32+K33+K34+K35+K36+K37+K44</f>
        <v>9</v>
      </c>
      <c r="L7" s="20">
        <f aca="true" t="shared" si="1" ref="L7:R7">L8+L19+L29+L32+L33+L34+L35+L36+L37+L44</f>
        <v>509</v>
      </c>
      <c r="M7" s="20">
        <f t="shared" si="1"/>
        <v>8</v>
      </c>
      <c r="N7" s="20">
        <f t="shared" si="1"/>
        <v>0</v>
      </c>
      <c r="O7" s="20">
        <f t="shared" si="1"/>
        <v>1</v>
      </c>
      <c r="P7" s="20">
        <f t="shared" si="1"/>
        <v>0</v>
      </c>
      <c r="Q7" s="19">
        <f>SUM(R7:T7)</f>
        <v>19</v>
      </c>
      <c r="R7" s="21">
        <f t="shared" si="1"/>
        <v>7</v>
      </c>
      <c r="S7" s="21">
        <f>S8+S19+S29+S32+S33+S34+S35+S36+S37+S44</f>
        <v>12</v>
      </c>
      <c r="T7" s="21">
        <f>T8+T19+T29+T32+T33+T34+T35+T36+T37+T44</f>
        <v>0</v>
      </c>
      <c r="U7" s="21">
        <f>U8+U19+U29+U32+U33+U34+U35+U36+U37+U44</f>
        <v>19</v>
      </c>
      <c r="V7" s="22"/>
      <c r="W7" s="23">
        <f>SUM(X7:AC7)</f>
        <v>38</v>
      </c>
      <c r="X7" s="21">
        <f aca="true" t="shared" si="2" ref="X7:AC7">X8+X19+X29+X32+X33+X34+X35+X36+X37+X44</f>
        <v>1</v>
      </c>
      <c r="Y7" s="21">
        <f t="shared" si="2"/>
        <v>35</v>
      </c>
      <c r="Z7" s="21">
        <f t="shared" si="2"/>
        <v>0</v>
      </c>
      <c r="AA7" s="21">
        <f t="shared" si="2"/>
        <v>0</v>
      </c>
      <c r="AB7" s="21">
        <f t="shared" si="2"/>
        <v>1</v>
      </c>
      <c r="AC7" s="21">
        <f t="shared" si="2"/>
        <v>1</v>
      </c>
      <c r="AD7" s="19">
        <f>SUM(AE7:AF7)</f>
        <v>23</v>
      </c>
      <c r="AE7" s="21">
        <f aca="true" t="shared" si="3" ref="AE7:AJ7">AE8+AE19+AE29+AE32+AE33+AE34+AE35+AE36+AE37+AE44</f>
        <v>22</v>
      </c>
      <c r="AF7" s="21">
        <f t="shared" si="3"/>
        <v>1</v>
      </c>
      <c r="AG7" s="21">
        <f t="shared" si="3"/>
        <v>0</v>
      </c>
      <c r="AH7" s="21">
        <f t="shared" si="3"/>
        <v>1</v>
      </c>
      <c r="AI7" s="21">
        <f t="shared" si="3"/>
        <v>0</v>
      </c>
      <c r="AJ7" s="21">
        <f t="shared" si="3"/>
        <v>12</v>
      </c>
      <c r="AK7" s="72" t="s">
        <v>6</v>
      </c>
      <c r="AL7" s="66"/>
      <c r="AM7" s="66"/>
      <c r="AN7" s="66"/>
      <c r="AO7" s="24"/>
      <c r="AP7" s="25"/>
      <c r="AQ7" s="26">
        <f>SUM(H7,W7,AD7,AG7:AJ7)-G7</f>
        <v>0</v>
      </c>
      <c r="AR7" s="25"/>
      <c r="AS7" s="27">
        <f>SUM(K7:L7)-J7</f>
        <v>0</v>
      </c>
      <c r="AT7" s="27">
        <f>SUM(R7:T7)-Q7</f>
        <v>0</v>
      </c>
      <c r="AU7" s="27">
        <f>SUM(X7:AC7)-W7</f>
        <v>0</v>
      </c>
      <c r="AV7" s="27">
        <f>SUM(AE7:AF7)-AD7</f>
        <v>0</v>
      </c>
      <c r="AW7" s="25"/>
      <c r="AX7" s="25"/>
      <c r="AY7" s="25"/>
      <c r="AZ7" s="25"/>
      <c r="BA7" s="25"/>
      <c r="BB7" s="25"/>
      <c r="BC7" s="25"/>
    </row>
    <row r="8" spans="2:55" s="28" customFormat="1" ht="18" customHeight="1">
      <c r="B8" s="29"/>
      <c r="C8" s="63" t="s">
        <v>61</v>
      </c>
      <c r="D8" s="63"/>
      <c r="E8" s="63"/>
      <c r="F8" s="24"/>
      <c r="G8" s="30">
        <f t="shared" si="0"/>
        <v>259</v>
      </c>
      <c r="H8" s="30">
        <f aca="true" t="shared" si="4" ref="H8:H48">I8+J8+M8+N8+O8+P8+Q8+U8</f>
        <v>258</v>
      </c>
      <c r="I8" s="20">
        <f>I9+I10+I13+I14+I15+I16+I17+I18</f>
        <v>8</v>
      </c>
      <c r="J8" s="30">
        <f>SUM(K8:L8)</f>
        <v>224</v>
      </c>
      <c r="K8" s="20">
        <f>K9+K10+K13+K14+K15+K16+K17+K18</f>
        <v>8</v>
      </c>
      <c r="L8" s="20">
        <f aca="true" t="shared" si="5" ref="L8:R8">L9+L10+L13+L14+L15+L16+L17+L18</f>
        <v>216</v>
      </c>
      <c r="M8" s="20">
        <f t="shared" si="5"/>
        <v>4</v>
      </c>
      <c r="N8" s="20">
        <f t="shared" si="5"/>
        <v>0</v>
      </c>
      <c r="O8" s="20">
        <f t="shared" si="5"/>
        <v>0</v>
      </c>
      <c r="P8" s="20">
        <f t="shared" si="5"/>
        <v>0</v>
      </c>
      <c r="Q8" s="30">
        <f>SUM(R8:T8)</f>
        <v>10</v>
      </c>
      <c r="R8" s="20">
        <f t="shared" si="5"/>
        <v>4</v>
      </c>
      <c r="S8" s="20">
        <f>S9+S10+S13+S14+S15+S16+S17+S18</f>
        <v>6</v>
      </c>
      <c r="T8" s="20">
        <f>T9+T10+T13+T14+T15+T16+T17+T18</f>
        <v>0</v>
      </c>
      <c r="U8" s="20">
        <f>U9+U10+U13+U14+U15+U16+U17+U18</f>
        <v>12</v>
      </c>
      <c r="V8" s="22"/>
      <c r="W8" s="31">
        <f>SUM(X8:AC8)</f>
        <v>0</v>
      </c>
      <c r="X8" s="20">
        <f aca="true" t="shared" si="6" ref="X8:AC8">X9+X10+X13+X14+X15+X16+X17+X18</f>
        <v>0</v>
      </c>
      <c r="Y8" s="20">
        <f t="shared" si="6"/>
        <v>0</v>
      </c>
      <c r="Z8" s="20">
        <f t="shared" si="6"/>
        <v>0</v>
      </c>
      <c r="AA8" s="20">
        <f t="shared" si="6"/>
        <v>0</v>
      </c>
      <c r="AB8" s="20">
        <f t="shared" si="6"/>
        <v>0</v>
      </c>
      <c r="AC8" s="20">
        <f t="shared" si="6"/>
        <v>0</v>
      </c>
      <c r="AD8" s="30">
        <f>SUM(AE8:AF8)</f>
        <v>0</v>
      </c>
      <c r="AE8" s="20">
        <f aca="true" t="shared" si="7" ref="AE8:AJ8">AE9+AE10+AE13+AE14+AE15+AE16+AE17+AE18</f>
        <v>0</v>
      </c>
      <c r="AF8" s="20">
        <f t="shared" si="7"/>
        <v>0</v>
      </c>
      <c r="AG8" s="20">
        <f t="shared" si="7"/>
        <v>0</v>
      </c>
      <c r="AH8" s="20">
        <f t="shared" si="7"/>
        <v>0</v>
      </c>
      <c r="AI8" s="20">
        <f t="shared" si="7"/>
        <v>0</v>
      </c>
      <c r="AJ8" s="20">
        <f t="shared" si="7"/>
        <v>1</v>
      </c>
      <c r="AK8" s="32"/>
      <c r="AL8" s="63" t="s">
        <v>61</v>
      </c>
      <c r="AM8" s="63"/>
      <c r="AN8" s="63"/>
      <c r="AO8" s="24"/>
      <c r="AP8" s="25"/>
      <c r="AQ8" s="26">
        <f aca="true" t="shared" si="8" ref="AQ8:AQ49">SUM(H8,W8,AD8,AG8:AJ8)-G8</f>
        <v>0</v>
      </c>
      <c r="AR8" s="25"/>
      <c r="AS8" s="27">
        <f aca="true" t="shared" si="9" ref="AS8:AS49">SUM(K8:L8)-J8</f>
        <v>0</v>
      </c>
      <c r="AT8" s="27">
        <f aca="true" t="shared" si="10" ref="AT8:AT49">SUM(R8:T8)-Q8</f>
        <v>0</v>
      </c>
      <c r="AU8" s="27">
        <f aca="true" t="shared" si="11" ref="AU8:AU49">SUM(X8:AC8)-W8</f>
        <v>0</v>
      </c>
      <c r="AV8" s="27">
        <f aca="true" t="shared" si="12" ref="AV8:AV49">SUM(AE8:AF8)-AD8</f>
        <v>0</v>
      </c>
      <c r="AW8" s="25"/>
      <c r="AX8" s="25"/>
      <c r="AY8" s="25"/>
      <c r="AZ8" s="25"/>
      <c r="BA8" s="25"/>
      <c r="BB8" s="25"/>
      <c r="BC8" s="25"/>
    </row>
    <row r="9" spans="2:55" ht="18" customHeight="1">
      <c r="B9" s="33"/>
      <c r="C9" s="34"/>
      <c r="D9" s="57" t="s">
        <v>25</v>
      </c>
      <c r="E9" s="57"/>
      <c r="F9" s="35"/>
      <c r="G9" s="30">
        <f t="shared" si="0"/>
        <v>11</v>
      </c>
      <c r="H9" s="30">
        <f t="shared" si="4"/>
        <v>10</v>
      </c>
      <c r="I9" s="3">
        <v>8</v>
      </c>
      <c r="J9" s="30">
        <v>2</v>
      </c>
      <c r="K9" s="3">
        <v>0</v>
      </c>
      <c r="L9" s="3">
        <v>2</v>
      </c>
      <c r="M9" s="3">
        <v>0</v>
      </c>
      <c r="N9" s="3">
        <v>0</v>
      </c>
      <c r="O9" s="3">
        <v>0</v>
      </c>
      <c r="P9" s="3">
        <v>0</v>
      </c>
      <c r="Q9" s="30">
        <v>0</v>
      </c>
      <c r="R9" s="3">
        <v>0</v>
      </c>
      <c r="S9" s="3">
        <v>0</v>
      </c>
      <c r="T9" s="3">
        <v>0</v>
      </c>
      <c r="U9" s="3">
        <v>0</v>
      </c>
      <c r="V9" s="36"/>
      <c r="W9" s="31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0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7"/>
      <c r="AL9" s="34"/>
      <c r="AM9" s="57" t="s">
        <v>25</v>
      </c>
      <c r="AN9" s="57"/>
      <c r="AO9" s="35"/>
      <c r="AP9" s="17"/>
      <c r="AQ9" s="26">
        <f t="shared" si="8"/>
        <v>0</v>
      </c>
      <c r="AR9" s="25"/>
      <c r="AS9" s="27">
        <f t="shared" si="9"/>
        <v>0</v>
      </c>
      <c r="AT9" s="27">
        <f t="shared" si="10"/>
        <v>0</v>
      </c>
      <c r="AU9" s="27">
        <f t="shared" si="11"/>
        <v>0</v>
      </c>
      <c r="AV9" s="27">
        <f t="shared" si="12"/>
        <v>0</v>
      </c>
      <c r="AW9" s="17"/>
      <c r="AX9" s="17"/>
      <c r="AY9" s="17"/>
      <c r="AZ9" s="17"/>
      <c r="BA9" s="17"/>
      <c r="BB9" s="17"/>
      <c r="BC9" s="17"/>
    </row>
    <row r="10" spans="2:55" ht="18" customHeight="1">
      <c r="B10" s="33"/>
      <c r="C10" s="34"/>
      <c r="D10" s="56" t="s">
        <v>26</v>
      </c>
      <c r="E10" s="56"/>
      <c r="F10" s="35"/>
      <c r="G10" s="30">
        <f t="shared" si="0"/>
        <v>223</v>
      </c>
      <c r="H10" s="30">
        <f t="shared" si="4"/>
        <v>223</v>
      </c>
      <c r="I10" s="39">
        <v>0</v>
      </c>
      <c r="J10" s="30">
        <v>222</v>
      </c>
      <c r="K10" s="39">
        <v>8</v>
      </c>
      <c r="L10" s="39">
        <v>214</v>
      </c>
      <c r="M10" s="39">
        <v>1</v>
      </c>
      <c r="N10" s="39">
        <v>0</v>
      </c>
      <c r="O10" s="39">
        <v>0</v>
      </c>
      <c r="P10" s="39">
        <v>0</v>
      </c>
      <c r="Q10" s="30">
        <v>0</v>
      </c>
      <c r="R10" s="39">
        <v>0</v>
      </c>
      <c r="S10" s="39">
        <v>0</v>
      </c>
      <c r="T10" s="39">
        <v>0</v>
      </c>
      <c r="U10" s="39">
        <v>0</v>
      </c>
      <c r="V10" s="36"/>
      <c r="W10" s="31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0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7"/>
      <c r="AL10" s="34"/>
      <c r="AM10" s="56" t="s">
        <v>26</v>
      </c>
      <c r="AN10" s="56"/>
      <c r="AO10" s="35"/>
      <c r="AP10" s="17"/>
      <c r="AQ10" s="26">
        <f t="shared" si="8"/>
        <v>0</v>
      </c>
      <c r="AR10" s="25"/>
      <c r="AS10" s="27">
        <f t="shared" si="9"/>
        <v>0</v>
      </c>
      <c r="AT10" s="27">
        <f t="shared" si="10"/>
        <v>0</v>
      </c>
      <c r="AU10" s="27">
        <f t="shared" si="11"/>
        <v>0</v>
      </c>
      <c r="AV10" s="27">
        <f t="shared" si="12"/>
        <v>0</v>
      </c>
      <c r="AW10" s="17"/>
      <c r="AX10" s="17"/>
      <c r="AY10" s="17"/>
      <c r="AZ10" s="17"/>
      <c r="BA10" s="17"/>
      <c r="BB10" s="17"/>
      <c r="BC10" s="17"/>
    </row>
    <row r="11" spans="2:55" ht="18" customHeight="1">
      <c r="B11" s="33"/>
      <c r="C11" s="34"/>
      <c r="D11" s="38"/>
      <c r="E11" s="38" t="s">
        <v>27</v>
      </c>
      <c r="F11" s="35"/>
      <c r="G11" s="30">
        <f t="shared" si="0"/>
        <v>8</v>
      </c>
      <c r="H11" s="30">
        <f t="shared" si="4"/>
        <v>8</v>
      </c>
      <c r="I11" s="3">
        <v>0</v>
      </c>
      <c r="J11" s="30">
        <v>8</v>
      </c>
      <c r="K11" s="3">
        <v>8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0">
        <v>0</v>
      </c>
      <c r="R11" s="3">
        <v>0</v>
      </c>
      <c r="S11" s="3">
        <v>0</v>
      </c>
      <c r="T11" s="3">
        <v>0</v>
      </c>
      <c r="U11" s="3">
        <v>0</v>
      </c>
      <c r="V11" s="36"/>
      <c r="W11" s="31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0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7"/>
      <c r="AL11" s="34"/>
      <c r="AM11" s="38"/>
      <c r="AN11" s="38" t="s">
        <v>27</v>
      </c>
      <c r="AO11" s="35"/>
      <c r="AP11" s="17"/>
      <c r="AQ11" s="26">
        <f t="shared" si="8"/>
        <v>0</v>
      </c>
      <c r="AR11" s="25"/>
      <c r="AS11" s="27">
        <f t="shared" si="9"/>
        <v>0</v>
      </c>
      <c r="AT11" s="27">
        <f t="shared" si="10"/>
        <v>0</v>
      </c>
      <c r="AU11" s="27">
        <f t="shared" si="11"/>
        <v>0</v>
      </c>
      <c r="AV11" s="27">
        <f t="shared" si="12"/>
        <v>0</v>
      </c>
      <c r="AW11" s="17"/>
      <c r="AX11" s="17"/>
      <c r="AY11" s="17"/>
      <c r="AZ11" s="17"/>
      <c r="BA11" s="17"/>
      <c r="BB11" s="17"/>
      <c r="BC11" s="17"/>
    </row>
    <row r="12" spans="2:55" ht="18" customHeight="1">
      <c r="B12" s="33"/>
      <c r="C12" s="34"/>
      <c r="D12" s="38"/>
      <c r="E12" s="38" t="s">
        <v>28</v>
      </c>
      <c r="F12" s="35"/>
      <c r="G12" s="30">
        <f t="shared" si="0"/>
        <v>215</v>
      </c>
      <c r="H12" s="30">
        <f t="shared" si="4"/>
        <v>215</v>
      </c>
      <c r="I12" s="3">
        <v>0</v>
      </c>
      <c r="J12" s="30">
        <v>214</v>
      </c>
      <c r="K12" s="3">
        <v>0</v>
      </c>
      <c r="L12" s="3">
        <v>214</v>
      </c>
      <c r="M12" s="3">
        <v>1</v>
      </c>
      <c r="N12" s="3">
        <v>0</v>
      </c>
      <c r="O12" s="3">
        <v>0</v>
      </c>
      <c r="P12" s="3">
        <v>0</v>
      </c>
      <c r="Q12" s="30">
        <v>0</v>
      </c>
      <c r="R12" s="3">
        <v>0</v>
      </c>
      <c r="S12" s="3">
        <v>0</v>
      </c>
      <c r="T12" s="3">
        <v>0</v>
      </c>
      <c r="U12" s="3">
        <v>0</v>
      </c>
      <c r="V12" s="36"/>
      <c r="W12" s="31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0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7"/>
      <c r="AL12" s="34"/>
      <c r="AM12" s="38"/>
      <c r="AN12" s="38" t="s">
        <v>28</v>
      </c>
      <c r="AO12" s="35"/>
      <c r="AP12" s="17"/>
      <c r="AQ12" s="26">
        <f t="shared" si="8"/>
        <v>0</v>
      </c>
      <c r="AR12" s="25"/>
      <c r="AS12" s="27">
        <f t="shared" si="9"/>
        <v>0</v>
      </c>
      <c r="AT12" s="27">
        <f t="shared" si="10"/>
        <v>0</v>
      </c>
      <c r="AU12" s="27">
        <f t="shared" si="11"/>
        <v>0</v>
      </c>
      <c r="AV12" s="27">
        <f t="shared" si="12"/>
        <v>0</v>
      </c>
      <c r="AW12" s="17"/>
      <c r="AX12" s="17"/>
      <c r="AY12" s="17"/>
      <c r="AZ12" s="17"/>
      <c r="BA12" s="17"/>
      <c r="BB12" s="17"/>
      <c r="BC12" s="17"/>
    </row>
    <row r="13" spans="2:55" ht="18" customHeight="1">
      <c r="B13" s="33"/>
      <c r="C13" s="34"/>
      <c r="D13" s="57" t="s">
        <v>29</v>
      </c>
      <c r="E13" s="57"/>
      <c r="F13" s="35"/>
      <c r="G13" s="30">
        <f t="shared" si="0"/>
        <v>3</v>
      </c>
      <c r="H13" s="30">
        <f t="shared" si="4"/>
        <v>3</v>
      </c>
      <c r="I13" s="3">
        <v>0</v>
      </c>
      <c r="J13" s="30">
        <v>0</v>
      </c>
      <c r="K13" s="3">
        <v>0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0">
        <v>0</v>
      </c>
      <c r="R13" s="3">
        <v>0</v>
      </c>
      <c r="S13" s="3">
        <v>0</v>
      </c>
      <c r="T13" s="3">
        <v>0</v>
      </c>
      <c r="U13" s="3">
        <v>0</v>
      </c>
      <c r="V13" s="36"/>
      <c r="W13" s="31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0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7"/>
      <c r="AL13" s="34"/>
      <c r="AM13" s="57" t="s">
        <v>29</v>
      </c>
      <c r="AN13" s="57"/>
      <c r="AO13" s="35"/>
      <c r="AP13" s="17"/>
      <c r="AQ13" s="26">
        <f t="shared" si="8"/>
        <v>0</v>
      </c>
      <c r="AR13" s="25"/>
      <c r="AS13" s="27">
        <f t="shared" si="9"/>
        <v>0</v>
      </c>
      <c r="AT13" s="27">
        <f t="shared" si="10"/>
        <v>0</v>
      </c>
      <c r="AU13" s="27">
        <f t="shared" si="11"/>
        <v>0</v>
      </c>
      <c r="AV13" s="27">
        <f t="shared" si="12"/>
        <v>0</v>
      </c>
      <c r="AW13" s="17"/>
      <c r="AX13" s="17"/>
      <c r="AY13" s="17"/>
      <c r="AZ13" s="17"/>
      <c r="BA13" s="17"/>
      <c r="BB13" s="17"/>
      <c r="BC13" s="17"/>
    </row>
    <row r="14" spans="2:55" ht="18" customHeight="1">
      <c r="B14" s="33"/>
      <c r="C14" s="34"/>
      <c r="D14" s="57" t="s">
        <v>30</v>
      </c>
      <c r="E14" s="57"/>
      <c r="F14" s="35"/>
      <c r="G14" s="30">
        <f t="shared" si="0"/>
        <v>0</v>
      </c>
      <c r="H14" s="30">
        <f t="shared" si="4"/>
        <v>0</v>
      </c>
      <c r="I14" s="3">
        <v>0</v>
      </c>
      <c r="J14" s="30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0">
        <v>0</v>
      </c>
      <c r="R14" s="3">
        <v>0</v>
      </c>
      <c r="S14" s="3">
        <v>0</v>
      </c>
      <c r="T14" s="3">
        <v>0</v>
      </c>
      <c r="U14" s="3">
        <v>0</v>
      </c>
      <c r="V14" s="36"/>
      <c r="W14" s="31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0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7"/>
      <c r="AL14" s="34"/>
      <c r="AM14" s="57" t="s">
        <v>30</v>
      </c>
      <c r="AN14" s="57"/>
      <c r="AO14" s="35"/>
      <c r="AP14" s="17"/>
      <c r="AQ14" s="26">
        <f t="shared" si="8"/>
        <v>0</v>
      </c>
      <c r="AR14" s="25"/>
      <c r="AS14" s="27">
        <f t="shared" si="9"/>
        <v>0</v>
      </c>
      <c r="AT14" s="27">
        <f t="shared" si="10"/>
        <v>0</v>
      </c>
      <c r="AU14" s="27">
        <f t="shared" si="11"/>
        <v>0</v>
      </c>
      <c r="AV14" s="27">
        <f t="shared" si="12"/>
        <v>0</v>
      </c>
      <c r="AW14" s="17"/>
      <c r="AX14" s="17"/>
      <c r="AY14" s="17"/>
      <c r="AZ14" s="17"/>
      <c r="BA14" s="17"/>
      <c r="BB14" s="17"/>
      <c r="BC14" s="17"/>
    </row>
    <row r="15" spans="2:55" ht="18" customHeight="1">
      <c r="B15" s="33"/>
      <c r="C15" s="34"/>
      <c r="D15" s="57" t="s">
        <v>31</v>
      </c>
      <c r="E15" s="57"/>
      <c r="F15" s="35"/>
      <c r="G15" s="30">
        <f t="shared" si="0"/>
        <v>0</v>
      </c>
      <c r="H15" s="30">
        <f t="shared" si="4"/>
        <v>0</v>
      </c>
      <c r="I15" s="3">
        <v>0</v>
      </c>
      <c r="J15" s="30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0">
        <v>0</v>
      </c>
      <c r="R15" s="3">
        <v>0</v>
      </c>
      <c r="S15" s="3">
        <v>0</v>
      </c>
      <c r="T15" s="3">
        <v>0</v>
      </c>
      <c r="U15" s="3">
        <v>0</v>
      </c>
      <c r="V15" s="36"/>
      <c r="W15" s="31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0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7"/>
      <c r="AL15" s="34"/>
      <c r="AM15" s="57" t="s">
        <v>31</v>
      </c>
      <c r="AN15" s="57"/>
      <c r="AO15" s="35"/>
      <c r="AP15" s="17"/>
      <c r="AQ15" s="26">
        <f t="shared" si="8"/>
        <v>0</v>
      </c>
      <c r="AR15" s="25"/>
      <c r="AS15" s="27">
        <f t="shared" si="9"/>
        <v>0</v>
      </c>
      <c r="AT15" s="27">
        <f t="shared" si="10"/>
        <v>0</v>
      </c>
      <c r="AU15" s="27">
        <f t="shared" si="11"/>
        <v>0</v>
      </c>
      <c r="AV15" s="27">
        <f t="shared" si="12"/>
        <v>0</v>
      </c>
      <c r="AW15" s="17"/>
      <c r="AX15" s="17"/>
      <c r="AY15" s="17"/>
      <c r="AZ15" s="17"/>
      <c r="BA15" s="17"/>
      <c r="BB15" s="17"/>
      <c r="BC15" s="17"/>
    </row>
    <row r="16" spans="2:55" ht="18" customHeight="1">
      <c r="B16" s="33"/>
      <c r="C16" s="34"/>
      <c r="D16" s="57" t="s">
        <v>32</v>
      </c>
      <c r="E16" s="57"/>
      <c r="F16" s="35"/>
      <c r="G16" s="30">
        <f t="shared" si="0"/>
        <v>0</v>
      </c>
      <c r="H16" s="30">
        <f t="shared" si="4"/>
        <v>0</v>
      </c>
      <c r="I16" s="3">
        <v>0</v>
      </c>
      <c r="J16" s="30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0">
        <v>0</v>
      </c>
      <c r="R16" s="3">
        <v>0</v>
      </c>
      <c r="S16" s="3">
        <v>0</v>
      </c>
      <c r="T16" s="3">
        <v>0</v>
      </c>
      <c r="U16" s="3">
        <v>0</v>
      </c>
      <c r="V16" s="36"/>
      <c r="W16" s="31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0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7"/>
      <c r="AL16" s="34"/>
      <c r="AM16" s="57" t="s">
        <v>32</v>
      </c>
      <c r="AN16" s="57"/>
      <c r="AO16" s="35"/>
      <c r="AP16" s="17"/>
      <c r="AQ16" s="26">
        <f t="shared" si="8"/>
        <v>0</v>
      </c>
      <c r="AR16" s="25"/>
      <c r="AS16" s="27">
        <f t="shared" si="9"/>
        <v>0</v>
      </c>
      <c r="AT16" s="27">
        <f t="shared" si="10"/>
        <v>0</v>
      </c>
      <c r="AU16" s="27">
        <f t="shared" si="11"/>
        <v>0</v>
      </c>
      <c r="AV16" s="27">
        <f t="shared" si="12"/>
        <v>0</v>
      </c>
      <c r="AW16" s="17"/>
      <c r="AX16" s="17"/>
      <c r="AY16" s="17"/>
      <c r="AZ16" s="17"/>
      <c r="BA16" s="17"/>
      <c r="BB16" s="17"/>
      <c r="BC16" s="17"/>
    </row>
    <row r="17" spans="2:55" ht="18" customHeight="1">
      <c r="B17" s="33"/>
      <c r="C17" s="34"/>
      <c r="D17" s="57" t="s">
        <v>33</v>
      </c>
      <c r="E17" s="57"/>
      <c r="F17" s="35"/>
      <c r="G17" s="30">
        <f t="shared" si="0"/>
        <v>10</v>
      </c>
      <c r="H17" s="30">
        <f t="shared" si="4"/>
        <v>10</v>
      </c>
      <c r="I17" s="3">
        <v>0</v>
      </c>
      <c r="J17" s="30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0">
        <v>10</v>
      </c>
      <c r="R17" s="3">
        <v>4</v>
      </c>
      <c r="S17" s="3">
        <v>6</v>
      </c>
      <c r="T17" s="3">
        <v>0</v>
      </c>
      <c r="U17" s="3">
        <v>0</v>
      </c>
      <c r="V17" s="36"/>
      <c r="W17" s="31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0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7"/>
      <c r="AL17" s="34"/>
      <c r="AM17" s="57" t="s">
        <v>33</v>
      </c>
      <c r="AN17" s="57"/>
      <c r="AO17" s="35"/>
      <c r="AP17" s="17"/>
      <c r="AQ17" s="26">
        <f t="shared" si="8"/>
        <v>0</v>
      </c>
      <c r="AR17" s="25"/>
      <c r="AS17" s="27">
        <f t="shared" si="9"/>
        <v>0</v>
      </c>
      <c r="AT17" s="27">
        <f t="shared" si="10"/>
        <v>0</v>
      </c>
      <c r="AU17" s="27">
        <f t="shared" si="11"/>
        <v>0</v>
      </c>
      <c r="AV17" s="27">
        <f t="shared" si="12"/>
        <v>0</v>
      </c>
      <c r="AW17" s="17"/>
      <c r="AX17" s="17"/>
      <c r="AY17" s="17"/>
      <c r="AZ17" s="17"/>
      <c r="BA17" s="17"/>
      <c r="BB17" s="17"/>
      <c r="BC17" s="17"/>
    </row>
    <row r="18" spans="2:55" ht="18" customHeight="1">
      <c r="B18" s="33"/>
      <c r="C18" s="34"/>
      <c r="D18" s="57" t="s">
        <v>34</v>
      </c>
      <c r="E18" s="57"/>
      <c r="F18" s="35"/>
      <c r="G18" s="30">
        <f t="shared" si="0"/>
        <v>12</v>
      </c>
      <c r="H18" s="30">
        <f t="shared" si="4"/>
        <v>12</v>
      </c>
      <c r="I18" s="3">
        <v>0</v>
      </c>
      <c r="J18" s="30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0">
        <v>0</v>
      </c>
      <c r="R18" s="3">
        <v>0</v>
      </c>
      <c r="S18" s="3">
        <v>0</v>
      </c>
      <c r="T18" s="3">
        <v>0</v>
      </c>
      <c r="U18" s="3">
        <v>12</v>
      </c>
      <c r="V18" s="36"/>
      <c r="W18" s="31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0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7"/>
      <c r="AL18" s="34"/>
      <c r="AM18" s="57" t="s">
        <v>34</v>
      </c>
      <c r="AN18" s="57"/>
      <c r="AO18" s="35"/>
      <c r="AP18" s="17"/>
      <c r="AQ18" s="26">
        <f t="shared" si="8"/>
        <v>0</v>
      </c>
      <c r="AR18" s="25"/>
      <c r="AS18" s="27">
        <f t="shared" si="9"/>
        <v>0</v>
      </c>
      <c r="AT18" s="27">
        <f t="shared" si="10"/>
        <v>0</v>
      </c>
      <c r="AU18" s="27">
        <f t="shared" si="11"/>
        <v>0</v>
      </c>
      <c r="AV18" s="27">
        <f t="shared" si="12"/>
        <v>0</v>
      </c>
      <c r="AW18" s="17"/>
      <c r="AX18" s="17"/>
      <c r="AY18" s="17"/>
      <c r="AZ18" s="17"/>
      <c r="BA18" s="17"/>
      <c r="BB18" s="17"/>
      <c r="BC18" s="17"/>
    </row>
    <row r="19" spans="2:55" s="28" customFormat="1" ht="18" customHeight="1">
      <c r="B19" s="29"/>
      <c r="C19" s="58" t="s">
        <v>62</v>
      </c>
      <c r="D19" s="58"/>
      <c r="E19" s="58"/>
      <c r="F19" s="24"/>
      <c r="G19" s="30">
        <f t="shared" si="0"/>
        <v>40</v>
      </c>
      <c r="H19" s="30">
        <f t="shared" si="4"/>
        <v>1</v>
      </c>
      <c r="I19" s="20">
        <v>0</v>
      </c>
      <c r="J19" s="30">
        <v>1</v>
      </c>
      <c r="K19" s="20">
        <v>0</v>
      </c>
      <c r="L19" s="20">
        <v>1</v>
      </c>
      <c r="M19" s="20">
        <v>0</v>
      </c>
      <c r="N19" s="20">
        <v>0</v>
      </c>
      <c r="O19" s="20">
        <v>0</v>
      </c>
      <c r="P19" s="20">
        <v>0</v>
      </c>
      <c r="Q19" s="30">
        <v>0</v>
      </c>
      <c r="R19" s="20">
        <v>0</v>
      </c>
      <c r="S19" s="20">
        <v>0</v>
      </c>
      <c r="T19" s="20">
        <v>0</v>
      </c>
      <c r="U19" s="20">
        <v>0</v>
      </c>
      <c r="V19" s="22"/>
      <c r="W19" s="31">
        <v>38</v>
      </c>
      <c r="X19" s="20">
        <v>1</v>
      </c>
      <c r="Y19" s="20">
        <v>35</v>
      </c>
      <c r="Z19" s="20">
        <v>0</v>
      </c>
      <c r="AA19" s="20">
        <v>0</v>
      </c>
      <c r="AB19" s="20">
        <v>1</v>
      </c>
      <c r="AC19" s="20">
        <v>1</v>
      </c>
      <c r="AD19" s="30">
        <v>0</v>
      </c>
      <c r="AE19" s="20">
        <v>0</v>
      </c>
      <c r="AF19" s="20">
        <v>0</v>
      </c>
      <c r="AG19" s="20">
        <v>0</v>
      </c>
      <c r="AH19" s="20">
        <v>1</v>
      </c>
      <c r="AI19" s="20">
        <v>0</v>
      </c>
      <c r="AJ19" s="20">
        <v>0</v>
      </c>
      <c r="AK19" s="32"/>
      <c r="AL19" s="58" t="s">
        <v>62</v>
      </c>
      <c r="AM19" s="58"/>
      <c r="AN19" s="58"/>
      <c r="AO19" s="24"/>
      <c r="AP19" s="25"/>
      <c r="AQ19" s="26">
        <f t="shared" si="8"/>
        <v>0</v>
      </c>
      <c r="AR19" s="25"/>
      <c r="AS19" s="27">
        <f t="shared" si="9"/>
        <v>0</v>
      </c>
      <c r="AT19" s="27">
        <f t="shared" si="10"/>
        <v>0</v>
      </c>
      <c r="AU19" s="27">
        <f t="shared" si="11"/>
        <v>0</v>
      </c>
      <c r="AV19" s="27">
        <f t="shared" si="12"/>
        <v>0</v>
      </c>
      <c r="AW19" s="25"/>
      <c r="AX19" s="25"/>
      <c r="AY19" s="25"/>
      <c r="AZ19" s="25"/>
      <c r="BA19" s="25"/>
      <c r="BB19" s="25"/>
      <c r="BC19" s="25"/>
    </row>
    <row r="20" spans="2:55" ht="18" customHeight="1">
      <c r="B20" s="33"/>
      <c r="C20" s="38"/>
      <c r="D20" s="57" t="s">
        <v>47</v>
      </c>
      <c r="E20" s="57"/>
      <c r="F20" s="35"/>
      <c r="G20" s="30">
        <f t="shared" si="0"/>
        <v>1</v>
      </c>
      <c r="H20" s="30">
        <f t="shared" si="4"/>
        <v>0</v>
      </c>
      <c r="I20" s="3">
        <v>0</v>
      </c>
      <c r="J20" s="30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0">
        <v>0</v>
      </c>
      <c r="R20" s="3">
        <v>0</v>
      </c>
      <c r="S20" s="3">
        <v>0</v>
      </c>
      <c r="T20" s="3">
        <v>0</v>
      </c>
      <c r="U20" s="3">
        <v>0</v>
      </c>
      <c r="V20" s="36"/>
      <c r="W20" s="31">
        <v>1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0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7"/>
      <c r="AL20" s="38"/>
      <c r="AM20" s="57" t="s">
        <v>47</v>
      </c>
      <c r="AN20" s="57"/>
      <c r="AO20" s="35"/>
      <c r="AP20" s="17"/>
      <c r="AQ20" s="26">
        <f t="shared" si="8"/>
        <v>0</v>
      </c>
      <c r="AR20" s="25"/>
      <c r="AS20" s="27">
        <f t="shared" si="9"/>
        <v>0</v>
      </c>
      <c r="AT20" s="27">
        <f t="shared" si="10"/>
        <v>0</v>
      </c>
      <c r="AU20" s="27">
        <f t="shared" si="11"/>
        <v>0</v>
      </c>
      <c r="AV20" s="27">
        <f t="shared" si="12"/>
        <v>0</v>
      </c>
      <c r="AW20" s="17"/>
      <c r="AX20" s="17"/>
      <c r="AY20" s="17"/>
      <c r="AZ20" s="17"/>
      <c r="BA20" s="17"/>
      <c r="BB20" s="17"/>
      <c r="BC20" s="17"/>
    </row>
    <row r="21" spans="2:55" ht="18" customHeight="1">
      <c r="B21" s="33"/>
      <c r="C21" s="38"/>
      <c r="D21" s="57" t="s">
        <v>48</v>
      </c>
      <c r="E21" s="57"/>
      <c r="F21" s="35"/>
      <c r="G21" s="30">
        <f t="shared" si="0"/>
        <v>37</v>
      </c>
      <c r="H21" s="30">
        <f t="shared" si="4"/>
        <v>1</v>
      </c>
      <c r="I21" s="3">
        <v>0</v>
      </c>
      <c r="J21" s="30">
        <v>1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0">
        <v>0</v>
      </c>
      <c r="R21" s="3">
        <v>0</v>
      </c>
      <c r="S21" s="3">
        <v>0</v>
      </c>
      <c r="T21" s="3">
        <v>0</v>
      </c>
      <c r="U21" s="3">
        <v>0</v>
      </c>
      <c r="V21" s="36"/>
      <c r="W21" s="31">
        <v>35</v>
      </c>
      <c r="X21" s="3">
        <v>0</v>
      </c>
      <c r="Y21" s="3">
        <v>35</v>
      </c>
      <c r="Z21" s="3">
        <v>0</v>
      </c>
      <c r="AA21" s="3">
        <v>0</v>
      </c>
      <c r="AB21" s="3">
        <v>0</v>
      </c>
      <c r="AC21" s="3">
        <v>0</v>
      </c>
      <c r="AD21" s="30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7"/>
      <c r="AL21" s="38"/>
      <c r="AM21" s="57" t="s">
        <v>48</v>
      </c>
      <c r="AN21" s="57"/>
      <c r="AO21" s="35"/>
      <c r="AP21" s="17"/>
      <c r="AQ21" s="26">
        <f t="shared" si="8"/>
        <v>0</v>
      </c>
      <c r="AR21" s="25"/>
      <c r="AS21" s="27">
        <f t="shared" si="9"/>
        <v>0</v>
      </c>
      <c r="AT21" s="27">
        <f t="shared" si="10"/>
        <v>0</v>
      </c>
      <c r="AU21" s="27">
        <f t="shared" si="11"/>
        <v>0</v>
      </c>
      <c r="AV21" s="27">
        <f t="shared" si="12"/>
        <v>0</v>
      </c>
      <c r="AW21" s="17"/>
      <c r="AX21" s="17"/>
      <c r="AY21" s="17"/>
      <c r="AZ21" s="17"/>
      <c r="BA21" s="17"/>
      <c r="BB21" s="17"/>
      <c r="BC21" s="17"/>
    </row>
    <row r="22" spans="2:55" ht="18" customHeight="1">
      <c r="B22" s="33"/>
      <c r="C22" s="38"/>
      <c r="D22" s="57" t="s">
        <v>49</v>
      </c>
      <c r="E22" s="57"/>
      <c r="F22" s="35"/>
      <c r="G22" s="30">
        <f t="shared" si="0"/>
        <v>0</v>
      </c>
      <c r="H22" s="30">
        <f t="shared" si="4"/>
        <v>0</v>
      </c>
      <c r="I22" s="3">
        <v>0</v>
      </c>
      <c r="J22" s="30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0">
        <v>0</v>
      </c>
      <c r="R22" s="3">
        <v>0</v>
      </c>
      <c r="S22" s="3">
        <v>0</v>
      </c>
      <c r="T22" s="3">
        <v>0</v>
      </c>
      <c r="U22" s="3">
        <v>0</v>
      </c>
      <c r="V22" s="36"/>
      <c r="W22" s="31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0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7"/>
      <c r="AL22" s="38"/>
      <c r="AM22" s="57" t="s">
        <v>49</v>
      </c>
      <c r="AN22" s="57"/>
      <c r="AO22" s="35"/>
      <c r="AP22" s="17"/>
      <c r="AQ22" s="26">
        <f t="shared" si="8"/>
        <v>0</v>
      </c>
      <c r="AR22" s="25"/>
      <c r="AS22" s="27">
        <f t="shared" si="9"/>
        <v>0</v>
      </c>
      <c r="AT22" s="27">
        <f t="shared" si="10"/>
        <v>0</v>
      </c>
      <c r="AU22" s="27">
        <f t="shared" si="11"/>
        <v>0</v>
      </c>
      <c r="AV22" s="27">
        <f t="shared" si="12"/>
        <v>0</v>
      </c>
      <c r="AW22" s="17"/>
      <c r="AX22" s="17"/>
      <c r="AY22" s="17"/>
      <c r="AZ22" s="17"/>
      <c r="BA22" s="17"/>
      <c r="BB22" s="17"/>
      <c r="BC22" s="17"/>
    </row>
    <row r="23" spans="2:55" ht="18" customHeight="1">
      <c r="B23" s="33"/>
      <c r="C23" s="38"/>
      <c r="D23" s="56" t="s">
        <v>11</v>
      </c>
      <c r="E23" s="56"/>
      <c r="F23" s="35"/>
      <c r="G23" s="30">
        <f t="shared" si="0"/>
        <v>0</v>
      </c>
      <c r="H23" s="30">
        <f t="shared" si="4"/>
        <v>0</v>
      </c>
      <c r="I23" s="39">
        <v>0</v>
      </c>
      <c r="J23" s="30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0">
        <v>0</v>
      </c>
      <c r="R23" s="39">
        <v>0</v>
      </c>
      <c r="S23" s="39">
        <v>0</v>
      </c>
      <c r="T23" s="39">
        <v>0</v>
      </c>
      <c r="U23" s="39">
        <v>0</v>
      </c>
      <c r="V23" s="36"/>
      <c r="W23" s="31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0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7"/>
      <c r="AL23" s="38"/>
      <c r="AM23" s="56" t="s">
        <v>11</v>
      </c>
      <c r="AN23" s="56"/>
      <c r="AO23" s="35"/>
      <c r="AP23" s="17"/>
      <c r="AQ23" s="26">
        <f t="shared" si="8"/>
        <v>0</v>
      </c>
      <c r="AR23" s="25"/>
      <c r="AS23" s="27">
        <f t="shared" si="9"/>
        <v>0</v>
      </c>
      <c r="AT23" s="27">
        <f t="shared" si="10"/>
        <v>0</v>
      </c>
      <c r="AU23" s="27">
        <f t="shared" si="11"/>
        <v>0</v>
      </c>
      <c r="AV23" s="27">
        <f t="shared" si="12"/>
        <v>0</v>
      </c>
      <c r="AW23" s="17"/>
      <c r="AX23" s="17"/>
      <c r="AY23" s="17"/>
      <c r="AZ23" s="17"/>
      <c r="BA23" s="17"/>
      <c r="BB23" s="17"/>
      <c r="BC23" s="17"/>
    </row>
    <row r="24" spans="2:55" ht="15" customHeight="1">
      <c r="B24" s="33"/>
      <c r="C24" s="38"/>
      <c r="D24" s="33"/>
      <c r="E24" s="38" t="s">
        <v>12</v>
      </c>
      <c r="F24" s="35"/>
      <c r="G24" s="30">
        <f t="shared" si="0"/>
        <v>0</v>
      </c>
      <c r="H24" s="30">
        <f t="shared" si="4"/>
        <v>0</v>
      </c>
      <c r="I24" s="3">
        <v>0</v>
      </c>
      <c r="J24" s="30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0">
        <v>0</v>
      </c>
      <c r="R24" s="3">
        <v>0</v>
      </c>
      <c r="S24" s="3">
        <v>0</v>
      </c>
      <c r="T24" s="3">
        <v>0</v>
      </c>
      <c r="U24" s="3">
        <v>0</v>
      </c>
      <c r="V24" s="36"/>
      <c r="W24" s="31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0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7"/>
      <c r="AL24" s="38"/>
      <c r="AM24" s="33"/>
      <c r="AN24" s="38" t="s">
        <v>12</v>
      </c>
      <c r="AO24" s="35"/>
      <c r="AP24" s="17"/>
      <c r="AQ24" s="26">
        <f t="shared" si="8"/>
        <v>0</v>
      </c>
      <c r="AR24" s="25"/>
      <c r="AS24" s="27">
        <f t="shared" si="9"/>
        <v>0</v>
      </c>
      <c r="AT24" s="27">
        <f t="shared" si="10"/>
        <v>0</v>
      </c>
      <c r="AU24" s="27">
        <f t="shared" si="11"/>
        <v>0</v>
      </c>
      <c r="AV24" s="27">
        <f t="shared" si="12"/>
        <v>0</v>
      </c>
      <c r="AW24" s="17"/>
      <c r="AX24" s="17"/>
      <c r="AY24" s="17"/>
      <c r="AZ24" s="17"/>
      <c r="BA24" s="17"/>
      <c r="BB24" s="17"/>
      <c r="BC24" s="17"/>
    </row>
    <row r="25" spans="2:55" ht="15" customHeight="1">
      <c r="B25" s="33"/>
      <c r="C25" s="38"/>
      <c r="D25" s="33"/>
      <c r="E25" s="38" t="s">
        <v>13</v>
      </c>
      <c r="F25" s="35"/>
      <c r="G25" s="30">
        <f t="shared" si="0"/>
        <v>0</v>
      </c>
      <c r="H25" s="30">
        <f t="shared" si="4"/>
        <v>0</v>
      </c>
      <c r="I25" s="3">
        <v>0</v>
      </c>
      <c r="J25" s="30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0">
        <v>0</v>
      </c>
      <c r="R25" s="3">
        <v>0</v>
      </c>
      <c r="S25" s="3">
        <v>0</v>
      </c>
      <c r="T25" s="3">
        <v>0</v>
      </c>
      <c r="U25" s="3">
        <v>0</v>
      </c>
      <c r="V25" s="36"/>
      <c r="W25" s="31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0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7"/>
      <c r="AL25" s="38"/>
      <c r="AM25" s="33"/>
      <c r="AN25" s="38" t="s">
        <v>13</v>
      </c>
      <c r="AO25" s="35"/>
      <c r="AP25" s="17"/>
      <c r="AQ25" s="26">
        <f t="shared" si="8"/>
        <v>0</v>
      </c>
      <c r="AR25" s="25"/>
      <c r="AS25" s="27">
        <f t="shared" si="9"/>
        <v>0</v>
      </c>
      <c r="AT25" s="27">
        <f t="shared" si="10"/>
        <v>0</v>
      </c>
      <c r="AU25" s="27">
        <f t="shared" si="11"/>
        <v>0</v>
      </c>
      <c r="AV25" s="27">
        <f t="shared" si="12"/>
        <v>0</v>
      </c>
      <c r="AW25" s="17"/>
      <c r="AX25" s="17"/>
      <c r="AY25" s="17"/>
      <c r="AZ25" s="17"/>
      <c r="BA25" s="17"/>
      <c r="BB25" s="17"/>
      <c r="BC25" s="17"/>
    </row>
    <row r="26" spans="2:55" ht="15" customHeight="1">
      <c r="B26" s="33"/>
      <c r="C26" s="38"/>
      <c r="D26" s="33"/>
      <c r="E26" s="38" t="s">
        <v>14</v>
      </c>
      <c r="F26" s="35"/>
      <c r="G26" s="30">
        <f t="shared" si="0"/>
        <v>0</v>
      </c>
      <c r="H26" s="30">
        <f t="shared" si="4"/>
        <v>0</v>
      </c>
      <c r="I26" s="3">
        <v>0</v>
      </c>
      <c r="J26" s="30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0">
        <v>0</v>
      </c>
      <c r="R26" s="3">
        <v>0</v>
      </c>
      <c r="S26" s="3">
        <v>0</v>
      </c>
      <c r="T26" s="3">
        <v>0</v>
      </c>
      <c r="U26" s="3">
        <v>0</v>
      </c>
      <c r="V26" s="36"/>
      <c r="W26" s="31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0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7"/>
      <c r="AL26" s="38"/>
      <c r="AM26" s="33"/>
      <c r="AN26" s="38" t="s">
        <v>14</v>
      </c>
      <c r="AO26" s="35"/>
      <c r="AP26" s="17"/>
      <c r="AQ26" s="26">
        <f t="shared" si="8"/>
        <v>0</v>
      </c>
      <c r="AR26" s="25"/>
      <c r="AS26" s="27">
        <f t="shared" si="9"/>
        <v>0</v>
      </c>
      <c r="AT26" s="27">
        <f t="shared" si="10"/>
        <v>0</v>
      </c>
      <c r="AU26" s="27">
        <f t="shared" si="11"/>
        <v>0</v>
      </c>
      <c r="AV26" s="27">
        <f t="shared" si="12"/>
        <v>0</v>
      </c>
      <c r="AW26" s="17"/>
      <c r="AX26" s="17"/>
      <c r="AY26" s="17"/>
      <c r="AZ26" s="17"/>
      <c r="BA26" s="17"/>
      <c r="BB26" s="17"/>
      <c r="BC26" s="17"/>
    </row>
    <row r="27" spans="2:55" ht="18" customHeight="1">
      <c r="B27" s="33"/>
      <c r="C27" s="38"/>
      <c r="D27" s="57" t="s">
        <v>50</v>
      </c>
      <c r="E27" s="57"/>
      <c r="F27" s="35"/>
      <c r="G27" s="30">
        <f t="shared" si="0"/>
        <v>1</v>
      </c>
      <c r="H27" s="30">
        <f t="shared" si="4"/>
        <v>0</v>
      </c>
      <c r="I27" s="3">
        <v>0</v>
      </c>
      <c r="J27" s="30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0">
        <v>0</v>
      </c>
      <c r="R27" s="3">
        <v>0</v>
      </c>
      <c r="S27" s="3">
        <v>0</v>
      </c>
      <c r="T27" s="3">
        <v>0</v>
      </c>
      <c r="U27" s="3">
        <v>0</v>
      </c>
      <c r="V27" s="36"/>
      <c r="W27" s="31">
        <v>1</v>
      </c>
      <c r="X27" s="3">
        <v>0</v>
      </c>
      <c r="Y27" s="3">
        <v>0</v>
      </c>
      <c r="Z27" s="3">
        <v>0</v>
      </c>
      <c r="AA27" s="3">
        <v>0</v>
      </c>
      <c r="AB27" s="3">
        <v>1</v>
      </c>
      <c r="AC27" s="3">
        <v>0</v>
      </c>
      <c r="AD27" s="30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7"/>
      <c r="AL27" s="38"/>
      <c r="AM27" s="57" t="s">
        <v>50</v>
      </c>
      <c r="AN27" s="57"/>
      <c r="AO27" s="35"/>
      <c r="AP27" s="17"/>
      <c r="AQ27" s="26">
        <f t="shared" si="8"/>
        <v>0</v>
      </c>
      <c r="AR27" s="25"/>
      <c r="AS27" s="27">
        <f t="shared" si="9"/>
        <v>0</v>
      </c>
      <c r="AT27" s="27">
        <f t="shared" si="10"/>
        <v>0</v>
      </c>
      <c r="AU27" s="27">
        <f t="shared" si="11"/>
        <v>0</v>
      </c>
      <c r="AV27" s="27">
        <f t="shared" si="12"/>
        <v>0</v>
      </c>
      <c r="AW27" s="17"/>
      <c r="AX27" s="17"/>
      <c r="AY27" s="17"/>
      <c r="AZ27" s="17"/>
      <c r="BA27" s="17"/>
      <c r="BB27" s="17"/>
      <c r="BC27" s="17"/>
    </row>
    <row r="28" spans="2:55" ht="18" customHeight="1">
      <c r="B28" s="33"/>
      <c r="C28" s="38"/>
      <c r="D28" s="57" t="s">
        <v>51</v>
      </c>
      <c r="E28" s="57"/>
      <c r="F28" s="35"/>
      <c r="G28" s="30">
        <f t="shared" si="0"/>
        <v>1</v>
      </c>
      <c r="H28" s="30">
        <f t="shared" si="4"/>
        <v>0</v>
      </c>
      <c r="I28" s="3">
        <v>0</v>
      </c>
      <c r="J28" s="30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0">
        <v>0</v>
      </c>
      <c r="R28" s="3">
        <v>0</v>
      </c>
      <c r="S28" s="3">
        <v>0</v>
      </c>
      <c r="T28" s="3">
        <v>0</v>
      </c>
      <c r="U28" s="3">
        <v>0</v>
      </c>
      <c r="V28" s="36"/>
      <c r="W28" s="31">
        <v>1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1</v>
      </c>
      <c r="AD28" s="30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7"/>
      <c r="AL28" s="38"/>
      <c r="AM28" s="57" t="s">
        <v>51</v>
      </c>
      <c r="AN28" s="57"/>
      <c r="AO28" s="35"/>
      <c r="AP28" s="17"/>
      <c r="AQ28" s="26">
        <f t="shared" si="8"/>
        <v>0</v>
      </c>
      <c r="AR28" s="25"/>
      <c r="AS28" s="27">
        <f t="shared" si="9"/>
        <v>0</v>
      </c>
      <c r="AT28" s="27">
        <f t="shared" si="10"/>
        <v>0</v>
      </c>
      <c r="AU28" s="27">
        <f t="shared" si="11"/>
        <v>0</v>
      </c>
      <c r="AV28" s="27">
        <f t="shared" si="12"/>
        <v>0</v>
      </c>
      <c r="AW28" s="17"/>
      <c r="AX28" s="17"/>
      <c r="AY28" s="17"/>
      <c r="AZ28" s="17"/>
      <c r="BA28" s="17"/>
      <c r="BB28" s="17"/>
      <c r="BC28" s="17"/>
    </row>
    <row r="29" spans="2:55" s="28" customFormat="1" ht="15" customHeight="1">
      <c r="B29" s="29"/>
      <c r="C29" s="58" t="s">
        <v>63</v>
      </c>
      <c r="D29" s="58"/>
      <c r="E29" s="58"/>
      <c r="F29" s="24"/>
      <c r="G29" s="30">
        <f t="shared" si="0"/>
        <v>22</v>
      </c>
      <c r="H29" s="30">
        <f t="shared" si="4"/>
        <v>0</v>
      </c>
      <c r="I29" s="20">
        <v>0</v>
      </c>
      <c r="J29" s="3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30">
        <v>0</v>
      </c>
      <c r="R29" s="20">
        <v>0</v>
      </c>
      <c r="S29" s="20">
        <v>0</v>
      </c>
      <c r="T29" s="20">
        <v>0</v>
      </c>
      <c r="U29" s="20">
        <v>0</v>
      </c>
      <c r="V29" s="22"/>
      <c r="W29" s="31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30">
        <v>22</v>
      </c>
      <c r="AE29" s="20">
        <v>21</v>
      </c>
      <c r="AF29" s="20">
        <v>1</v>
      </c>
      <c r="AG29" s="20">
        <v>0</v>
      </c>
      <c r="AH29" s="20">
        <v>0</v>
      </c>
      <c r="AI29" s="20">
        <v>0</v>
      </c>
      <c r="AJ29" s="20">
        <v>0</v>
      </c>
      <c r="AK29" s="32"/>
      <c r="AL29" s="58" t="s">
        <v>63</v>
      </c>
      <c r="AM29" s="58"/>
      <c r="AN29" s="58"/>
      <c r="AO29" s="24"/>
      <c r="AP29" s="25"/>
      <c r="AQ29" s="26">
        <f t="shared" si="8"/>
        <v>0</v>
      </c>
      <c r="AR29" s="25"/>
      <c r="AS29" s="27">
        <f t="shared" si="9"/>
        <v>0</v>
      </c>
      <c r="AT29" s="27">
        <f t="shared" si="10"/>
        <v>0</v>
      </c>
      <c r="AU29" s="27">
        <f t="shared" si="11"/>
        <v>0</v>
      </c>
      <c r="AV29" s="27">
        <f t="shared" si="12"/>
        <v>0</v>
      </c>
      <c r="AW29" s="25"/>
      <c r="AX29" s="25"/>
      <c r="AY29" s="25"/>
      <c r="AZ29" s="25"/>
      <c r="BA29" s="25"/>
      <c r="BB29" s="25"/>
      <c r="BC29" s="25"/>
    </row>
    <row r="30" spans="2:55" ht="18" customHeight="1">
      <c r="B30" s="33"/>
      <c r="C30" s="38"/>
      <c r="D30" s="57" t="s">
        <v>59</v>
      </c>
      <c r="E30" s="57"/>
      <c r="F30" s="35"/>
      <c r="G30" s="30">
        <f t="shared" si="0"/>
        <v>21</v>
      </c>
      <c r="H30" s="30">
        <f t="shared" si="4"/>
        <v>0</v>
      </c>
      <c r="I30" s="3">
        <v>0</v>
      </c>
      <c r="J30" s="30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0">
        <v>0</v>
      </c>
      <c r="R30" s="3">
        <v>0</v>
      </c>
      <c r="S30" s="3">
        <v>0</v>
      </c>
      <c r="T30" s="3">
        <v>0</v>
      </c>
      <c r="U30" s="3">
        <v>0</v>
      </c>
      <c r="V30" s="36"/>
      <c r="W30" s="31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0">
        <v>21</v>
      </c>
      <c r="AE30" s="3">
        <v>21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7"/>
      <c r="AL30" s="38"/>
      <c r="AM30" s="57" t="s">
        <v>59</v>
      </c>
      <c r="AN30" s="57"/>
      <c r="AO30" s="35"/>
      <c r="AP30" s="17"/>
      <c r="AQ30" s="26">
        <f t="shared" si="8"/>
        <v>0</v>
      </c>
      <c r="AR30" s="25"/>
      <c r="AS30" s="27">
        <f t="shared" si="9"/>
        <v>0</v>
      </c>
      <c r="AT30" s="27">
        <f t="shared" si="10"/>
        <v>0</v>
      </c>
      <c r="AU30" s="27">
        <f t="shared" si="11"/>
        <v>0</v>
      </c>
      <c r="AV30" s="27">
        <f t="shared" si="12"/>
        <v>0</v>
      </c>
      <c r="AW30" s="17"/>
      <c r="AX30" s="17"/>
      <c r="AY30" s="17"/>
      <c r="AZ30" s="17"/>
      <c r="BA30" s="17"/>
      <c r="BB30" s="17"/>
      <c r="BC30" s="17"/>
    </row>
    <row r="31" spans="2:55" ht="18" customHeight="1">
      <c r="B31" s="33"/>
      <c r="C31" s="38"/>
      <c r="D31" s="57" t="s">
        <v>60</v>
      </c>
      <c r="E31" s="57"/>
      <c r="F31" s="35"/>
      <c r="G31" s="30">
        <f t="shared" si="0"/>
        <v>1</v>
      </c>
      <c r="H31" s="30">
        <f t="shared" si="4"/>
        <v>0</v>
      </c>
      <c r="I31" s="3">
        <v>0</v>
      </c>
      <c r="J31" s="30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0">
        <v>0</v>
      </c>
      <c r="R31" s="3">
        <v>0</v>
      </c>
      <c r="S31" s="3">
        <v>0</v>
      </c>
      <c r="T31" s="3">
        <v>0</v>
      </c>
      <c r="U31" s="3">
        <v>0</v>
      </c>
      <c r="V31" s="36"/>
      <c r="W31" s="31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0">
        <v>1</v>
      </c>
      <c r="AE31" s="3">
        <v>0</v>
      </c>
      <c r="AF31" s="3">
        <v>1</v>
      </c>
      <c r="AG31" s="3">
        <v>0</v>
      </c>
      <c r="AH31" s="3">
        <v>0</v>
      </c>
      <c r="AI31" s="3">
        <v>0</v>
      </c>
      <c r="AJ31" s="3">
        <v>0</v>
      </c>
      <c r="AK31" s="37"/>
      <c r="AL31" s="38"/>
      <c r="AM31" s="57" t="s">
        <v>60</v>
      </c>
      <c r="AN31" s="57"/>
      <c r="AO31" s="35"/>
      <c r="AP31" s="17"/>
      <c r="AQ31" s="26">
        <f t="shared" si="8"/>
        <v>0</v>
      </c>
      <c r="AR31" s="25"/>
      <c r="AS31" s="27">
        <f t="shared" si="9"/>
        <v>0</v>
      </c>
      <c r="AT31" s="27">
        <f t="shared" si="10"/>
        <v>0</v>
      </c>
      <c r="AU31" s="27">
        <f t="shared" si="11"/>
        <v>0</v>
      </c>
      <c r="AV31" s="27">
        <f t="shared" si="12"/>
        <v>0</v>
      </c>
      <c r="AW31" s="17"/>
      <c r="AX31" s="17"/>
      <c r="AY31" s="17"/>
      <c r="AZ31" s="17"/>
      <c r="BA31" s="17"/>
      <c r="BB31" s="17"/>
      <c r="BC31" s="17"/>
    </row>
    <row r="32" spans="2:55" s="28" customFormat="1" ht="15" customHeight="1">
      <c r="B32" s="29"/>
      <c r="C32" s="58" t="s">
        <v>64</v>
      </c>
      <c r="D32" s="58"/>
      <c r="E32" s="58"/>
      <c r="F32" s="24"/>
      <c r="G32" s="30">
        <f t="shared" si="0"/>
        <v>0</v>
      </c>
      <c r="H32" s="30">
        <f t="shared" si="4"/>
        <v>0</v>
      </c>
      <c r="I32" s="4">
        <v>0</v>
      </c>
      <c r="J32" s="30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30">
        <v>0</v>
      </c>
      <c r="R32" s="4">
        <v>0</v>
      </c>
      <c r="S32" s="4">
        <v>0</v>
      </c>
      <c r="T32" s="4">
        <v>0</v>
      </c>
      <c r="U32" s="4">
        <v>0</v>
      </c>
      <c r="V32" s="22"/>
      <c r="W32" s="31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30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32"/>
      <c r="AL32" s="58" t="s">
        <v>64</v>
      </c>
      <c r="AM32" s="58"/>
      <c r="AN32" s="58"/>
      <c r="AO32" s="24"/>
      <c r="AP32" s="25"/>
      <c r="AQ32" s="26">
        <f t="shared" si="8"/>
        <v>0</v>
      </c>
      <c r="AR32" s="25"/>
      <c r="AS32" s="27">
        <f t="shared" si="9"/>
        <v>0</v>
      </c>
      <c r="AT32" s="27">
        <f t="shared" si="10"/>
        <v>0</v>
      </c>
      <c r="AU32" s="27">
        <f t="shared" si="11"/>
        <v>0</v>
      </c>
      <c r="AV32" s="27">
        <f t="shared" si="12"/>
        <v>0</v>
      </c>
      <c r="AW32" s="25"/>
      <c r="AX32" s="25"/>
      <c r="AY32" s="25"/>
      <c r="AZ32" s="25"/>
      <c r="BA32" s="25"/>
      <c r="BB32" s="25"/>
      <c r="BC32" s="25"/>
    </row>
    <row r="33" spans="2:55" s="28" customFormat="1" ht="15" customHeight="1">
      <c r="B33" s="29"/>
      <c r="C33" s="58" t="s">
        <v>21</v>
      </c>
      <c r="D33" s="58"/>
      <c r="E33" s="58"/>
      <c r="F33" s="24"/>
      <c r="G33" s="30">
        <f t="shared" si="0"/>
        <v>0</v>
      </c>
      <c r="H33" s="30">
        <f t="shared" si="4"/>
        <v>0</v>
      </c>
      <c r="I33" s="4">
        <v>0</v>
      </c>
      <c r="J33" s="30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30">
        <v>0</v>
      </c>
      <c r="R33" s="4">
        <v>0</v>
      </c>
      <c r="S33" s="4">
        <v>0</v>
      </c>
      <c r="T33" s="4">
        <v>0</v>
      </c>
      <c r="U33" s="4">
        <v>0</v>
      </c>
      <c r="V33" s="22"/>
      <c r="W33" s="31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30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32"/>
      <c r="AL33" s="58" t="s">
        <v>21</v>
      </c>
      <c r="AM33" s="58"/>
      <c r="AN33" s="58"/>
      <c r="AO33" s="24"/>
      <c r="AP33" s="25"/>
      <c r="AQ33" s="26">
        <f t="shared" si="8"/>
        <v>0</v>
      </c>
      <c r="AR33" s="25"/>
      <c r="AS33" s="27">
        <f t="shared" si="9"/>
        <v>0</v>
      </c>
      <c r="AT33" s="27">
        <f t="shared" si="10"/>
        <v>0</v>
      </c>
      <c r="AU33" s="27">
        <f t="shared" si="11"/>
        <v>0</v>
      </c>
      <c r="AV33" s="27">
        <f t="shared" si="12"/>
        <v>0</v>
      </c>
      <c r="AW33" s="25"/>
      <c r="AX33" s="25"/>
      <c r="AY33" s="25"/>
      <c r="AZ33" s="25"/>
      <c r="BA33" s="25"/>
      <c r="BB33" s="25"/>
      <c r="BC33" s="25"/>
    </row>
    <row r="34" spans="2:55" s="28" customFormat="1" ht="15" customHeight="1">
      <c r="B34" s="29"/>
      <c r="C34" s="58" t="s">
        <v>22</v>
      </c>
      <c r="D34" s="58"/>
      <c r="E34" s="58"/>
      <c r="F34" s="24"/>
      <c r="G34" s="30">
        <f t="shared" si="0"/>
        <v>0</v>
      </c>
      <c r="H34" s="30">
        <f t="shared" si="4"/>
        <v>0</v>
      </c>
      <c r="I34" s="4">
        <v>0</v>
      </c>
      <c r="J34" s="30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30">
        <v>0</v>
      </c>
      <c r="R34" s="4">
        <v>0</v>
      </c>
      <c r="S34" s="4">
        <v>0</v>
      </c>
      <c r="T34" s="4">
        <v>0</v>
      </c>
      <c r="U34" s="4">
        <v>0</v>
      </c>
      <c r="V34" s="22"/>
      <c r="W34" s="31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30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32"/>
      <c r="AL34" s="58" t="s">
        <v>22</v>
      </c>
      <c r="AM34" s="58"/>
      <c r="AN34" s="58"/>
      <c r="AO34" s="24"/>
      <c r="AP34" s="25"/>
      <c r="AQ34" s="26">
        <f t="shared" si="8"/>
        <v>0</v>
      </c>
      <c r="AR34" s="25"/>
      <c r="AS34" s="27">
        <f t="shared" si="9"/>
        <v>0</v>
      </c>
      <c r="AT34" s="27">
        <f t="shared" si="10"/>
        <v>0</v>
      </c>
      <c r="AU34" s="27">
        <f t="shared" si="11"/>
        <v>0</v>
      </c>
      <c r="AV34" s="27">
        <f t="shared" si="12"/>
        <v>0</v>
      </c>
      <c r="AW34" s="25"/>
      <c r="AX34" s="25"/>
      <c r="AY34" s="25"/>
      <c r="AZ34" s="25"/>
      <c r="BA34" s="25"/>
      <c r="BB34" s="25"/>
      <c r="BC34" s="25"/>
    </row>
    <row r="35" spans="2:55" s="28" customFormat="1" ht="15" customHeight="1">
      <c r="B35" s="29"/>
      <c r="C35" s="58" t="s">
        <v>67</v>
      </c>
      <c r="D35" s="58"/>
      <c r="E35" s="58"/>
      <c r="F35" s="24"/>
      <c r="G35" s="30">
        <f t="shared" si="0"/>
        <v>0</v>
      </c>
      <c r="H35" s="30">
        <f t="shared" si="4"/>
        <v>0</v>
      </c>
      <c r="I35" s="4">
        <v>0</v>
      </c>
      <c r="J35" s="30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30">
        <v>0</v>
      </c>
      <c r="R35" s="4">
        <v>0</v>
      </c>
      <c r="S35" s="4">
        <v>0</v>
      </c>
      <c r="T35" s="4">
        <v>0</v>
      </c>
      <c r="U35" s="4">
        <v>0</v>
      </c>
      <c r="V35" s="22"/>
      <c r="W35" s="31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30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32"/>
      <c r="AL35" s="58" t="s">
        <v>67</v>
      </c>
      <c r="AM35" s="58"/>
      <c r="AN35" s="58"/>
      <c r="AO35" s="1"/>
      <c r="AP35" s="2"/>
      <c r="AQ35" s="26">
        <f t="shared" si="8"/>
        <v>0</v>
      </c>
      <c r="AR35" s="25"/>
      <c r="AS35" s="27">
        <f t="shared" si="9"/>
        <v>0</v>
      </c>
      <c r="AT35" s="27">
        <f t="shared" si="10"/>
        <v>0</v>
      </c>
      <c r="AU35" s="27">
        <f t="shared" si="11"/>
        <v>0</v>
      </c>
      <c r="AV35" s="27">
        <f t="shared" si="12"/>
        <v>0</v>
      </c>
      <c r="AW35" s="25"/>
      <c r="AX35" s="25"/>
      <c r="AY35" s="25"/>
      <c r="AZ35" s="25"/>
      <c r="BA35" s="25"/>
      <c r="BB35" s="25"/>
      <c r="BC35" s="25"/>
    </row>
    <row r="36" spans="2:55" s="28" customFormat="1" ht="15" customHeight="1">
      <c r="B36" s="29"/>
      <c r="C36" s="58" t="s">
        <v>23</v>
      </c>
      <c r="D36" s="58"/>
      <c r="E36" s="58"/>
      <c r="F36" s="24"/>
      <c r="G36" s="30">
        <f t="shared" si="0"/>
        <v>0</v>
      </c>
      <c r="H36" s="30">
        <f t="shared" si="4"/>
        <v>0</v>
      </c>
      <c r="I36" s="4">
        <v>0</v>
      </c>
      <c r="J36" s="30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30">
        <v>0</v>
      </c>
      <c r="R36" s="4">
        <v>0</v>
      </c>
      <c r="S36" s="4">
        <v>0</v>
      </c>
      <c r="T36" s="4">
        <v>0</v>
      </c>
      <c r="U36" s="4">
        <v>0</v>
      </c>
      <c r="V36" s="22"/>
      <c r="W36" s="31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30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32"/>
      <c r="AL36" s="58" t="s">
        <v>23</v>
      </c>
      <c r="AM36" s="58"/>
      <c r="AN36" s="58"/>
      <c r="AO36" s="24"/>
      <c r="AP36" s="25"/>
      <c r="AQ36" s="26">
        <f t="shared" si="8"/>
        <v>0</v>
      </c>
      <c r="AR36" s="25"/>
      <c r="AS36" s="27">
        <f t="shared" si="9"/>
        <v>0</v>
      </c>
      <c r="AT36" s="27">
        <f t="shared" si="10"/>
        <v>0</v>
      </c>
      <c r="AU36" s="27">
        <f t="shared" si="11"/>
        <v>0</v>
      </c>
      <c r="AV36" s="27">
        <f t="shared" si="12"/>
        <v>0</v>
      </c>
      <c r="AW36" s="25"/>
      <c r="AX36" s="25"/>
      <c r="AY36" s="25"/>
      <c r="AZ36" s="25"/>
      <c r="BA36" s="25"/>
      <c r="BB36" s="25"/>
      <c r="BC36" s="25"/>
    </row>
    <row r="37" spans="2:55" s="28" customFormat="1" ht="15" customHeight="1">
      <c r="B37" s="29"/>
      <c r="C37" s="58" t="s">
        <v>24</v>
      </c>
      <c r="D37" s="58"/>
      <c r="E37" s="58"/>
      <c r="F37" s="24"/>
      <c r="G37" s="30">
        <f t="shared" si="0"/>
        <v>304</v>
      </c>
      <c r="H37" s="30">
        <f t="shared" si="4"/>
        <v>293</v>
      </c>
      <c r="I37" s="20">
        <f>SUM(I39:I41)</f>
        <v>3</v>
      </c>
      <c r="J37" s="20">
        <f aca="true" t="shared" si="13" ref="J37:AJ37">SUM(J39:J41)</f>
        <v>275</v>
      </c>
      <c r="K37" s="20">
        <f t="shared" si="13"/>
        <v>1</v>
      </c>
      <c r="L37" s="20">
        <f t="shared" si="13"/>
        <v>274</v>
      </c>
      <c r="M37" s="20">
        <f t="shared" si="13"/>
        <v>4</v>
      </c>
      <c r="N37" s="20">
        <f t="shared" si="13"/>
        <v>0</v>
      </c>
      <c r="O37" s="20">
        <f t="shared" si="13"/>
        <v>1</v>
      </c>
      <c r="P37" s="20">
        <f t="shared" si="13"/>
        <v>0</v>
      </c>
      <c r="Q37" s="20">
        <f t="shared" si="13"/>
        <v>4</v>
      </c>
      <c r="R37" s="20">
        <f t="shared" si="13"/>
        <v>1</v>
      </c>
      <c r="S37" s="20">
        <f t="shared" si="13"/>
        <v>3</v>
      </c>
      <c r="T37" s="20">
        <f t="shared" si="13"/>
        <v>0</v>
      </c>
      <c r="U37" s="20">
        <f t="shared" si="13"/>
        <v>6</v>
      </c>
      <c r="V37" s="20">
        <f t="shared" si="13"/>
        <v>0</v>
      </c>
      <c r="W37" s="20">
        <f t="shared" si="13"/>
        <v>0</v>
      </c>
      <c r="X37" s="20">
        <f t="shared" si="13"/>
        <v>0</v>
      </c>
      <c r="Y37" s="20">
        <f t="shared" si="13"/>
        <v>0</v>
      </c>
      <c r="Z37" s="20">
        <f t="shared" si="13"/>
        <v>0</v>
      </c>
      <c r="AA37" s="20">
        <f t="shared" si="13"/>
        <v>0</v>
      </c>
      <c r="AB37" s="20">
        <f t="shared" si="13"/>
        <v>0</v>
      </c>
      <c r="AC37" s="20">
        <f t="shared" si="13"/>
        <v>0</v>
      </c>
      <c r="AD37" s="20">
        <f t="shared" si="13"/>
        <v>0</v>
      </c>
      <c r="AE37" s="20">
        <f t="shared" si="13"/>
        <v>0</v>
      </c>
      <c r="AF37" s="20">
        <f t="shared" si="13"/>
        <v>0</v>
      </c>
      <c r="AG37" s="20">
        <f t="shared" si="13"/>
        <v>0</v>
      </c>
      <c r="AH37" s="20">
        <f t="shared" si="13"/>
        <v>0</v>
      </c>
      <c r="AI37" s="20">
        <f t="shared" si="13"/>
        <v>0</v>
      </c>
      <c r="AJ37" s="20">
        <f t="shared" si="13"/>
        <v>11</v>
      </c>
      <c r="AK37" s="32"/>
      <c r="AL37" s="58" t="s">
        <v>24</v>
      </c>
      <c r="AM37" s="58"/>
      <c r="AN37" s="58"/>
      <c r="AO37" s="24"/>
      <c r="AP37" s="25"/>
      <c r="AQ37" s="26">
        <f t="shared" si="8"/>
        <v>0</v>
      </c>
      <c r="AR37" s="25"/>
      <c r="AS37" s="27">
        <f t="shared" si="9"/>
        <v>0</v>
      </c>
      <c r="AT37" s="27">
        <f t="shared" si="10"/>
        <v>0</v>
      </c>
      <c r="AU37" s="27">
        <f t="shared" si="11"/>
        <v>0</v>
      </c>
      <c r="AV37" s="27">
        <f t="shared" si="12"/>
        <v>0</v>
      </c>
      <c r="AW37" s="25"/>
      <c r="AX37" s="25"/>
      <c r="AY37" s="25"/>
      <c r="AZ37" s="25"/>
      <c r="BA37" s="25"/>
      <c r="BB37" s="25"/>
      <c r="BC37" s="25"/>
    </row>
    <row r="38" spans="2:55" ht="15" customHeight="1">
      <c r="B38" s="33"/>
      <c r="C38" s="38"/>
      <c r="D38" s="56" t="s">
        <v>7</v>
      </c>
      <c r="E38" s="56"/>
      <c r="F38" s="35"/>
      <c r="G38" s="30">
        <f t="shared" si="0"/>
        <v>136</v>
      </c>
      <c r="H38" s="30">
        <f t="shared" si="4"/>
        <v>134</v>
      </c>
      <c r="I38" s="39">
        <v>2</v>
      </c>
      <c r="J38" s="30">
        <v>127</v>
      </c>
      <c r="K38" s="39">
        <v>0</v>
      </c>
      <c r="L38" s="39">
        <v>127</v>
      </c>
      <c r="M38" s="39">
        <v>4</v>
      </c>
      <c r="N38" s="39">
        <v>0</v>
      </c>
      <c r="O38" s="39">
        <v>1</v>
      </c>
      <c r="P38" s="39">
        <v>0</v>
      </c>
      <c r="Q38" s="30">
        <v>0</v>
      </c>
      <c r="R38" s="39">
        <v>0</v>
      </c>
      <c r="S38" s="39">
        <v>0</v>
      </c>
      <c r="T38" s="39">
        <v>0</v>
      </c>
      <c r="U38" s="39">
        <v>0</v>
      </c>
      <c r="V38" s="36"/>
      <c r="W38" s="31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0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2</v>
      </c>
      <c r="AK38" s="37"/>
      <c r="AL38" s="38"/>
      <c r="AM38" s="56" t="s">
        <v>7</v>
      </c>
      <c r="AN38" s="56"/>
      <c r="AO38" s="35"/>
      <c r="AP38" s="17"/>
      <c r="AQ38" s="26">
        <f t="shared" si="8"/>
        <v>0</v>
      </c>
      <c r="AR38" s="25"/>
      <c r="AS38" s="27">
        <f t="shared" si="9"/>
        <v>0</v>
      </c>
      <c r="AT38" s="27">
        <f t="shared" si="10"/>
        <v>0</v>
      </c>
      <c r="AU38" s="27">
        <f t="shared" si="11"/>
        <v>0</v>
      </c>
      <c r="AV38" s="27">
        <f t="shared" si="12"/>
        <v>0</v>
      </c>
      <c r="AW38" s="17"/>
      <c r="AX38" s="17"/>
      <c r="AY38" s="17"/>
      <c r="AZ38" s="17"/>
      <c r="BA38" s="17"/>
      <c r="BB38" s="17"/>
      <c r="BC38" s="17"/>
    </row>
    <row r="39" spans="2:55" ht="15" customHeight="1">
      <c r="B39" s="33"/>
      <c r="C39" s="38"/>
      <c r="D39" s="33"/>
      <c r="E39" s="38" t="s">
        <v>15</v>
      </c>
      <c r="F39" s="35"/>
      <c r="G39" s="30">
        <f t="shared" si="0"/>
        <v>130</v>
      </c>
      <c r="H39" s="30">
        <f t="shared" si="4"/>
        <v>128</v>
      </c>
      <c r="I39" s="3">
        <v>2</v>
      </c>
      <c r="J39" s="30">
        <v>121</v>
      </c>
      <c r="K39" s="3">
        <v>0</v>
      </c>
      <c r="L39" s="3">
        <v>121</v>
      </c>
      <c r="M39" s="3">
        <v>4</v>
      </c>
      <c r="N39" s="3">
        <v>0</v>
      </c>
      <c r="O39" s="3">
        <v>1</v>
      </c>
      <c r="P39" s="3">
        <v>0</v>
      </c>
      <c r="Q39" s="30">
        <v>0</v>
      </c>
      <c r="R39" s="3">
        <v>0</v>
      </c>
      <c r="S39" s="3">
        <v>0</v>
      </c>
      <c r="T39" s="3">
        <v>0</v>
      </c>
      <c r="U39" s="3">
        <v>0</v>
      </c>
      <c r="V39" s="36"/>
      <c r="W39" s="31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0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2</v>
      </c>
      <c r="AK39" s="37"/>
      <c r="AL39" s="38"/>
      <c r="AM39" s="33"/>
      <c r="AN39" s="38" t="s">
        <v>15</v>
      </c>
      <c r="AO39" s="35"/>
      <c r="AP39" s="17"/>
      <c r="AQ39" s="26">
        <f t="shared" si="8"/>
        <v>0</v>
      </c>
      <c r="AR39" s="25"/>
      <c r="AS39" s="27">
        <f t="shared" si="9"/>
        <v>0</v>
      </c>
      <c r="AT39" s="27">
        <f t="shared" si="10"/>
        <v>0</v>
      </c>
      <c r="AU39" s="27">
        <f t="shared" si="11"/>
        <v>0</v>
      </c>
      <c r="AV39" s="27">
        <f t="shared" si="12"/>
        <v>0</v>
      </c>
      <c r="AW39" s="17"/>
      <c r="AX39" s="17"/>
      <c r="AY39" s="17"/>
      <c r="AZ39" s="17"/>
      <c r="BA39" s="17"/>
      <c r="BB39" s="17"/>
      <c r="BC39" s="17"/>
    </row>
    <row r="40" spans="2:55" ht="15" customHeight="1">
      <c r="B40" s="33"/>
      <c r="C40" s="38"/>
      <c r="D40" s="33"/>
      <c r="E40" s="38" t="s">
        <v>16</v>
      </c>
      <c r="F40" s="35"/>
      <c r="G40" s="30">
        <f t="shared" si="0"/>
        <v>6</v>
      </c>
      <c r="H40" s="30">
        <f t="shared" si="4"/>
        <v>6</v>
      </c>
      <c r="I40" s="3">
        <v>0</v>
      </c>
      <c r="J40" s="30">
        <v>6</v>
      </c>
      <c r="K40" s="3">
        <v>0</v>
      </c>
      <c r="L40" s="3">
        <v>6</v>
      </c>
      <c r="M40" s="3">
        <v>0</v>
      </c>
      <c r="N40" s="3">
        <v>0</v>
      </c>
      <c r="O40" s="3">
        <v>0</v>
      </c>
      <c r="P40" s="3">
        <v>0</v>
      </c>
      <c r="Q40" s="30">
        <v>0</v>
      </c>
      <c r="R40" s="3">
        <v>0</v>
      </c>
      <c r="S40" s="3">
        <v>0</v>
      </c>
      <c r="T40" s="3">
        <v>0</v>
      </c>
      <c r="U40" s="3">
        <v>0</v>
      </c>
      <c r="V40" s="36"/>
      <c r="W40" s="31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0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7"/>
      <c r="AL40" s="38"/>
      <c r="AM40" s="33"/>
      <c r="AN40" s="38" t="s">
        <v>16</v>
      </c>
      <c r="AO40" s="35"/>
      <c r="AP40" s="17"/>
      <c r="AQ40" s="26">
        <f t="shared" si="8"/>
        <v>0</v>
      </c>
      <c r="AR40" s="25"/>
      <c r="AS40" s="27">
        <f t="shared" si="9"/>
        <v>0</v>
      </c>
      <c r="AT40" s="27">
        <f t="shared" si="10"/>
        <v>0</v>
      </c>
      <c r="AU40" s="27">
        <f t="shared" si="11"/>
        <v>0</v>
      </c>
      <c r="AV40" s="27">
        <f t="shared" si="12"/>
        <v>0</v>
      </c>
      <c r="AW40" s="17"/>
      <c r="AX40" s="17"/>
      <c r="AY40" s="17"/>
      <c r="AZ40" s="17"/>
      <c r="BA40" s="17"/>
      <c r="BB40" s="17"/>
      <c r="BC40" s="17"/>
    </row>
    <row r="41" spans="2:55" ht="15" customHeight="1">
      <c r="B41" s="33"/>
      <c r="C41" s="38"/>
      <c r="D41" s="56" t="s">
        <v>8</v>
      </c>
      <c r="E41" s="56"/>
      <c r="F41" s="35"/>
      <c r="G41" s="30">
        <f t="shared" si="0"/>
        <v>168</v>
      </c>
      <c r="H41" s="30">
        <f t="shared" si="4"/>
        <v>159</v>
      </c>
      <c r="I41" s="39">
        <v>1</v>
      </c>
      <c r="J41" s="30">
        <v>148</v>
      </c>
      <c r="K41" s="39">
        <v>1</v>
      </c>
      <c r="L41" s="39">
        <v>147</v>
      </c>
      <c r="M41" s="39">
        <v>0</v>
      </c>
      <c r="N41" s="39">
        <v>0</v>
      </c>
      <c r="O41" s="39">
        <v>0</v>
      </c>
      <c r="P41" s="39">
        <v>0</v>
      </c>
      <c r="Q41" s="30">
        <v>4</v>
      </c>
      <c r="R41" s="39">
        <v>1</v>
      </c>
      <c r="S41" s="39">
        <v>3</v>
      </c>
      <c r="T41" s="39">
        <v>0</v>
      </c>
      <c r="U41" s="39">
        <v>6</v>
      </c>
      <c r="V41" s="36"/>
      <c r="W41" s="31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0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9</v>
      </c>
      <c r="AK41" s="37"/>
      <c r="AL41" s="38"/>
      <c r="AM41" s="56" t="s">
        <v>8</v>
      </c>
      <c r="AN41" s="56"/>
      <c r="AO41" s="35"/>
      <c r="AP41" s="17"/>
      <c r="AQ41" s="26">
        <f t="shared" si="8"/>
        <v>0</v>
      </c>
      <c r="AR41" s="25"/>
      <c r="AS41" s="27">
        <f t="shared" si="9"/>
        <v>0</v>
      </c>
      <c r="AT41" s="27">
        <f t="shared" si="10"/>
        <v>0</v>
      </c>
      <c r="AU41" s="27">
        <f t="shared" si="11"/>
        <v>0</v>
      </c>
      <c r="AV41" s="27">
        <f t="shared" si="12"/>
        <v>0</v>
      </c>
      <c r="AW41" s="17"/>
      <c r="AX41" s="17"/>
      <c r="AY41" s="17"/>
      <c r="AZ41" s="17"/>
      <c r="BA41" s="17"/>
      <c r="BB41" s="17"/>
      <c r="BC41" s="17"/>
    </row>
    <row r="42" spans="2:55" ht="15" customHeight="1">
      <c r="B42" s="33"/>
      <c r="C42" s="38"/>
      <c r="D42" s="33"/>
      <c r="E42" s="38" t="s">
        <v>9</v>
      </c>
      <c r="F42" s="35"/>
      <c r="G42" s="30">
        <f t="shared" si="0"/>
        <v>128</v>
      </c>
      <c r="H42" s="30">
        <f t="shared" si="4"/>
        <v>121</v>
      </c>
      <c r="I42" s="40">
        <v>1</v>
      </c>
      <c r="J42" s="30">
        <v>119</v>
      </c>
      <c r="K42" s="40">
        <v>1</v>
      </c>
      <c r="L42" s="40">
        <v>118</v>
      </c>
      <c r="M42" s="40">
        <v>0</v>
      </c>
      <c r="N42" s="40">
        <v>0</v>
      </c>
      <c r="O42" s="40">
        <v>0</v>
      </c>
      <c r="P42" s="40">
        <v>0</v>
      </c>
      <c r="Q42" s="30">
        <v>0</v>
      </c>
      <c r="R42" s="4">
        <v>0</v>
      </c>
      <c r="S42" s="4">
        <v>0</v>
      </c>
      <c r="T42" s="4">
        <v>0</v>
      </c>
      <c r="U42" s="4">
        <v>1</v>
      </c>
      <c r="V42" s="36"/>
      <c r="W42" s="31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30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7</v>
      </c>
      <c r="AK42" s="37"/>
      <c r="AL42" s="38"/>
      <c r="AM42" s="33"/>
      <c r="AN42" s="38" t="s">
        <v>9</v>
      </c>
      <c r="AO42" s="35"/>
      <c r="AP42" s="17"/>
      <c r="AQ42" s="26">
        <f t="shared" si="8"/>
        <v>0</v>
      </c>
      <c r="AR42" s="25"/>
      <c r="AS42" s="27">
        <f t="shared" si="9"/>
        <v>0</v>
      </c>
      <c r="AT42" s="27">
        <f t="shared" si="10"/>
        <v>0</v>
      </c>
      <c r="AU42" s="27">
        <f t="shared" si="11"/>
        <v>0</v>
      </c>
      <c r="AV42" s="27">
        <f t="shared" si="12"/>
        <v>0</v>
      </c>
      <c r="AW42" s="17"/>
      <c r="AX42" s="17"/>
      <c r="AY42" s="17"/>
      <c r="AZ42" s="17"/>
      <c r="BA42" s="17"/>
      <c r="BB42" s="17"/>
      <c r="BC42" s="17"/>
    </row>
    <row r="43" spans="2:55" ht="15" customHeight="1">
      <c r="B43" s="33"/>
      <c r="C43" s="38"/>
      <c r="D43" s="33"/>
      <c r="E43" s="38" t="s">
        <v>10</v>
      </c>
      <c r="F43" s="35"/>
      <c r="G43" s="30">
        <f t="shared" si="0"/>
        <v>40</v>
      </c>
      <c r="H43" s="30">
        <f t="shared" si="4"/>
        <v>38</v>
      </c>
      <c r="I43" s="3">
        <v>0</v>
      </c>
      <c r="J43" s="30">
        <v>29</v>
      </c>
      <c r="K43" s="3">
        <v>0</v>
      </c>
      <c r="L43" s="3">
        <v>29</v>
      </c>
      <c r="M43" s="3">
        <v>0</v>
      </c>
      <c r="N43" s="3">
        <v>0</v>
      </c>
      <c r="O43" s="3">
        <v>0</v>
      </c>
      <c r="P43" s="3">
        <v>0</v>
      </c>
      <c r="Q43" s="30">
        <v>4</v>
      </c>
      <c r="R43" s="3">
        <v>1</v>
      </c>
      <c r="S43" s="3">
        <v>3</v>
      </c>
      <c r="T43" s="3">
        <v>0</v>
      </c>
      <c r="U43" s="3">
        <v>5</v>
      </c>
      <c r="V43" s="36"/>
      <c r="W43" s="31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0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2</v>
      </c>
      <c r="AK43" s="37"/>
      <c r="AL43" s="38"/>
      <c r="AM43" s="33"/>
      <c r="AN43" s="38" t="s">
        <v>10</v>
      </c>
      <c r="AO43" s="35"/>
      <c r="AP43" s="17"/>
      <c r="AQ43" s="26">
        <f t="shared" si="8"/>
        <v>0</v>
      </c>
      <c r="AR43" s="25"/>
      <c r="AS43" s="27">
        <f t="shared" si="9"/>
        <v>0</v>
      </c>
      <c r="AT43" s="27">
        <f t="shared" si="10"/>
        <v>0</v>
      </c>
      <c r="AU43" s="27">
        <f t="shared" si="11"/>
        <v>0</v>
      </c>
      <c r="AV43" s="27">
        <f t="shared" si="12"/>
        <v>0</v>
      </c>
      <c r="AW43" s="17"/>
      <c r="AX43" s="17"/>
      <c r="AY43" s="17"/>
      <c r="AZ43" s="17"/>
      <c r="BA43" s="17"/>
      <c r="BB43" s="17"/>
      <c r="BC43" s="17"/>
    </row>
    <row r="44" spans="2:55" s="28" customFormat="1" ht="15" customHeight="1">
      <c r="B44" s="29"/>
      <c r="C44" s="58" t="s">
        <v>16</v>
      </c>
      <c r="D44" s="101"/>
      <c r="E44" s="101"/>
      <c r="F44" s="24"/>
      <c r="G44" s="30">
        <f t="shared" si="0"/>
        <v>26</v>
      </c>
      <c r="H44" s="30">
        <f t="shared" si="4"/>
        <v>25</v>
      </c>
      <c r="I44" s="39">
        <v>1</v>
      </c>
      <c r="J44" s="30">
        <v>18</v>
      </c>
      <c r="K44" s="39">
        <v>0</v>
      </c>
      <c r="L44" s="39">
        <v>18</v>
      </c>
      <c r="M44" s="39">
        <v>0</v>
      </c>
      <c r="N44" s="39">
        <v>0</v>
      </c>
      <c r="O44" s="39">
        <v>0</v>
      </c>
      <c r="P44" s="39">
        <v>0</v>
      </c>
      <c r="Q44" s="30">
        <v>5</v>
      </c>
      <c r="R44" s="39">
        <v>2</v>
      </c>
      <c r="S44" s="39">
        <v>3</v>
      </c>
      <c r="T44" s="39">
        <v>0</v>
      </c>
      <c r="U44" s="39">
        <v>1</v>
      </c>
      <c r="V44" s="22"/>
      <c r="W44" s="31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0">
        <v>1</v>
      </c>
      <c r="AE44" s="39">
        <v>1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41"/>
      <c r="AL44" s="58" t="s">
        <v>16</v>
      </c>
      <c r="AM44" s="99"/>
      <c r="AN44" s="99"/>
      <c r="AO44" s="24"/>
      <c r="AP44" s="25"/>
      <c r="AQ44" s="26">
        <f t="shared" si="8"/>
        <v>0</v>
      </c>
      <c r="AR44" s="25"/>
      <c r="AS44" s="27">
        <f t="shared" si="9"/>
        <v>0</v>
      </c>
      <c r="AT44" s="27">
        <f t="shared" si="10"/>
        <v>0</v>
      </c>
      <c r="AU44" s="27">
        <f t="shared" si="11"/>
        <v>0</v>
      </c>
      <c r="AV44" s="27">
        <f t="shared" si="12"/>
        <v>0</v>
      </c>
      <c r="AW44" s="25"/>
      <c r="AX44" s="25"/>
      <c r="AY44" s="25"/>
      <c r="AZ44" s="25"/>
      <c r="BA44" s="25"/>
      <c r="BB44" s="25"/>
      <c r="BC44" s="25"/>
    </row>
    <row r="45" spans="2:55" ht="15" customHeight="1">
      <c r="B45" s="33"/>
      <c r="C45" s="38"/>
      <c r="D45" s="56" t="s">
        <v>18</v>
      </c>
      <c r="E45" s="102"/>
      <c r="F45" s="35"/>
      <c r="G45" s="30">
        <f t="shared" si="0"/>
        <v>0</v>
      </c>
      <c r="H45" s="30">
        <f t="shared" si="4"/>
        <v>0</v>
      </c>
      <c r="I45" s="3">
        <v>0</v>
      </c>
      <c r="J45" s="30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0">
        <v>0</v>
      </c>
      <c r="R45" s="3">
        <v>0</v>
      </c>
      <c r="S45" s="3">
        <v>0</v>
      </c>
      <c r="T45" s="3">
        <v>0</v>
      </c>
      <c r="U45" s="3">
        <v>0</v>
      </c>
      <c r="V45" s="36"/>
      <c r="W45" s="31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0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7"/>
      <c r="AL45" s="38"/>
      <c r="AM45" s="56" t="s">
        <v>18</v>
      </c>
      <c r="AN45" s="100"/>
      <c r="AO45" s="35"/>
      <c r="AP45" s="17"/>
      <c r="AQ45" s="26">
        <f t="shared" si="8"/>
        <v>0</v>
      </c>
      <c r="AR45" s="25"/>
      <c r="AS45" s="27">
        <f t="shared" si="9"/>
        <v>0</v>
      </c>
      <c r="AT45" s="27">
        <f t="shared" si="10"/>
        <v>0</v>
      </c>
      <c r="AU45" s="27">
        <f t="shared" si="11"/>
        <v>0</v>
      </c>
      <c r="AV45" s="27">
        <f t="shared" si="12"/>
        <v>0</v>
      </c>
      <c r="AW45" s="17"/>
      <c r="AX45" s="17"/>
      <c r="AY45" s="17"/>
      <c r="AZ45" s="17"/>
      <c r="BA45" s="17"/>
      <c r="BB45" s="17"/>
      <c r="BC45" s="17"/>
    </row>
    <row r="46" spans="2:55" ht="15" customHeight="1">
      <c r="B46" s="33"/>
      <c r="C46" s="38"/>
      <c r="D46" s="56" t="s">
        <v>19</v>
      </c>
      <c r="E46" s="102"/>
      <c r="F46" s="35"/>
      <c r="G46" s="30">
        <f t="shared" si="0"/>
        <v>0</v>
      </c>
      <c r="H46" s="30">
        <f t="shared" si="4"/>
        <v>0</v>
      </c>
      <c r="I46" s="5">
        <v>0</v>
      </c>
      <c r="J46" s="30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30">
        <v>0</v>
      </c>
      <c r="R46" s="5">
        <v>0</v>
      </c>
      <c r="S46" s="5">
        <v>0</v>
      </c>
      <c r="T46" s="5">
        <v>0</v>
      </c>
      <c r="U46" s="3">
        <v>0</v>
      </c>
      <c r="V46" s="36"/>
      <c r="W46" s="31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30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37"/>
      <c r="AL46" s="38"/>
      <c r="AM46" s="56" t="s">
        <v>19</v>
      </c>
      <c r="AN46" s="100"/>
      <c r="AO46" s="35"/>
      <c r="AP46" s="17"/>
      <c r="AQ46" s="26">
        <f t="shared" si="8"/>
        <v>0</v>
      </c>
      <c r="AR46" s="25"/>
      <c r="AS46" s="27">
        <f t="shared" si="9"/>
        <v>0</v>
      </c>
      <c r="AT46" s="27">
        <f t="shared" si="10"/>
        <v>0</v>
      </c>
      <c r="AU46" s="27">
        <f t="shared" si="11"/>
        <v>0</v>
      </c>
      <c r="AV46" s="27">
        <f t="shared" si="12"/>
        <v>0</v>
      </c>
      <c r="AW46" s="17"/>
      <c r="AX46" s="17"/>
      <c r="AY46" s="17"/>
      <c r="AZ46" s="17"/>
      <c r="BA46" s="17"/>
      <c r="BB46" s="17"/>
      <c r="BC46" s="17"/>
    </row>
    <row r="47" spans="2:55" ht="15" customHeight="1">
      <c r="B47" s="33"/>
      <c r="C47" s="38"/>
      <c r="D47" s="56" t="s">
        <v>20</v>
      </c>
      <c r="E47" s="102"/>
      <c r="F47" s="35"/>
      <c r="G47" s="30">
        <f t="shared" si="0"/>
        <v>0</v>
      </c>
      <c r="H47" s="30">
        <f t="shared" si="4"/>
        <v>0</v>
      </c>
      <c r="I47" s="42">
        <v>0</v>
      </c>
      <c r="J47" s="30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30">
        <v>0</v>
      </c>
      <c r="R47" s="42">
        <v>0</v>
      </c>
      <c r="S47" s="42">
        <v>0</v>
      </c>
      <c r="T47" s="42">
        <v>0</v>
      </c>
      <c r="U47" s="43">
        <v>0</v>
      </c>
      <c r="V47" s="36"/>
      <c r="W47" s="31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30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37"/>
      <c r="AL47" s="38"/>
      <c r="AM47" s="56" t="s">
        <v>20</v>
      </c>
      <c r="AN47" s="100"/>
      <c r="AO47" s="35"/>
      <c r="AP47" s="17"/>
      <c r="AQ47" s="26">
        <f t="shared" si="8"/>
        <v>0</v>
      </c>
      <c r="AR47" s="25"/>
      <c r="AS47" s="27">
        <f t="shared" si="9"/>
        <v>0</v>
      </c>
      <c r="AT47" s="27">
        <f t="shared" si="10"/>
        <v>0</v>
      </c>
      <c r="AU47" s="27">
        <f t="shared" si="11"/>
        <v>0</v>
      </c>
      <c r="AV47" s="27">
        <f t="shared" si="12"/>
        <v>0</v>
      </c>
      <c r="AW47" s="17"/>
      <c r="AX47" s="17"/>
      <c r="AY47" s="17"/>
      <c r="AZ47" s="17"/>
      <c r="BA47" s="17"/>
      <c r="BB47" s="17"/>
      <c r="BC47" s="17"/>
    </row>
    <row r="48" spans="2:55" ht="15" customHeight="1" thickBot="1">
      <c r="B48" s="44"/>
      <c r="C48" s="45"/>
      <c r="D48" s="97" t="s">
        <v>17</v>
      </c>
      <c r="E48" s="98"/>
      <c r="F48" s="46"/>
      <c r="G48" s="47">
        <f t="shared" si="0"/>
        <v>26</v>
      </c>
      <c r="H48" s="47">
        <f t="shared" si="4"/>
        <v>25</v>
      </c>
      <c r="I48" s="48">
        <v>1</v>
      </c>
      <c r="J48" s="47">
        <v>18</v>
      </c>
      <c r="K48" s="48">
        <v>0</v>
      </c>
      <c r="L48" s="48">
        <v>18</v>
      </c>
      <c r="M48" s="48">
        <v>0</v>
      </c>
      <c r="N48" s="48">
        <v>0</v>
      </c>
      <c r="O48" s="48">
        <v>0</v>
      </c>
      <c r="P48" s="48">
        <v>0</v>
      </c>
      <c r="Q48" s="47">
        <v>5</v>
      </c>
      <c r="R48" s="48">
        <v>2</v>
      </c>
      <c r="S48" s="48">
        <v>3</v>
      </c>
      <c r="T48" s="48">
        <v>0</v>
      </c>
      <c r="U48" s="49">
        <v>1</v>
      </c>
      <c r="V48" s="36"/>
      <c r="W48" s="50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7">
        <v>1</v>
      </c>
      <c r="AE48" s="48">
        <v>1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51"/>
      <c r="AL48" s="45"/>
      <c r="AM48" s="97" t="s">
        <v>17</v>
      </c>
      <c r="AN48" s="98"/>
      <c r="AO48" s="46"/>
      <c r="AP48" s="17"/>
      <c r="AQ48" s="26">
        <f t="shared" si="8"/>
        <v>0</v>
      </c>
      <c r="AR48" s="25"/>
      <c r="AS48" s="27">
        <f t="shared" si="9"/>
        <v>0</v>
      </c>
      <c r="AT48" s="27">
        <f t="shared" si="10"/>
        <v>0</v>
      </c>
      <c r="AU48" s="27">
        <f t="shared" si="11"/>
        <v>0</v>
      </c>
      <c r="AV48" s="27">
        <f t="shared" si="12"/>
        <v>0</v>
      </c>
      <c r="AW48" s="17"/>
      <c r="AX48" s="17"/>
      <c r="AY48" s="17"/>
      <c r="AZ48" s="17"/>
      <c r="BA48" s="17"/>
      <c r="BB48" s="17"/>
      <c r="BC48" s="17"/>
    </row>
    <row r="49" spans="2:48" ht="10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  <c r="N49" s="7"/>
      <c r="O49" s="7"/>
      <c r="P49" s="7"/>
      <c r="Q49" s="6"/>
      <c r="R49" s="6"/>
      <c r="S49" s="6"/>
      <c r="T49" s="6"/>
      <c r="U49" s="7"/>
      <c r="W49" s="6"/>
      <c r="X49" s="6"/>
      <c r="Y49" s="6"/>
      <c r="Z49" s="6"/>
      <c r="AA49" s="6"/>
      <c r="AB49" s="6"/>
      <c r="AC49" s="6"/>
      <c r="AD49" s="6"/>
      <c r="AK49" s="6"/>
      <c r="AL49" s="6"/>
      <c r="AM49" s="6"/>
      <c r="AN49" s="6"/>
      <c r="AO49" s="6"/>
      <c r="AQ49" s="26">
        <f t="shared" si="8"/>
        <v>0</v>
      </c>
      <c r="AR49" s="25"/>
      <c r="AS49" s="27">
        <f t="shared" si="9"/>
        <v>0</v>
      </c>
      <c r="AT49" s="27">
        <f t="shared" si="10"/>
        <v>0</v>
      </c>
      <c r="AU49" s="27">
        <f t="shared" si="11"/>
        <v>0</v>
      </c>
      <c r="AV49" s="27">
        <f t="shared" si="12"/>
        <v>0</v>
      </c>
    </row>
    <row r="50" spans="2:41" ht="10.5">
      <c r="B50" s="6"/>
      <c r="C50" s="6"/>
      <c r="D50" s="6"/>
      <c r="E50" s="52" t="s">
        <v>36</v>
      </c>
      <c r="F50" s="53"/>
      <c r="G50" s="54">
        <f>SUM(G8,G19,G29,G32:G37,G44)-G7</f>
        <v>0</v>
      </c>
      <c r="H50" s="54">
        <f aca="true" t="shared" si="14" ref="H50:AJ50">SUM(H8,H19,H29,H32:H37,H44)-H7</f>
        <v>0</v>
      </c>
      <c r="I50" s="54">
        <f t="shared" si="14"/>
        <v>0</v>
      </c>
      <c r="J50" s="54">
        <f t="shared" si="14"/>
        <v>0</v>
      </c>
      <c r="K50" s="54">
        <f t="shared" si="14"/>
        <v>0</v>
      </c>
      <c r="L50" s="54">
        <f t="shared" si="14"/>
        <v>0</v>
      </c>
      <c r="M50" s="54">
        <f t="shared" si="14"/>
        <v>0</v>
      </c>
      <c r="N50" s="54">
        <f t="shared" si="14"/>
        <v>0</v>
      </c>
      <c r="O50" s="54">
        <f t="shared" si="14"/>
        <v>0</v>
      </c>
      <c r="P50" s="54">
        <f t="shared" si="14"/>
        <v>0</v>
      </c>
      <c r="Q50" s="54">
        <f t="shared" si="14"/>
        <v>0</v>
      </c>
      <c r="R50" s="54">
        <f t="shared" si="14"/>
        <v>0</v>
      </c>
      <c r="S50" s="54">
        <f t="shared" si="14"/>
        <v>0</v>
      </c>
      <c r="T50" s="54">
        <f t="shared" si="14"/>
        <v>0</v>
      </c>
      <c r="U50" s="54">
        <f t="shared" si="14"/>
        <v>0</v>
      </c>
      <c r="V50" s="54"/>
      <c r="W50" s="54">
        <f t="shared" si="14"/>
        <v>0</v>
      </c>
      <c r="X50" s="54">
        <f t="shared" si="14"/>
        <v>0</v>
      </c>
      <c r="Y50" s="54">
        <f t="shared" si="14"/>
        <v>0</v>
      </c>
      <c r="Z50" s="54">
        <f t="shared" si="14"/>
        <v>0</v>
      </c>
      <c r="AA50" s="54">
        <f t="shared" si="14"/>
        <v>0</v>
      </c>
      <c r="AB50" s="54">
        <f t="shared" si="14"/>
        <v>0</v>
      </c>
      <c r="AC50" s="54">
        <f t="shared" si="14"/>
        <v>0</v>
      </c>
      <c r="AD50" s="54">
        <f t="shared" si="14"/>
        <v>0</v>
      </c>
      <c r="AE50" s="54">
        <f t="shared" si="14"/>
        <v>0</v>
      </c>
      <c r="AF50" s="54">
        <f t="shared" si="14"/>
        <v>0</v>
      </c>
      <c r="AG50" s="54">
        <f t="shared" si="14"/>
        <v>0</v>
      </c>
      <c r="AH50" s="54">
        <f t="shared" si="14"/>
        <v>0</v>
      </c>
      <c r="AI50" s="54">
        <f t="shared" si="14"/>
        <v>0</v>
      </c>
      <c r="AJ50" s="54">
        <f t="shared" si="14"/>
        <v>0</v>
      </c>
      <c r="AK50" s="6"/>
      <c r="AL50" s="6"/>
      <c r="AM50" s="6"/>
      <c r="AN50" s="6"/>
      <c r="AO50" s="6"/>
    </row>
    <row r="51" spans="2:41" ht="10.5">
      <c r="B51" s="6"/>
      <c r="C51" s="6"/>
      <c r="D51" s="6"/>
      <c r="E51" s="52" t="s">
        <v>75</v>
      </c>
      <c r="F51" s="53"/>
      <c r="G51" s="54">
        <f>SUM(G9:G10,G13:G18)-G8</f>
        <v>0</v>
      </c>
      <c r="H51" s="54">
        <f aca="true" t="shared" si="15" ref="H51:AJ51">SUM(H9:H10,H13:H18)-H8</f>
        <v>0</v>
      </c>
      <c r="I51" s="54">
        <f t="shared" si="15"/>
        <v>0</v>
      </c>
      <c r="J51" s="54">
        <f t="shared" si="15"/>
        <v>0</v>
      </c>
      <c r="K51" s="54">
        <f t="shared" si="15"/>
        <v>0</v>
      </c>
      <c r="L51" s="54">
        <f t="shared" si="15"/>
        <v>0</v>
      </c>
      <c r="M51" s="54">
        <f t="shared" si="15"/>
        <v>0</v>
      </c>
      <c r="N51" s="54">
        <f t="shared" si="15"/>
        <v>0</v>
      </c>
      <c r="O51" s="54">
        <f t="shared" si="15"/>
        <v>0</v>
      </c>
      <c r="P51" s="54">
        <f t="shared" si="15"/>
        <v>0</v>
      </c>
      <c r="Q51" s="54">
        <f t="shared" si="15"/>
        <v>0</v>
      </c>
      <c r="R51" s="54">
        <f t="shared" si="15"/>
        <v>0</v>
      </c>
      <c r="S51" s="54">
        <f t="shared" si="15"/>
        <v>0</v>
      </c>
      <c r="T51" s="54">
        <f t="shared" si="15"/>
        <v>0</v>
      </c>
      <c r="U51" s="54">
        <f t="shared" si="15"/>
        <v>0</v>
      </c>
      <c r="V51" s="54"/>
      <c r="W51" s="54">
        <f t="shared" si="15"/>
        <v>0</v>
      </c>
      <c r="X51" s="54">
        <f t="shared" si="15"/>
        <v>0</v>
      </c>
      <c r="Y51" s="54">
        <f t="shared" si="15"/>
        <v>0</v>
      </c>
      <c r="Z51" s="54">
        <f t="shared" si="15"/>
        <v>0</v>
      </c>
      <c r="AA51" s="54">
        <f t="shared" si="15"/>
        <v>0</v>
      </c>
      <c r="AB51" s="54">
        <f t="shared" si="15"/>
        <v>0</v>
      </c>
      <c r="AC51" s="54">
        <f t="shared" si="15"/>
        <v>0</v>
      </c>
      <c r="AD51" s="54">
        <f t="shared" si="15"/>
        <v>0</v>
      </c>
      <c r="AE51" s="54">
        <f t="shared" si="15"/>
        <v>0</v>
      </c>
      <c r="AF51" s="54">
        <f t="shared" si="15"/>
        <v>0</v>
      </c>
      <c r="AG51" s="54">
        <f t="shared" si="15"/>
        <v>0</v>
      </c>
      <c r="AH51" s="54">
        <f t="shared" si="15"/>
        <v>0</v>
      </c>
      <c r="AI51" s="54">
        <f t="shared" si="15"/>
        <v>0</v>
      </c>
      <c r="AJ51" s="54">
        <f t="shared" si="15"/>
        <v>0</v>
      </c>
      <c r="AK51" s="6"/>
      <c r="AL51" s="6"/>
      <c r="AM51" s="6"/>
      <c r="AN51" s="6"/>
      <c r="AO51" s="6"/>
    </row>
    <row r="52" spans="5:36" ht="10.5">
      <c r="E52" s="52" t="s">
        <v>71</v>
      </c>
      <c r="F52" s="53"/>
      <c r="G52" s="54">
        <f>SUM(G11:G12)-G10</f>
        <v>0</v>
      </c>
      <c r="H52" s="54">
        <f aca="true" t="shared" si="16" ref="H52:AJ52">SUM(H11:H12)-H10</f>
        <v>0</v>
      </c>
      <c r="I52" s="54">
        <f t="shared" si="16"/>
        <v>0</v>
      </c>
      <c r="J52" s="54">
        <f t="shared" si="16"/>
        <v>0</v>
      </c>
      <c r="K52" s="54">
        <f t="shared" si="16"/>
        <v>0</v>
      </c>
      <c r="L52" s="54">
        <f t="shared" si="16"/>
        <v>0</v>
      </c>
      <c r="M52" s="54">
        <f t="shared" si="16"/>
        <v>0</v>
      </c>
      <c r="N52" s="54">
        <f t="shared" si="16"/>
        <v>0</v>
      </c>
      <c r="O52" s="54">
        <f t="shared" si="16"/>
        <v>0</v>
      </c>
      <c r="P52" s="54">
        <f t="shared" si="16"/>
        <v>0</v>
      </c>
      <c r="Q52" s="54">
        <f t="shared" si="16"/>
        <v>0</v>
      </c>
      <c r="R52" s="54">
        <f t="shared" si="16"/>
        <v>0</v>
      </c>
      <c r="S52" s="54">
        <f t="shared" si="16"/>
        <v>0</v>
      </c>
      <c r="T52" s="54">
        <f t="shared" si="16"/>
        <v>0</v>
      </c>
      <c r="U52" s="54">
        <f t="shared" si="16"/>
        <v>0</v>
      </c>
      <c r="V52" s="54"/>
      <c r="W52" s="54">
        <f t="shared" si="16"/>
        <v>0</v>
      </c>
      <c r="X52" s="54">
        <f t="shared" si="16"/>
        <v>0</v>
      </c>
      <c r="Y52" s="54">
        <f t="shared" si="16"/>
        <v>0</v>
      </c>
      <c r="Z52" s="54">
        <f t="shared" si="16"/>
        <v>0</v>
      </c>
      <c r="AA52" s="54">
        <f t="shared" si="16"/>
        <v>0</v>
      </c>
      <c r="AB52" s="54">
        <f t="shared" si="16"/>
        <v>0</v>
      </c>
      <c r="AC52" s="54">
        <f t="shared" si="16"/>
        <v>0</v>
      </c>
      <c r="AD52" s="54">
        <f t="shared" si="16"/>
        <v>0</v>
      </c>
      <c r="AE52" s="54">
        <f t="shared" si="16"/>
        <v>0</v>
      </c>
      <c r="AF52" s="54">
        <f t="shared" si="16"/>
        <v>0</v>
      </c>
      <c r="AG52" s="54">
        <f t="shared" si="16"/>
        <v>0</v>
      </c>
      <c r="AH52" s="54">
        <f t="shared" si="16"/>
        <v>0</v>
      </c>
      <c r="AI52" s="54">
        <f t="shared" si="16"/>
        <v>0</v>
      </c>
      <c r="AJ52" s="54">
        <f t="shared" si="16"/>
        <v>0</v>
      </c>
    </row>
    <row r="53" spans="5:36" ht="10.5">
      <c r="E53" s="52" t="s">
        <v>73</v>
      </c>
      <c r="F53" s="53"/>
      <c r="G53" s="54">
        <f>SUM(G20:G23,G27:G28)-G19</f>
        <v>0</v>
      </c>
      <c r="H53" s="54">
        <f aca="true" t="shared" si="17" ref="H53:AJ53">SUM(H20:H23,H27:H28)-H19</f>
        <v>0</v>
      </c>
      <c r="I53" s="54">
        <f t="shared" si="17"/>
        <v>0</v>
      </c>
      <c r="J53" s="54">
        <f t="shared" si="17"/>
        <v>0</v>
      </c>
      <c r="K53" s="54">
        <f t="shared" si="17"/>
        <v>0</v>
      </c>
      <c r="L53" s="54">
        <f t="shared" si="17"/>
        <v>0</v>
      </c>
      <c r="M53" s="54">
        <f t="shared" si="17"/>
        <v>0</v>
      </c>
      <c r="N53" s="54">
        <f t="shared" si="17"/>
        <v>0</v>
      </c>
      <c r="O53" s="54">
        <f t="shared" si="17"/>
        <v>0</v>
      </c>
      <c r="P53" s="54">
        <f t="shared" si="17"/>
        <v>0</v>
      </c>
      <c r="Q53" s="54">
        <f t="shared" si="17"/>
        <v>0</v>
      </c>
      <c r="R53" s="54">
        <f t="shared" si="17"/>
        <v>0</v>
      </c>
      <c r="S53" s="54">
        <f t="shared" si="17"/>
        <v>0</v>
      </c>
      <c r="T53" s="54">
        <f t="shared" si="17"/>
        <v>0</v>
      </c>
      <c r="U53" s="54">
        <f t="shared" si="17"/>
        <v>0</v>
      </c>
      <c r="V53" s="54"/>
      <c r="W53" s="54">
        <f t="shared" si="17"/>
        <v>0</v>
      </c>
      <c r="X53" s="54">
        <f t="shared" si="17"/>
        <v>0</v>
      </c>
      <c r="Y53" s="54">
        <f t="shared" si="17"/>
        <v>0</v>
      </c>
      <c r="Z53" s="54">
        <f t="shared" si="17"/>
        <v>0</v>
      </c>
      <c r="AA53" s="54">
        <f t="shared" si="17"/>
        <v>0</v>
      </c>
      <c r="AB53" s="54">
        <f t="shared" si="17"/>
        <v>0</v>
      </c>
      <c r="AC53" s="54">
        <f t="shared" si="17"/>
        <v>0</v>
      </c>
      <c r="AD53" s="54">
        <f t="shared" si="17"/>
        <v>0</v>
      </c>
      <c r="AE53" s="54">
        <f t="shared" si="17"/>
        <v>0</v>
      </c>
      <c r="AF53" s="54">
        <f t="shared" si="17"/>
        <v>0</v>
      </c>
      <c r="AG53" s="54">
        <f t="shared" si="17"/>
        <v>0</v>
      </c>
      <c r="AH53" s="54">
        <f t="shared" si="17"/>
        <v>0</v>
      </c>
      <c r="AI53" s="54">
        <f t="shared" si="17"/>
        <v>0</v>
      </c>
      <c r="AJ53" s="54">
        <f t="shared" si="17"/>
        <v>0</v>
      </c>
    </row>
    <row r="54" spans="5:36" ht="10.5">
      <c r="E54" s="52" t="s">
        <v>76</v>
      </c>
      <c r="F54" s="53"/>
      <c r="G54" s="54">
        <f>SUM(G24:G26)-G23</f>
        <v>0</v>
      </c>
      <c r="H54" s="54">
        <f aca="true" t="shared" si="18" ref="H54:AJ54">SUM(H24:H26)-H23</f>
        <v>0</v>
      </c>
      <c r="I54" s="54">
        <f t="shared" si="18"/>
        <v>0</v>
      </c>
      <c r="J54" s="54">
        <f t="shared" si="18"/>
        <v>0</v>
      </c>
      <c r="K54" s="54">
        <f t="shared" si="18"/>
        <v>0</v>
      </c>
      <c r="L54" s="54">
        <f t="shared" si="18"/>
        <v>0</v>
      </c>
      <c r="M54" s="54">
        <f t="shared" si="18"/>
        <v>0</v>
      </c>
      <c r="N54" s="54">
        <f t="shared" si="18"/>
        <v>0</v>
      </c>
      <c r="O54" s="54">
        <f t="shared" si="18"/>
        <v>0</v>
      </c>
      <c r="P54" s="54">
        <f t="shared" si="18"/>
        <v>0</v>
      </c>
      <c r="Q54" s="54">
        <f t="shared" si="18"/>
        <v>0</v>
      </c>
      <c r="R54" s="54">
        <f t="shared" si="18"/>
        <v>0</v>
      </c>
      <c r="S54" s="54">
        <f t="shared" si="18"/>
        <v>0</v>
      </c>
      <c r="T54" s="54">
        <f t="shared" si="18"/>
        <v>0</v>
      </c>
      <c r="U54" s="54">
        <f t="shared" si="18"/>
        <v>0</v>
      </c>
      <c r="V54" s="54"/>
      <c r="W54" s="54">
        <f t="shared" si="18"/>
        <v>0</v>
      </c>
      <c r="X54" s="54">
        <f t="shared" si="18"/>
        <v>0</v>
      </c>
      <c r="Y54" s="54">
        <f t="shared" si="18"/>
        <v>0</v>
      </c>
      <c r="Z54" s="54">
        <f t="shared" si="18"/>
        <v>0</v>
      </c>
      <c r="AA54" s="54">
        <f t="shared" si="18"/>
        <v>0</v>
      </c>
      <c r="AB54" s="54">
        <f t="shared" si="18"/>
        <v>0</v>
      </c>
      <c r="AC54" s="54">
        <f t="shared" si="18"/>
        <v>0</v>
      </c>
      <c r="AD54" s="54">
        <f t="shared" si="18"/>
        <v>0</v>
      </c>
      <c r="AE54" s="54">
        <f t="shared" si="18"/>
        <v>0</v>
      </c>
      <c r="AF54" s="54">
        <f t="shared" si="18"/>
        <v>0</v>
      </c>
      <c r="AG54" s="54">
        <f t="shared" si="18"/>
        <v>0</v>
      </c>
      <c r="AH54" s="54">
        <f t="shared" si="18"/>
        <v>0</v>
      </c>
      <c r="AI54" s="54">
        <f t="shared" si="18"/>
        <v>0</v>
      </c>
      <c r="AJ54" s="54">
        <f t="shared" si="18"/>
        <v>0</v>
      </c>
    </row>
    <row r="55" spans="5:36" ht="10.5">
      <c r="E55" s="52" t="s">
        <v>77</v>
      </c>
      <c r="F55" s="53"/>
      <c r="G55" s="54">
        <f>SUM(G30:G31)-G29</f>
        <v>0</v>
      </c>
      <c r="H55" s="54">
        <f aca="true" t="shared" si="19" ref="H55:AJ55">SUM(H30:H31)-H29</f>
        <v>0</v>
      </c>
      <c r="I55" s="54">
        <f t="shared" si="19"/>
        <v>0</v>
      </c>
      <c r="J55" s="54">
        <f t="shared" si="19"/>
        <v>0</v>
      </c>
      <c r="K55" s="54">
        <f t="shared" si="19"/>
        <v>0</v>
      </c>
      <c r="L55" s="54">
        <f t="shared" si="19"/>
        <v>0</v>
      </c>
      <c r="M55" s="54">
        <f t="shared" si="19"/>
        <v>0</v>
      </c>
      <c r="N55" s="54">
        <f t="shared" si="19"/>
        <v>0</v>
      </c>
      <c r="O55" s="54">
        <f t="shared" si="19"/>
        <v>0</v>
      </c>
      <c r="P55" s="54">
        <f t="shared" si="19"/>
        <v>0</v>
      </c>
      <c r="Q55" s="54">
        <f t="shared" si="19"/>
        <v>0</v>
      </c>
      <c r="R55" s="54">
        <f t="shared" si="19"/>
        <v>0</v>
      </c>
      <c r="S55" s="54">
        <f t="shared" si="19"/>
        <v>0</v>
      </c>
      <c r="T55" s="54">
        <f t="shared" si="19"/>
        <v>0</v>
      </c>
      <c r="U55" s="54">
        <f t="shared" si="19"/>
        <v>0</v>
      </c>
      <c r="V55" s="54"/>
      <c r="W55" s="54">
        <f t="shared" si="19"/>
        <v>0</v>
      </c>
      <c r="X55" s="54">
        <f t="shared" si="19"/>
        <v>0</v>
      </c>
      <c r="Y55" s="54">
        <f t="shared" si="19"/>
        <v>0</v>
      </c>
      <c r="Z55" s="54">
        <f t="shared" si="19"/>
        <v>0</v>
      </c>
      <c r="AA55" s="54">
        <f t="shared" si="19"/>
        <v>0</v>
      </c>
      <c r="AB55" s="54">
        <f t="shared" si="19"/>
        <v>0</v>
      </c>
      <c r="AC55" s="54">
        <f t="shared" si="19"/>
        <v>0</v>
      </c>
      <c r="AD55" s="54">
        <f t="shared" si="19"/>
        <v>0</v>
      </c>
      <c r="AE55" s="54">
        <f t="shared" si="19"/>
        <v>0</v>
      </c>
      <c r="AF55" s="54">
        <f t="shared" si="19"/>
        <v>0</v>
      </c>
      <c r="AG55" s="54">
        <f t="shared" si="19"/>
        <v>0</v>
      </c>
      <c r="AH55" s="54">
        <f t="shared" si="19"/>
        <v>0</v>
      </c>
      <c r="AI55" s="54">
        <f t="shared" si="19"/>
        <v>0</v>
      </c>
      <c r="AJ55" s="54">
        <f t="shared" si="19"/>
        <v>0</v>
      </c>
    </row>
    <row r="56" spans="5:36" ht="10.5">
      <c r="E56" s="52" t="s">
        <v>78</v>
      </c>
      <c r="F56" s="53"/>
      <c r="G56" s="54">
        <f>SUM(G38,G41)-G37</f>
        <v>0</v>
      </c>
      <c r="H56" s="54">
        <f aca="true" t="shared" si="20" ref="H56:AJ56">SUM(H38,H41)-H37</f>
        <v>0</v>
      </c>
      <c r="I56" s="54">
        <f t="shared" si="20"/>
        <v>0</v>
      </c>
      <c r="J56" s="54">
        <f t="shared" si="20"/>
        <v>0</v>
      </c>
      <c r="K56" s="54">
        <f t="shared" si="20"/>
        <v>0</v>
      </c>
      <c r="L56" s="54">
        <f t="shared" si="20"/>
        <v>0</v>
      </c>
      <c r="M56" s="54">
        <f t="shared" si="20"/>
        <v>0</v>
      </c>
      <c r="N56" s="54">
        <f t="shared" si="20"/>
        <v>0</v>
      </c>
      <c r="O56" s="54">
        <f t="shared" si="20"/>
        <v>0</v>
      </c>
      <c r="P56" s="54">
        <f t="shared" si="20"/>
        <v>0</v>
      </c>
      <c r="Q56" s="54">
        <f t="shared" si="20"/>
        <v>0</v>
      </c>
      <c r="R56" s="54">
        <f t="shared" si="20"/>
        <v>0</v>
      </c>
      <c r="S56" s="54">
        <f t="shared" si="20"/>
        <v>0</v>
      </c>
      <c r="T56" s="54">
        <f t="shared" si="20"/>
        <v>0</v>
      </c>
      <c r="U56" s="54">
        <f t="shared" si="20"/>
        <v>0</v>
      </c>
      <c r="V56" s="54"/>
      <c r="W56" s="54">
        <f t="shared" si="20"/>
        <v>0</v>
      </c>
      <c r="X56" s="54">
        <f t="shared" si="20"/>
        <v>0</v>
      </c>
      <c r="Y56" s="54">
        <f t="shared" si="20"/>
        <v>0</v>
      </c>
      <c r="Z56" s="54">
        <f t="shared" si="20"/>
        <v>0</v>
      </c>
      <c r="AA56" s="54">
        <f t="shared" si="20"/>
        <v>0</v>
      </c>
      <c r="AB56" s="54">
        <f t="shared" si="20"/>
        <v>0</v>
      </c>
      <c r="AC56" s="54">
        <f t="shared" si="20"/>
        <v>0</v>
      </c>
      <c r="AD56" s="54">
        <f t="shared" si="20"/>
        <v>0</v>
      </c>
      <c r="AE56" s="54">
        <f t="shared" si="20"/>
        <v>0</v>
      </c>
      <c r="AF56" s="54">
        <f t="shared" si="20"/>
        <v>0</v>
      </c>
      <c r="AG56" s="54">
        <f t="shared" si="20"/>
        <v>0</v>
      </c>
      <c r="AH56" s="54">
        <f t="shared" si="20"/>
        <v>0</v>
      </c>
      <c r="AI56" s="54">
        <f t="shared" si="20"/>
        <v>0</v>
      </c>
      <c r="AJ56" s="54">
        <f t="shared" si="20"/>
        <v>0</v>
      </c>
    </row>
    <row r="57" spans="5:36" ht="10.5">
      <c r="E57" s="52" t="s">
        <v>79</v>
      </c>
      <c r="F57" s="53"/>
      <c r="G57" s="54">
        <f>SUM(G39:G40)-G38</f>
        <v>0</v>
      </c>
      <c r="H57" s="54">
        <f aca="true" t="shared" si="21" ref="H57:AJ57">SUM(H39:H40)-H38</f>
        <v>0</v>
      </c>
      <c r="I57" s="54">
        <f t="shared" si="21"/>
        <v>0</v>
      </c>
      <c r="J57" s="54">
        <f t="shared" si="21"/>
        <v>0</v>
      </c>
      <c r="K57" s="54">
        <f t="shared" si="21"/>
        <v>0</v>
      </c>
      <c r="L57" s="54">
        <f t="shared" si="21"/>
        <v>0</v>
      </c>
      <c r="M57" s="54">
        <f t="shared" si="21"/>
        <v>0</v>
      </c>
      <c r="N57" s="54">
        <f t="shared" si="21"/>
        <v>0</v>
      </c>
      <c r="O57" s="54">
        <f t="shared" si="21"/>
        <v>0</v>
      </c>
      <c r="P57" s="54">
        <f t="shared" si="21"/>
        <v>0</v>
      </c>
      <c r="Q57" s="54">
        <f t="shared" si="21"/>
        <v>0</v>
      </c>
      <c r="R57" s="54">
        <f t="shared" si="21"/>
        <v>0</v>
      </c>
      <c r="S57" s="54">
        <f t="shared" si="21"/>
        <v>0</v>
      </c>
      <c r="T57" s="54">
        <f t="shared" si="21"/>
        <v>0</v>
      </c>
      <c r="U57" s="54">
        <f t="shared" si="21"/>
        <v>0</v>
      </c>
      <c r="V57" s="54"/>
      <c r="W57" s="54">
        <f t="shared" si="21"/>
        <v>0</v>
      </c>
      <c r="X57" s="54">
        <f t="shared" si="21"/>
        <v>0</v>
      </c>
      <c r="Y57" s="54">
        <f t="shared" si="21"/>
        <v>0</v>
      </c>
      <c r="Z57" s="54">
        <f t="shared" si="21"/>
        <v>0</v>
      </c>
      <c r="AA57" s="54">
        <f t="shared" si="21"/>
        <v>0</v>
      </c>
      <c r="AB57" s="54">
        <f t="shared" si="21"/>
        <v>0</v>
      </c>
      <c r="AC57" s="54">
        <f t="shared" si="21"/>
        <v>0</v>
      </c>
      <c r="AD57" s="54">
        <f t="shared" si="21"/>
        <v>0</v>
      </c>
      <c r="AE57" s="54">
        <f t="shared" si="21"/>
        <v>0</v>
      </c>
      <c r="AF57" s="54">
        <f t="shared" si="21"/>
        <v>0</v>
      </c>
      <c r="AG57" s="54">
        <f t="shared" si="21"/>
        <v>0</v>
      </c>
      <c r="AH57" s="54">
        <f t="shared" si="21"/>
        <v>0</v>
      </c>
      <c r="AI57" s="54">
        <f t="shared" si="21"/>
        <v>0</v>
      </c>
      <c r="AJ57" s="54">
        <f t="shared" si="21"/>
        <v>0</v>
      </c>
    </row>
    <row r="58" spans="5:36" ht="10.5">
      <c r="E58" s="52" t="s">
        <v>10</v>
      </c>
      <c r="F58" s="53"/>
      <c r="G58" s="54">
        <f>SUM(G45:G48)-G44</f>
        <v>0</v>
      </c>
      <c r="H58" s="54">
        <f aca="true" t="shared" si="22" ref="H58:AJ58">SUM(H45:H48)-H44</f>
        <v>0</v>
      </c>
      <c r="I58" s="54">
        <f t="shared" si="22"/>
        <v>0</v>
      </c>
      <c r="J58" s="54">
        <f t="shared" si="22"/>
        <v>0</v>
      </c>
      <c r="K58" s="54">
        <f t="shared" si="22"/>
        <v>0</v>
      </c>
      <c r="L58" s="54">
        <f t="shared" si="22"/>
        <v>0</v>
      </c>
      <c r="M58" s="54">
        <f t="shared" si="22"/>
        <v>0</v>
      </c>
      <c r="N58" s="54">
        <f t="shared" si="22"/>
        <v>0</v>
      </c>
      <c r="O58" s="54">
        <f t="shared" si="22"/>
        <v>0</v>
      </c>
      <c r="P58" s="54">
        <f t="shared" si="22"/>
        <v>0</v>
      </c>
      <c r="Q58" s="54">
        <f t="shared" si="22"/>
        <v>0</v>
      </c>
      <c r="R58" s="54">
        <f t="shared" si="22"/>
        <v>0</v>
      </c>
      <c r="S58" s="54">
        <f t="shared" si="22"/>
        <v>0</v>
      </c>
      <c r="T58" s="54">
        <f t="shared" si="22"/>
        <v>0</v>
      </c>
      <c r="U58" s="54">
        <f t="shared" si="22"/>
        <v>0</v>
      </c>
      <c r="V58" s="54"/>
      <c r="W58" s="54">
        <f t="shared" si="22"/>
        <v>0</v>
      </c>
      <c r="X58" s="54">
        <f t="shared" si="22"/>
        <v>0</v>
      </c>
      <c r="Y58" s="54">
        <f t="shared" si="22"/>
        <v>0</v>
      </c>
      <c r="Z58" s="54">
        <f t="shared" si="22"/>
        <v>0</v>
      </c>
      <c r="AA58" s="54">
        <f t="shared" si="22"/>
        <v>0</v>
      </c>
      <c r="AB58" s="54">
        <f t="shared" si="22"/>
        <v>0</v>
      </c>
      <c r="AC58" s="54">
        <f t="shared" si="22"/>
        <v>0</v>
      </c>
      <c r="AD58" s="54">
        <f t="shared" si="22"/>
        <v>0</v>
      </c>
      <c r="AE58" s="54">
        <f t="shared" si="22"/>
        <v>0</v>
      </c>
      <c r="AF58" s="54">
        <f t="shared" si="22"/>
        <v>0</v>
      </c>
      <c r="AG58" s="54">
        <f t="shared" si="22"/>
        <v>0</v>
      </c>
      <c r="AH58" s="54">
        <f t="shared" si="22"/>
        <v>0</v>
      </c>
      <c r="AI58" s="54">
        <f t="shared" si="22"/>
        <v>0</v>
      </c>
      <c r="AJ58" s="54">
        <f t="shared" si="22"/>
        <v>0</v>
      </c>
    </row>
  </sheetData>
  <sheetProtection/>
  <mergeCells count="97">
    <mergeCell ref="AM48:AN48"/>
    <mergeCell ref="D48:E48"/>
    <mergeCell ref="AL44:AN44"/>
    <mergeCell ref="AM45:AN45"/>
    <mergeCell ref="AM46:AN46"/>
    <mergeCell ref="AM47:AN47"/>
    <mergeCell ref="C44:E44"/>
    <mergeCell ref="D45:E45"/>
    <mergeCell ref="D46:E46"/>
    <mergeCell ref="D47:E47"/>
    <mergeCell ref="AE5:AE6"/>
    <mergeCell ref="AF5:AF6"/>
    <mergeCell ref="AI4:AI6"/>
    <mergeCell ref="AJ4:AJ6"/>
    <mergeCell ref="AD4:AF4"/>
    <mergeCell ref="AD5:AD6"/>
    <mergeCell ref="AM38:AN38"/>
    <mergeCell ref="AL29:AN29"/>
    <mergeCell ref="AM28:AN28"/>
    <mergeCell ref="AM18:AN18"/>
    <mergeCell ref="AL19:AN19"/>
    <mergeCell ref="AM20:AN20"/>
    <mergeCell ref="AM21:AN21"/>
    <mergeCell ref="AM22:AN22"/>
    <mergeCell ref="AM23:AN23"/>
    <mergeCell ref="AM27:AN27"/>
    <mergeCell ref="AM16:AN16"/>
    <mergeCell ref="AM17:AN17"/>
    <mergeCell ref="AM41:AN41"/>
    <mergeCell ref="AM30:AN30"/>
    <mergeCell ref="AM31:AN31"/>
    <mergeCell ref="AL32:AN32"/>
    <mergeCell ref="AL33:AN33"/>
    <mergeCell ref="AL34:AN34"/>
    <mergeCell ref="AL36:AN36"/>
    <mergeCell ref="AL37:AN37"/>
    <mergeCell ref="AL8:AN8"/>
    <mergeCell ref="AM9:AN9"/>
    <mergeCell ref="AM10:AN10"/>
    <mergeCell ref="AM13:AN13"/>
    <mergeCell ref="AM14:AN14"/>
    <mergeCell ref="AM15:AN15"/>
    <mergeCell ref="B4:F6"/>
    <mergeCell ref="G4:G6"/>
    <mergeCell ref="U5:U6"/>
    <mergeCell ref="N5:N6"/>
    <mergeCell ref="H5:H6"/>
    <mergeCell ref="I5:I6"/>
    <mergeCell ref="O5:O6"/>
    <mergeCell ref="P5:P6"/>
    <mergeCell ref="X5:X6"/>
    <mergeCell ref="Z5:Z6"/>
    <mergeCell ref="AA5:AA6"/>
    <mergeCell ref="Y5:Y6"/>
    <mergeCell ref="AK7:AN7"/>
    <mergeCell ref="M5:M6"/>
    <mergeCell ref="AK4:AO6"/>
    <mergeCell ref="AG4:AG6"/>
    <mergeCell ref="AH4:AH6"/>
    <mergeCell ref="AC5:AC6"/>
    <mergeCell ref="AB5:AB6"/>
    <mergeCell ref="D21:E21"/>
    <mergeCell ref="B7:E7"/>
    <mergeCell ref="H4:U4"/>
    <mergeCell ref="W4:AC4"/>
    <mergeCell ref="W5:W6"/>
    <mergeCell ref="D15:E15"/>
    <mergeCell ref="D16:E16"/>
    <mergeCell ref="C19:E19"/>
    <mergeCell ref="D20:E20"/>
    <mergeCell ref="D41:E41"/>
    <mergeCell ref="C32:E32"/>
    <mergeCell ref="C36:E36"/>
    <mergeCell ref="C37:E37"/>
    <mergeCell ref="D38:E38"/>
    <mergeCell ref="C33:E33"/>
    <mergeCell ref="C34:E34"/>
    <mergeCell ref="X2:AI2"/>
    <mergeCell ref="H2:T2"/>
    <mergeCell ref="D27:E27"/>
    <mergeCell ref="J5:L5"/>
    <mergeCell ref="Q5:T5"/>
    <mergeCell ref="C8:E8"/>
    <mergeCell ref="D9:E9"/>
    <mergeCell ref="D23:E23"/>
    <mergeCell ref="D17:E17"/>
    <mergeCell ref="D18:E18"/>
    <mergeCell ref="D10:E10"/>
    <mergeCell ref="D22:E22"/>
    <mergeCell ref="C35:E35"/>
    <mergeCell ref="AL35:AN35"/>
    <mergeCell ref="D28:E28"/>
    <mergeCell ref="C29:E29"/>
    <mergeCell ref="D30:E30"/>
    <mergeCell ref="D31:E31"/>
    <mergeCell ref="D13:E13"/>
    <mergeCell ref="D14:E1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2022-07-28T02:30:52Z</dcterms:created>
  <dcterms:modified xsi:type="dcterms:W3CDTF">2022-07-28T02:30:52Z</dcterms:modified>
  <cp:category/>
  <cp:version/>
  <cp:contentType/>
  <cp:contentStatus/>
</cp:coreProperties>
</file>