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'01'!$B$2:$O$58</definedName>
  </definedNames>
  <calcPr fullCalcOnLoad="1"/>
</workbook>
</file>

<file path=xl/sharedStrings.xml><?xml version="1.0" encoding="utf-8"?>
<sst xmlns="http://schemas.openxmlformats.org/spreadsheetml/2006/main" count="88" uniqueCount="77">
  <si>
    <t>12　罪種別 発生曜日別 認知件数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</si>
  <si>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</si>
  <si>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</si>
  <si>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</si>
  <si>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</si>
  <si>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</si>
  <si>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</si>
  <si>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</si>
  <si>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</si>
  <si>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</si>
  <si>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</si>
  <si>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</si>
  <si>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強制わいせつ</t>
  </si>
  <si>
    <t>うち)</t>
  </si>
  <si>
    <t>公然わいせつ</t>
  </si>
  <si>
    <t>占有離脱物横領</t>
  </si>
  <si>
    <t>公務執行妨害</t>
  </si>
  <si>
    <t>住居侵入</t>
  </si>
  <si>
    <t>盗品等</t>
  </si>
  <si>
    <t>器物損壊等</t>
  </si>
  <si>
    <t>あっせん利得処罰法</t>
  </si>
  <si>
    <t>強盗</t>
  </si>
  <si>
    <t>放火</t>
  </si>
  <si>
    <t>暴行</t>
  </si>
  <si>
    <t>詐欺</t>
  </si>
  <si>
    <t>汚職</t>
  </si>
  <si>
    <t>背任</t>
  </si>
  <si>
    <t>うち)</t>
  </si>
  <si>
    <t>うち)</t>
  </si>
  <si>
    <t>月</t>
  </si>
  <si>
    <t>火</t>
  </si>
  <si>
    <t>水</t>
  </si>
  <si>
    <t>木</t>
  </si>
  <si>
    <t>金</t>
  </si>
  <si>
    <t>土</t>
  </si>
  <si>
    <t>殺人</t>
  </si>
  <si>
    <t>嬰児殺</t>
  </si>
  <si>
    <t>強姦</t>
  </si>
  <si>
    <t>傷害</t>
  </si>
  <si>
    <t>うち)</t>
  </si>
  <si>
    <t>脅迫</t>
  </si>
  <si>
    <t>恐喝</t>
  </si>
  <si>
    <t>侵入盗</t>
  </si>
  <si>
    <t>乗り物盗</t>
  </si>
  <si>
    <t>非侵入盗</t>
  </si>
  <si>
    <t>横領</t>
  </si>
  <si>
    <t>業務上横領</t>
  </si>
  <si>
    <t>偽造</t>
  </si>
  <si>
    <t>賭博</t>
  </si>
  <si>
    <t>わいせつ</t>
  </si>
  <si>
    <t>うち)</t>
  </si>
  <si>
    <t>逮捕監禁</t>
  </si>
  <si>
    <t>不明</t>
  </si>
  <si>
    <t>うち)</t>
  </si>
  <si>
    <t>賄賂</t>
  </si>
  <si>
    <t>刑法犯総数(交通業過を除く)</t>
  </si>
  <si>
    <t>凶悪犯</t>
  </si>
  <si>
    <t>粗暴犯</t>
  </si>
  <si>
    <t>窃盗犯</t>
  </si>
  <si>
    <t>知能犯</t>
  </si>
  <si>
    <t>風俗犯</t>
  </si>
  <si>
    <t>その他の刑法犯</t>
  </si>
  <si>
    <t>通貨偽造</t>
  </si>
  <si>
    <t xml:space="preserve">         　　      発生曜日
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</si>
  <si>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</si>
  <si>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</si>
  <si>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</si>
  <si>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</si>
  <si>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</si>
  <si>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</si>
  <si>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</si>
  <si>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</si>
  <si>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</si>
  <si>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支払用カード偽造</t>
  </si>
  <si>
    <t>総数</t>
  </si>
  <si>
    <t>日</t>
  </si>
  <si>
    <t>認知１９０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</si>
</sst>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0" fillId="0" borderId="12" xfId="0" applyNumberFormat="1" applyBorder="1" applyAlignment="1" applyProtection="1">
      <alignment horizontal="right" vertical="center"/>
      <protection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/>
    </xf>
    <xf numFmtId="176" fontId="7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38" fontId="0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38" fontId="44" fillId="0" borderId="0" xfId="48" applyFont="1" applyAlignment="1">
      <alignment vertical="center"/>
    </xf>
    <xf numFmtId="38" fontId="45" fillId="0" borderId="0" xfId="48" applyFont="1" applyAlignment="1">
      <alignment vertical="center"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distributed" wrapText="1"/>
    </xf>
    <xf numFmtId="0" fontId="0" fillId="0" borderId="15" xfId="0" applyBorder="1" applyAlignment="1">
      <alignment vertical="distributed" wrapText="1"/>
    </xf>
    <xf numFmtId="0" fontId="0" fillId="0" borderId="16" xfId="0" applyBorder="1" applyAlignment="1">
      <alignment vertical="distributed" wrapText="1"/>
    </xf>
    <xf numFmtId="0" fontId="0" fillId="0" borderId="17" xfId="0" applyBorder="1" applyAlignment="1">
      <alignment vertical="distributed" wrapText="1"/>
    </xf>
    <xf numFmtId="0" fontId="0" fillId="0" borderId="18" xfId="0" applyBorder="1" applyAlignment="1">
      <alignment vertical="distributed" wrapText="1"/>
    </xf>
    <xf numFmtId="0" fontId="0" fillId="0" borderId="19" xfId="0" applyBorder="1" applyAlignment="1">
      <alignment vertical="distributed" wrapText="1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73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3" sqref="G3"/>
    </sheetView>
  </sheetViews>
  <sheetFormatPr defaultColWidth="9.125" defaultRowHeight="12.75"/>
  <cols>
    <col min="1" max="6" width="2.625" style="0" customWidth="1"/>
    <col min="7" max="7" width="20.875" style="0" bestFit="1" customWidth="1"/>
    <col min="8" max="8" width="8.875" style="9" customWidth="1"/>
    <col min="9" max="14" width="8.875" style="2" customWidth="1"/>
    <col min="15" max="16" width="9.125" style="2" customWidth="1"/>
    <col min="17" max="17" width="10.875" style="2" bestFit="1" customWidth="1"/>
    <col min="18" max="18" width="10.625" style="22" bestFit="1" customWidth="1"/>
    <col min="19" max="19" width="9.125" style="2" customWidth="1"/>
    <col min="20" max="20" width="12.875" style="2" customWidth="1"/>
    <col min="21" max="16384" width="9.125" style="2" customWidth="1"/>
  </cols>
  <sheetData>
    <row r="1" ht="12">
      <c r="B1" t="s">
        <v>76</v>
      </c>
    </row>
    <row r="2" spans="2:18" s="1" customFormat="1" ht="14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R2" s="23"/>
    </row>
    <row r="3" spans="8:15" ht="12" thickBot="1">
      <c r="H3" s="13"/>
      <c r="I3" s="3"/>
      <c r="J3" s="3"/>
      <c r="K3" s="3"/>
      <c r="L3" s="3"/>
      <c r="M3" s="3"/>
      <c r="N3" s="3"/>
      <c r="O3" s="3"/>
    </row>
    <row r="4" spans="1:15" ht="12">
      <c r="A4" s="2"/>
      <c r="B4" s="32" t="s">
        <v>63</v>
      </c>
      <c r="C4" s="32"/>
      <c r="D4" s="32"/>
      <c r="E4" s="32"/>
      <c r="F4" s="32"/>
      <c r="G4" s="33"/>
      <c r="H4" s="43" t="s">
        <v>75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58" t="s">
        <v>52</v>
      </c>
    </row>
    <row r="5" spans="1:15" ht="12">
      <c r="A5" s="2"/>
      <c r="B5" s="34"/>
      <c r="C5" s="34"/>
      <c r="D5" s="34"/>
      <c r="E5" s="34"/>
      <c r="F5" s="34"/>
      <c r="G5" s="35"/>
      <c r="H5" s="44"/>
      <c r="I5" s="47"/>
      <c r="J5" s="47"/>
      <c r="K5" s="47"/>
      <c r="L5" s="47"/>
      <c r="M5" s="47"/>
      <c r="N5" s="47"/>
      <c r="O5" s="59"/>
    </row>
    <row r="6" spans="1:18" ht="12">
      <c r="A6" s="2"/>
      <c r="B6" s="36"/>
      <c r="C6" s="36"/>
      <c r="D6" s="36"/>
      <c r="E6" s="36"/>
      <c r="F6" s="36"/>
      <c r="G6" s="37"/>
      <c r="H6" s="45"/>
      <c r="I6" s="48"/>
      <c r="J6" s="48"/>
      <c r="K6" s="48"/>
      <c r="L6" s="48"/>
      <c r="M6" s="48"/>
      <c r="N6" s="48"/>
      <c r="O6" s="60"/>
      <c r="R6" s="27" t="s">
        <v>74</v>
      </c>
    </row>
    <row r="7" spans="2:20" s="9" customFormat="1" ht="13.5" customHeight="1">
      <c r="B7" s="38" t="s">
        <v>55</v>
      </c>
      <c r="C7" s="38"/>
      <c r="D7" s="38"/>
      <c r="E7" s="38"/>
      <c r="F7" s="38"/>
      <c r="G7" s="39"/>
      <c r="H7" s="19">
        <v>137072</v>
      </c>
      <c r="I7" s="19">
        <v>139225</v>
      </c>
      <c r="J7" s="19">
        <v>138720</v>
      </c>
      <c r="K7" s="19">
        <v>140914</v>
      </c>
      <c r="L7" s="19">
        <v>140720</v>
      </c>
      <c r="M7" s="19">
        <v>142404</v>
      </c>
      <c r="N7" s="19">
        <v>144457</v>
      </c>
      <c r="O7" s="29">
        <v>730320</v>
      </c>
      <c r="Q7" s="10">
        <f>SUM(H7:O7)-R7</f>
        <v>1713832</v>
      </c>
      <c r="R7" s="28"/>
      <c r="T7" s="11"/>
    </row>
    <row r="8" spans="2:20" s="9" customFormat="1" ht="13.5" customHeight="1">
      <c r="B8" s="12"/>
      <c r="C8" s="40" t="s">
        <v>56</v>
      </c>
      <c r="D8" s="40"/>
      <c r="E8" s="40"/>
      <c r="F8" s="40"/>
      <c r="G8" s="41"/>
      <c r="H8" s="19">
        <v>1177</v>
      </c>
      <c r="I8" s="19">
        <v>1180</v>
      </c>
      <c r="J8" s="19">
        <v>1106</v>
      </c>
      <c r="K8" s="19">
        <v>1161</v>
      </c>
      <c r="L8" s="19">
        <v>1128</v>
      </c>
      <c r="M8" s="19">
        <v>1132</v>
      </c>
      <c r="N8" s="19">
        <v>1098</v>
      </c>
      <c r="O8" s="29">
        <v>410</v>
      </c>
      <c r="Q8" s="10">
        <f aca="true" t="shared" si="0" ref="Q8:Q58">SUM(H8:O8)-R8</f>
        <v>8392</v>
      </c>
      <c r="R8" s="28"/>
      <c r="T8" s="11"/>
    </row>
    <row r="9" spans="1:20" ht="13.5" customHeight="1">
      <c r="A9" s="2"/>
      <c r="B9" s="5"/>
      <c r="C9" s="5"/>
      <c r="D9" s="49" t="s">
        <v>35</v>
      </c>
      <c r="E9" s="49"/>
      <c r="F9" s="49"/>
      <c r="G9" s="50"/>
      <c r="H9" s="24">
        <v>169</v>
      </c>
      <c r="I9" s="24">
        <v>121</v>
      </c>
      <c r="J9" s="15">
        <v>133</v>
      </c>
      <c r="K9" s="15">
        <v>149</v>
      </c>
      <c r="L9" s="15">
        <v>131</v>
      </c>
      <c r="M9" s="15">
        <v>154</v>
      </c>
      <c r="N9" s="15">
        <v>146</v>
      </c>
      <c r="O9" s="30">
        <v>92</v>
      </c>
      <c r="Q9" s="10">
        <f t="shared" si="0"/>
        <v>1095</v>
      </c>
      <c r="R9" s="27"/>
      <c r="T9" s="4"/>
    </row>
    <row r="10" spans="1:20" ht="13.5" customHeight="1">
      <c r="A10" s="2"/>
      <c r="B10" s="5"/>
      <c r="C10" s="5"/>
      <c r="D10" s="5"/>
      <c r="E10" s="49" t="s">
        <v>1</v>
      </c>
      <c r="F10" s="49"/>
      <c r="G10" s="50"/>
      <c r="H10" s="24">
        <v>160</v>
      </c>
      <c r="I10" s="25">
        <v>117</v>
      </c>
      <c r="J10" s="17">
        <v>125</v>
      </c>
      <c r="K10" s="17">
        <v>144</v>
      </c>
      <c r="L10" s="17">
        <v>126</v>
      </c>
      <c r="M10" s="17">
        <v>147</v>
      </c>
      <c r="N10" s="17">
        <v>140</v>
      </c>
      <c r="O10" s="30">
        <v>80</v>
      </c>
      <c r="Q10" s="10">
        <f t="shared" si="0"/>
        <v>1039</v>
      </c>
      <c r="R10" s="27"/>
      <c r="T10" s="4"/>
    </row>
    <row r="11" spans="1:20" ht="13.5" customHeight="1">
      <c r="A11" s="2"/>
      <c r="B11" s="5"/>
      <c r="C11" s="5"/>
      <c r="D11" s="5"/>
      <c r="E11" s="49" t="s">
        <v>36</v>
      </c>
      <c r="F11" s="49"/>
      <c r="G11" s="50"/>
      <c r="H11" s="24">
        <v>1</v>
      </c>
      <c r="I11" s="25">
        <v>2</v>
      </c>
      <c r="J11" s="17">
        <v>2</v>
      </c>
      <c r="K11" s="17">
        <v>2</v>
      </c>
      <c r="L11" s="17">
        <v>2</v>
      </c>
      <c r="M11" s="17">
        <v>1</v>
      </c>
      <c r="N11" s="17">
        <v>0</v>
      </c>
      <c r="O11" s="30">
        <v>7</v>
      </c>
      <c r="Q11" s="10">
        <f t="shared" si="0"/>
        <v>17</v>
      </c>
      <c r="R11" s="27"/>
      <c r="T11" s="4"/>
    </row>
    <row r="12" spans="1:20" ht="13.5" customHeight="1">
      <c r="A12" s="2"/>
      <c r="B12" s="5"/>
      <c r="C12" s="5"/>
      <c r="D12" s="5"/>
      <c r="E12" s="49" t="s">
        <v>2</v>
      </c>
      <c r="F12" s="49"/>
      <c r="G12" s="50"/>
      <c r="H12" s="24">
        <v>7</v>
      </c>
      <c r="I12" s="25">
        <v>1</v>
      </c>
      <c r="J12" s="17">
        <v>3</v>
      </c>
      <c r="K12" s="17">
        <v>2</v>
      </c>
      <c r="L12" s="17">
        <v>2</v>
      </c>
      <c r="M12" s="17">
        <v>1</v>
      </c>
      <c r="N12" s="17">
        <v>2</v>
      </c>
      <c r="O12" s="30">
        <v>2</v>
      </c>
      <c r="Q12" s="10">
        <f t="shared" si="0"/>
        <v>20</v>
      </c>
      <c r="R12" s="27"/>
      <c r="T12" s="4"/>
    </row>
    <row r="13" spans="1:20" ht="13.5" customHeight="1">
      <c r="A13" s="2"/>
      <c r="B13" s="5"/>
      <c r="C13" s="5"/>
      <c r="D13" s="5"/>
      <c r="E13" s="49" t="s">
        <v>3</v>
      </c>
      <c r="F13" s="49"/>
      <c r="G13" s="50"/>
      <c r="H13" s="25">
        <v>1</v>
      </c>
      <c r="I13" s="25">
        <v>1</v>
      </c>
      <c r="J13" s="17">
        <v>3</v>
      </c>
      <c r="K13" s="17">
        <v>1</v>
      </c>
      <c r="L13" s="17">
        <v>1</v>
      </c>
      <c r="M13" s="17">
        <v>5</v>
      </c>
      <c r="N13" s="17">
        <v>4</v>
      </c>
      <c r="O13" s="30">
        <v>3</v>
      </c>
      <c r="Q13" s="10">
        <f t="shared" si="0"/>
        <v>19</v>
      </c>
      <c r="R13" s="27"/>
      <c r="T13" s="4"/>
    </row>
    <row r="14" spans="1:20" ht="13.5" customHeight="1">
      <c r="A14" s="2"/>
      <c r="B14" s="5"/>
      <c r="C14" s="5"/>
      <c r="D14" s="49" t="s">
        <v>21</v>
      </c>
      <c r="E14" s="49"/>
      <c r="F14" s="49"/>
      <c r="G14" s="50"/>
      <c r="H14" s="24">
        <v>599</v>
      </c>
      <c r="I14" s="24">
        <v>703</v>
      </c>
      <c r="J14" s="15">
        <v>634</v>
      </c>
      <c r="K14" s="15">
        <v>673</v>
      </c>
      <c r="L14" s="15">
        <v>655</v>
      </c>
      <c r="M14" s="15">
        <v>621</v>
      </c>
      <c r="N14" s="15">
        <v>579</v>
      </c>
      <c r="O14" s="30">
        <v>71</v>
      </c>
      <c r="Q14" s="10">
        <f t="shared" si="0"/>
        <v>4535</v>
      </c>
      <c r="R14" s="27"/>
      <c r="T14" s="4"/>
    </row>
    <row r="15" spans="1:20" ht="13.5" customHeight="1">
      <c r="A15" s="2"/>
      <c r="B15" s="5"/>
      <c r="C15" s="5"/>
      <c r="D15" s="5"/>
      <c r="E15" s="49" t="s">
        <v>4</v>
      </c>
      <c r="F15" s="49"/>
      <c r="G15" s="50"/>
      <c r="H15" s="25">
        <v>8</v>
      </c>
      <c r="I15" s="25">
        <v>8</v>
      </c>
      <c r="J15" s="17">
        <v>5</v>
      </c>
      <c r="K15" s="17">
        <v>11</v>
      </c>
      <c r="L15" s="17">
        <v>5</v>
      </c>
      <c r="M15" s="17">
        <v>8</v>
      </c>
      <c r="N15" s="17">
        <v>4</v>
      </c>
      <c r="O15" s="30">
        <v>7</v>
      </c>
      <c r="Q15" s="10">
        <f t="shared" si="0"/>
        <v>56</v>
      </c>
      <c r="R15" s="27"/>
      <c r="T15" s="4"/>
    </row>
    <row r="16" spans="1:20" ht="13.5" customHeight="1">
      <c r="A16" s="2"/>
      <c r="B16" s="5"/>
      <c r="C16" s="5"/>
      <c r="D16" s="5"/>
      <c r="E16" s="49" t="s">
        <v>5</v>
      </c>
      <c r="F16" s="49"/>
      <c r="G16" s="50"/>
      <c r="H16" s="25">
        <v>202</v>
      </c>
      <c r="I16" s="25">
        <v>227</v>
      </c>
      <c r="J16" s="17">
        <v>242</v>
      </c>
      <c r="K16" s="17">
        <v>237</v>
      </c>
      <c r="L16" s="17">
        <v>230</v>
      </c>
      <c r="M16" s="17">
        <v>211</v>
      </c>
      <c r="N16" s="17">
        <v>204</v>
      </c>
      <c r="O16" s="30">
        <v>16</v>
      </c>
      <c r="Q16" s="10">
        <f t="shared" si="0"/>
        <v>1569</v>
      </c>
      <c r="R16" s="27"/>
      <c r="T16" s="4"/>
    </row>
    <row r="17" spans="1:20" ht="13.5" customHeight="1">
      <c r="A17" s="2"/>
      <c r="B17" s="5"/>
      <c r="C17" s="5"/>
      <c r="D17" s="5"/>
      <c r="E17" s="49" t="s">
        <v>6</v>
      </c>
      <c r="F17" s="49"/>
      <c r="G17" s="50"/>
      <c r="H17" s="25">
        <v>13</v>
      </c>
      <c r="I17" s="25">
        <v>16</v>
      </c>
      <c r="J17" s="17">
        <v>17</v>
      </c>
      <c r="K17" s="17">
        <v>12</v>
      </c>
      <c r="L17" s="17">
        <v>11</v>
      </c>
      <c r="M17" s="17">
        <v>18</v>
      </c>
      <c r="N17" s="17">
        <v>11</v>
      </c>
      <c r="O17" s="30">
        <v>12</v>
      </c>
      <c r="Q17" s="10">
        <f t="shared" si="0"/>
        <v>110</v>
      </c>
      <c r="R17" s="27"/>
      <c r="T17" s="4"/>
    </row>
    <row r="18" spans="1:20" ht="13.5" customHeight="1">
      <c r="A18" s="2"/>
      <c r="B18" s="5"/>
      <c r="C18" s="5"/>
      <c r="D18" s="5"/>
      <c r="E18" s="49" t="s">
        <v>7</v>
      </c>
      <c r="F18" s="49"/>
      <c r="G18" s="50"/>
      <c r="H18" s="25">
        <v>376</v>
      </c>
      <c r="I18" s="25">
        <v>452</v>
      </c>
      <c r="J18" s="17">
        <v>370</v>
      </c>
      <c r="K18" s="17">
        <v>413</v>
      </c>
      <c r="L18" s="17">
        <v>409</v>
      </c>
      <c r="M18" s="17">
        <v>384</v>
      </c>
      <c r="N18" s="17">
        <v>360</v>
      </c>
      <c r="O18" s="30">
        <v>36</v>
      </c>
      <c r="Q18" s="10">
        <f t="shared" si="0"/>
        <v>2800</v>
      </c>
      <c r="R18" s="27"/>
      <c r="T18" s="4"/>
    </row>
    <row r="19" spans="1:20" ht="13.5" customHeight="1">
      <c r="A19" s="2"/>
      <c r="B19" s="5"/>
      <c r="C19" s="5"/>
      <c r="D19" s="49" t="s">
        <v>22</v>
      </c>
      <c r="E19" s="49"/>
      <c r="F19" s="49"/>
      <c r="G19" s="50"/>
      <c r="H19" s="25">
        <v>205</v>
      </c>
      <c r="I19" s="25">
        <v>179</v>
      </c>
      <c r="J19" s="17">
        <v>167</v>
      </c>
      <c r="K19" s="17">
        <v>166</v>
      </c>
      <c r="L19" s="17">
        <v>149</v>
      </c>
      <c r="M19" s="17">
        <v>189</v>
      </c>
      <c r="N19" s="17">
        <v>169</v>
      </c>
      <c r="O19" s="30">
        <v>123</v>
      </c>
      <c r="Q19" s="10">
        <f t="shared" si="0"/>
        <v>1347</v>
      </c>
      <c r="R19" s="27"/>
      <c r="T19" s="4"/>
    </row>
    <row r="20" spans="1:20" ht="13.5" customHeight="1">
      <c r="A20" s="2"/>
      <c r="B20" s="5"/>
      <c r="C20" s="5"/>
      <c r="D20" s="49" t="s">
        <v>37</v>
      </c>
      <c r="E20" s="49"/>
      <c r="F20" s="49"/>
      <c r="G20" s="50"/>
      <c r="H20" s="25">
        <v>204</v>
      </c>
      <c r="I20" s="25">
        <v>177</v>
      </c>
      <c r="J20" s="17">
        <v>172</v>
      </c>
      <c r="K20" s="17">
        <v>173</v>
      </c>
      <c r="L20" s="17">
        <v>193</v>
      </c>
      <c r="M20" s="17">
        <v>168</v>
      </c>
      <c r="N20" s="17">
        <v>204</v>
      </c>
      <c r="O20" s="30">
        <v>124</v>
      </c>
      <c r="Q20" s="10">
        <f t="shared" si="0"/>
        <v>1415</v>
      </c>
      <c r="R20" s="27"/>
      <c r="T20" s="4"/>
    </row>
    <row r="21" spans="2:20" s="9" customFormat="1" ht="13.5" customHeight="1">
      <c r="B21" s="12"/>
      <c r="C21" s="40" t="s">
        <v>57</v>
      </c>
      <c r="D21" s="40"/>
      <c r="E21" s="40"/>
      <c r="F21" s="40"/>
      <c r="G21" s="41"/>
      <c r="H21" s="19">
        <v>9862</v>
      </c>
      <c r="I21" s="19">
        <v>8232</v>
      </c>
      <c r="J21" s="19">
        <v>8464</v>
      </c>
      <c r="K21" s="19">
        <v>8762</v>
      </c>
      <c r="L21" s="19">
        <v>8851</v>
      </c>
      <c r="M21" s="19">
        <v>8891</v>
      </c>
      <c r="N21" s="19">
        <v>9384</v>
      </c>
      <c r="O21" s="29">
        <v>1694</v>
      </c>
      <c r="Q21" s="10">
        <f t="shared" si="0"/>
        <v>64140</v>
      </c>
      <c r="R21" s="28"/>
      <c r="T21" s="11"/>
    </row>
    <row r="22" spans="1:20" ht="13.5" customHeight="1">
      <c r="A22" s="2"/>
      <c r="B22" s="5"/>
      <c r="C22" s="5"/>
      <c r="D22" s="49" t="s">
        <v>8</v>
      </c>
      <c r="E22" s="49"/>
      <c r="F22" s="49"/>
      <c r="G22" s="50"/>
      <c r="H22" s="25">
        <v>3</v>
      </c>
      <c r="I22" s="17">
        <v>3</v>
      </c>
      <c r="J22" s="17">
        <v>1</v>
      </c>
      <c r="K22" s="17">
        <v>0</v>
      </c>
      <c r="L22" s="17">
        <v>0</v>
      </c>
      <c r="M22" s="17">
        <v>6</v>
      </c>
      <c r="N22" s="17">
        <v>2</v>
      </c>
      <c r="O22" s="30">
        <v>0</v>
      </c>
      <c r="Q22" s="10">
        <f t="shared" si="0"/>
        <v>15</v>
      </c>
      <c r="R22" s="27"/>
      <c r="T22" s="4"/>
    </row>
    <row r="23" spans="1:20" ht="13.5" customHeight="1">
      <c r="A23" s="2"/>
      <c r="B23" s="5"/>
      <c r="C23" s="5"/>
      <c r="D23" s="49" t="s">
        <v>23</v>
      </c>
      <c r="E23" s="49"/>
      <c r="F23" s="49"/>
      <c r="G23" s="50"/>
      <c r="H23" s="25">
        <v>4492</v>
      </c>
      <c r="I23" s="17">
        <v>3820</v>
      </c>
      <c r="J23" s="17">
        <v>4050</v>
      </c>
      <c r="K23" s="17">
        <v>4136</v>
      </c>
      <c r="L23" s="17">
        <v>4190</v>
      </c>
      <c r="M23" s="17">
        <v>4322</v>
      </c>
      <c r="N23" s="17">
        <v>4519</v>
      </c>
      <c r="O23" s="30">
        <v>141</v>
      </c>
      <c r="Q23" s="10">
        <f t="shared" si="0"/>
        <v>29670</v>
      </c>
      <c r="R23" s="27"/>
      <c r="T23" s="4"/>
    </row>
    <row r="24" spans="1:20" ht="13.5" customHeight="1">
      <c r="A24" s="2"/>
      <c r="B24" s="5"/>
      <c r="C24" s="5"/>
      <c r="D24" s="49" t="s">
        <v>38</v>
      </c>
      <c r="E24" s="49"/>
      <c r="F24" s="49"/>
      <c r="G24" s="50"/>
      <c r="H24" s="25">
        <v>4453</v>
      </c>
      <c r="I24" s="17">
        <v>3386</v>
      </c>
      <c r="J24" s="17">
        <v>3453</v>
      </c>
      <c r="K24" s="17">
        <v>3625</v>
      </c>
      <c r="L24" s="17">
        <v>3577</v>
      </c>
      <c r="M24" s="17">
        <v>3574</v>
      </c>
      <c r="N24" s="17">
        <v>3943</v>
      </c>
      <c r="O24" s="30">
        <v>534</v>
      </c>
      <c r="Q24" s="10">
        <f t="shared" si="0"/>
        <v>26545</v>
      </c>
      <c r="R24" s="27"/>
      <c r="T24" s="4"/>
    </row>
    <row r="25" spans="1:20" ht="13.5" customHeight="1">
      <c r="A25" s="2"/>
      <c r="B25" s="5"/>
      <c r="C25" s="5"/>
      <c r="D25" s="5"/>
      <c r="E25" s="51" t="s">
        <v>39</v>
      </c>
      <c r="F25" s="51"/>
      <c r="G25" s="6" t="s">
        <v>9</v>
      </c>
      <c r="H25" s="25">
        <v>21</v>
      </c>
      <c r="I25" s="17">
        <v>14</v>
      </c>
      <c r="J25" s="17">
        <v>7</v>
      </c>
      <c r="K25" s="17">
        <v>19</v>
      </c>
      <c r="L25" s="17">
        <v>11</v>
      </c>
      <c r="M25" s="17">
        <v>19</v>
      </c>
      <c r="N25" s="17">
        <v>18</v>
      </c>
      <c r="O25" s="30">
        <v>21</v>
      </c>
      <c r="Q25" s="10">
        <f t="shared" si="0"/>
        <v>130</v>
      </c>
      <c r="R25" s="27"/>
      <c r="T25" s="4"/>
    </row>
    <row r="26" spans="1:20" ht="13.5" customHeight="1">
      <c r="A26" s="2"/>
      <c r="B26" s="5"/>
      <c r="C26" s="5"/>
      <c r="D26" s="49" t="s">
        <v>40</v>
      </c>
      <c r="E26" s="49"/>
      <c r="F26" s="49"/>
      <c r="G26" s="50"/>
      <c r="H26" s="25">
        <v>262</v>
      </c>
      <c r="I26" s="17">
        <v>320</v>
      </c>
      <c r="J26" s="17">
        <v>319</v>
      </c>
      <c r="K26" s="17">
        <v>312</v>
      </c>
      <c r="L26" s="17">
        <v>304</v>
      </c>
      <c r="M26" s="17">
        <v>310</v>
      </c>
      <c r="N26" s="17">
        <v>250</v>
      </c>
      <c r="O26" s="30">
        <v>277</v>
      </c>
      <c r="Q26" s="10">
        <f t="shared" si="0"/>
        <v>2354</v>
      </c>
      <c r="R26" s="27"/>
      <c r="T26" s="4"/>
    </row>
    <row r="27" spans="1:20" ht="13.5" customHeight="1">
      <c r="A27" s="2"/>
      <c r="B27" s="5"/>
      <c r="C27" s="5"/>
      <c r="D27" s="49" t="s">
        <v>41</v>
      </c>
      <c r="E27" s="49"/>
      <c r="F27" s="49"/>
      <c r="G27" s="50"/>
      <c r="H27" s="25">
        <v>652</v>
      </c>
      <c r="I27" s="17">
        <v>703</v>
      </c>
      <c r="J27" s="17">
        <v>641</v>
      </c>
      <c r="K27" s="17">
        <v>689</v>
      </c>
      <c r="L27" s="17">
        <v>780</v>
      </c>
      <c r="M27" s="17">
        <v>679</v>
      </c>
      <c r="N27" s="17">
        <v>670</v>
      </c>
      <c r="O27" s="30">
        <v>742</v>
      </c>
      <c r="Q27" s="10">
        <f t="shared" si="0"/>
        <v>5556</v>
      </c>
      <c r="R27" s="27"/>
      <c r="T27" s="4"/>
    </row>
    <row r="28" spans="2:20" s="9" customFormat="1" ht="13.5" customHeight="1">
      <c r="B28" s="12"/>
      <c r="C28" s="40" t="s">
        <v>58</v>
      </c>
      <c r="D28" s="40"/>
      <c r="E28" s="40"/>
      <c r="F28" s="40"/>
      <c r="G28" s="41"/>
      <c r="H28" s="19">
        <v>100121</v>
      </c>
      <c r="I28" s="19">
        <v>103071</v>
      </c>
      <c r="J28" s="19">
        <v>103295</v>
      </c>
      <c r="K28" s="19">
        <v>104326</v>
      </c>
      <c r="L28" s="19">
        <v>104219</v>
      </c>
      <c r="M28" s="19">
        <v>105552</v>
      </c>
      <c r="N28" s="19">
        <v>107998</v>
      </c>
      <c r="O28" s="29">
        <v>579796</v>
      </c>
      <c r="Q28" s="10">
        <f t="shared" si="0"/>
        <v>1308378</v>
      </c>
      <c r="R28" s="28"/>
      <c r="T28" s="11"/>
    </row>
    <row r="29" spans="1:20" ht="13.5" customHeight="1">
      <c r="A29" s="2"/>
      <c r="B29" s="5"/>
      <c r="C29" s="5"/>
      <c r="D29" s="49" t="s">
        <v>42</v>
      </c>
      <c r="E29" s="49"/>
      <c r="F29" s="49"/>
      <c r="G29" s="50"/>
      <c r="H29" s="25">
        <v>6361</v>
      </c>
      <c r="I29" s="17">
        <v>9864</v>
      </c>
      <c r="J29" s="17">
        <v>9853</v>
      </c>
      <c r="K29" s="17">
        <v>9724</v>
      </c>
      <c r="L29" s="17">
        <v>10058</v>
      </c>
      <c r="M29" s="17">
        <v>10231</v>
      </c>
      <c r="N29" s="17">
        <v>8139</v>
      </c>
      <c r="O29" s="30">
        <v>84541</v>
      </c>
      <c r="Q29" s="10">
        <f t="shared" si="0"/>
        <v>148771</v>
      </c>
      <c r="R29" s="27"/>
      <c r="T29" s="4"/>
    </row>
    <row r="30" spans="1:20" ht="13.5" customHeight="1">
      <c r="A30" s="2"/>
      <c r="B30" s="5"/>
      <c r="C30" s="5"/>
      <c r="D30" s="49" t="s">
        <v>43</v>
      </c>
      <c r="E30" s="49"/>
      <c r="F30" s="49"/>
      <c r="G30" s="50"/>
      <c r="H30" s="25">
        <v>34328</v>
      </c>
      <c r="I30" s="17">
        <v>37578</v>
      </c>
      <c r="J30" s="17">
        <v>36092</v>
      </c>
      <c r="K30" s="17">
        <v>37040</v>
      </c>
      <c r="L30" s="17">
        <v>36534</v>
      </c>
      <c r="M30" s="17">
        <v>37514</v>
      </c>
      <c r="N30" s="17">
        <v>38410</v>
      </c>
      <c r="O30" s="30">
        <v>243373</v>
      </c>
      <c r="Q30" s="10">
        <f t="shared" si="0"/>
        <v>500869</v>
      </c>
      <c r="R30" s="27"/>
      <c r="T30" s="4"/>
    </row>
    <row r="31" spans="1:20" ht="13.5" customHeight="1">
      <c r="A31" s="2"/>
      <c r="B31" s="5"/>
      <c r="C31" s="5"/>
      <c r="D31" s="49" t="s">
        <v>44</v>
      </c>
      <c r="E31" s="49"/>
      <c r="F31" s="49"/>
      <c r="G31" s="50"/>
      <c r="H31" s="25">
        <v>59432</v>
      </c>
      <c r="I31" s="17">
        <v>55629</v>
      </c>
      <c r="J31" s="17">
        <v>57350</v>
      </c>
      <c r="K31" s="17">
        <v>57562</v>
      </c>
      <c r="L31" s="17">
        <v>57627</v>
      </c>
      <c r="M31" s="17">
        <v>57807</v>
      </c>
      <c r="N31" s="17">
        <v>61449</v>
      </c>
      <c r="O31" s="30">
        <v>251882</v>
      </c>
      <c r="Q31" s="10">
        <f t="shared" si="0"/>
        <v>658738</v>
      </c>
      <c r="R31" s="27"/>
      <c r="T31" s="4"/>
    </row>
    <row r="32" spans="2:20" s="9" customFormat="1" ht="13.5" customHeight="1">
      <c r="B32" s="12"/>
      <c r="C32" s="40" t="s">
        <v>59</v>
      </c>
      <c r="D32" s="40"/>
      <c r="E32" s="40"/>
      <c r="F32" s="40"/>
      <c r="G32" s="41"/>
      <c r="H32" s="19">
        <v>3789</v>
      </c>
      <c r="I32" s="19">
        <v>6126</v>
      </c>
      <c r="J32" s="19">
        <v>6062</v>
      </c>
      <c r="K32" s="19">
        <v>5959</v>
      </c>
      <c r="L32" s="19">
        <v>6159</v>
      </c>
      <c r="M32" s="19">
        <v>6145</v>
      </c>
      <c r="N32" s="19">
        <v>3820</v>
      </c>
      <c r="O32" s="29">
        <v>15162</v>
      </c>
      <c r="Q32" s="10">
        <f t="shared" si="0"/>
        <v>53222</v>
      </c>
      <c r="R32" s="28"/>
      <c r="T32" s="11"/>
    </row>
    <row r="33" spans="1:20" ht="13.5" customHeight="1">
      <c r="A33" s="2"/>
      <c r="B33" s="5"/>
      <c r="C33" s="5"/>
      <c r="D33" s="49" t="s">
        <v>24</v>
      </c>
      <c r="E33" s="49"/>
      <c r="F33" s="49"/>
      <c r="G33" s="50"/>
      <c r="H33" s="25">
        <v>3274</v>
      </c>
      <c r="I33" s="17">
        <v>5155</v>
      </c>
      <c r="J33" s="17">
        <v>5125</v>
      </c>
      <c r="K33" s="17">
        <v>5121</v>
      </c>
      <c r="L33" s="17">
        <v>5113</v>
      </c>
      <c r="M33" s="17">
        <v>5177</v>
      </c>
      <c r="N33" s="17">
        <v>3295</v>
      </c>
      <c r="O33" s="30">
        <v>13058</v>
      </c>
      <c r="Q33" s="10">
        <f t="shared" si="0"/>
        <v>45318</v>
      </c>
      <c r="R33" s="27"/>
      <c r="T33" s="4"/>
    </row>
    <row r="34" spans="1:20" ht="13.5" customHeight="1">
      <c r="A34" s="2"/>
      <c r="B34" s="5"/>
      <c r="C34" s="5"/>
      <c r="D34" s="49" t="s">
        <v>45</v>
      </c>
      <c r="E34" s="49"/>
      <c r="F34" s="49"/>
      <c r="G34" s="50"/>
      <c r="H34" s="25">
        <v>119</v>
      </c>
      <c r="I34" s="17">
        <v>180</v>
      </c>
      <c r="J34" s="17">
        <v>146</v>
      </c>
      <c r="K34" s="17">
        <v>147</v>
      </c>
      <c r="L34" s="17">
        <v>159</v>
      </c>
      <c r="M34" s="17">
        <v>191</v>
      </c>
      <c r="N34" s="17">
        <v>119</v>
      </c>
      <c r="O34" s="30">
        <v>926</v>
      </c>
      <c r="Q34" s="10">
        <f t="shared" si="0"/>
        <v>1987</v>
      </c>
      <c r="R34" s="27"/>
      <c r="T34" s="4"/>
    </row>
    <row r="35" spans="1:20" ht="13.5" customHeight="1">
      <c r="A35" s="2"/>
      <c r="B35" s="5"/>
      <c r="C35" s="5"/>
      <c r="D35" s="5"/>
      <c r="E35" s="49" t="s">
        <v>45</v>
      </c>
      <c r="F35" s="49"/>
      <c r="G35" s="50"/>
      <c r="H35" s="25">
        <v>89</v>
      </c>
      <c r="I35" s="17">
        <v>90</v>
      </c>
      <c r="J35" s="17">
        <v>73</v>
      </c>
      <c r="K35" s="17">
        <v>84</v>
      </c>
      <c r="L35" s="17">
        <v>91</v>
      </c>
      <c r="M35" s="17">
        <v>107</v>
      </c>
      <c r="N35" s="17">
        <v>82</v>
      </c>
      <c r="O35" s="30">
        <v>284</v>
      </c>
      <c r="Q35" s="10">
        <f t="shared" si="0"/>
        <v>900</v>
      </c>
      <c r="R35" s="27"/>
      <c r="T35" s="4"/>
    </row>
    <row r="36" spans="1:20" ht="13.5" customHeight="1">
      <c r="A36" s="2"/>
      <c r="B36" s="5"/>
      <c r="C36" s="5"/>
      <c r="D36" s="5"/>
      <c r="E36" s="49" t="s">
        <v>46</v>
      </c>
      <c r="F36" s="49"/>
      <c r="G36" s="50"/>
      <c r="H36" s="25">
        <v>30</v>
      </c>
      <c r="I36" s="17">
        <v>90</v>
      </c>
      <c r="J36" s="17">
        <v>73</v>
      </c>
      <c r="K36" s="17">
        <v>63</v>
      </c>
      <c r="L36" s="17">
        <v>68</v>
      </c>
      <c r="M36" s="17">
        <v>84</v>
      </c>
      <c r="N36" s="17">
        <v>37</v>
      </c>
      <c r="O36" s="30">
        <v>642</v>
      </c>
      <c r="Q36" s="10">
        <f t="shared" si="0"/>
        <v>1087</v>
      </c>
      <c r="R36" s="27"/>
      <c r="T36" s="4"/>
    </row>
    <row r="37" spans="1:20" ht="13.5" customHeight="1">
      <c r="A37" s="2"/>
      <c r="B37" s="5"/>
      <c r="C37" s="5"/>
      <c r="D37" s="49" t="s">
        <v>47</v>
      </c>
      <c r="E37" s="49"/>
      <c r="F37" s="49"/>
      <c r="G37" s="50"/>
      <c r="H37" s="25">
        <v>393</v>
      </c>
      <c r="I37" s="17">
        <v>782</v>
      </c>
      <c r="J37" s="17">
        <v>782</v>
      </c>
      <c r="K37" s="17">
        <v>680</v>
      </c>
      <c r="L37" s="17">
        <v>879</v>
      </c>
      <c r="M37" s="17">
        <v>765</v>
      </c>
      <c r="N37" s="17">
        <v>402</v>
      </c>
      <c r="O37" s="30">
        <v>1147</v>
      </c>
      <c r="Q37" s="10">
        <f t="shared" si="0"/>
        <v>5830</v>
      </c>
      <c r="R37" s="27"/>
      <c r="T37" s="4"/>
    </row>
    <row r="38" spans="1:20" ht="13.5" customHeight="1">
      <c r="A38" s="2"/>
      <c r="B38" s="5"/>
      <c r="C38" s="5"/>
      <c r="D38" s="5"/>
      <c r="E38" s="51" t="s">
        <v>13</v>
      </c>
      <c r="F38" s="51"/>
      <c r="G38" s="6" t="s">
        <v>62</v>
      </c>
      <c r="H38" s="25">
        <v>138</v>
      </c>
      <c r="I38" s="17">
        <v>211</v>
      </c>
      <c r="J38" s="17">
        <v>147</v>
      </c>
      <c r="K38" s="17">
        <v>167</v>
      </c>
      <c r="L38" s="17">
        <v>185</v>
      </c>
      <c r="M38" s="17">
        <v>184</v>
      </c>
      <c r="N38" s="17">
        <v>147</v>
      </c>
      <c r="O38" s="30">
        <v>789</v>
      </c>
      <c r="Q38" s="10">
        <f t="shared" si="0"/>
        <v>1968</v>
      </c>
      <c r="R38" s="27"/>
      <c r="T38" s="4"/>
    </row>
    <row r="39" spans="1:20" ht="13.5" customHeight="1">
      <c r="A39" s="2"/>
      <c r="B39" s="5"/>
      <c r="C39" s="5"/>
      <c r="D39" s="5"/>
      <c r="E39" s="51" t="s">
        <v>13</v>
      </c>
      <c r="F39" s="51"/>
      <c r="G39" s="6" t="s">
        <v>10</v>
      </c>
      <c r="H39" s="25">
        <v>174</v>
      </c>
      <c r="I39" s="17">
        <v>501</v>
      </c>
      <c r="J39" s="17">
        <v>576</v>
      </c>
      <c r="K39" s="17">
        <v>463</v>
      </c>
      <c r="L39" s="17">
        <v>615</v>
      </c>
      <c r="M39" s="17">
        <v>531</v>
      </c>
      <c r="N39" s="17">
        <v>204</v>
      </c>
      <c r="O39" s="30">
        <v>321</v>
      </c>
      <c r="Q39" s="10">
        <f t="shared" si="0"/>
        <v>3385</v>
      </c>
      <c r="R39" s="27"/>
      <c r="T39" s="4"/>
    </row>
    <row r="40" spans="1:20" ht="13.5" customHeight="1">
      <c r="A40" s="2"/>
      <c r="B40" s="5"/>
      <c r="C40" s="5"/>
      <c r="D40" s="5"/>
      <c r="E40" s="51" t="s">
        <v>13</v>
      </c>
      <c r="F40" s="51"/>
      <c r="G40" s="6" t="s">
        <v>73</v>
      </c>
      <c r="H40" s="25">
        <v>63</v>
      </c>
      <c r="I40" s="17">
        <v>44</v>
      </c>
      <c r="J40" s="17">
        <v>43</v>
      </c>
      <c r="K40" s="17">
        <v>36</v>
      </c>
      <c r="L40" s="17">
        <v>64</v>
      </c>
      <c r="M40" s="17">
        <v>33</v>
      </c>
      <c r="N40" s="17">
        <v>36</v>
      </c>
      <c r="O40" s="30">
        <v>11</v>
      </c>
      <c r="Q40" s="10">
        <f t="shared" si="0"/>
        <v>330</v>
      </c>
      <c r="R40" s="27"/>
      <c r="T40" s="4"/>
    </row>
    <row r="41" spans="1:20" ht="13.5" customHeight="1">
      <c r="A41" s="2"/>
      <c r="B41" s="5"/>
      <c r="C41" s="5"/>
      <c r="D41" s="5"/>
      <c r="E41" s="51" t="s">
        <v>13</v>
      </c>
      <c r="F41" s="51"/>
      <c r="G41" s="6" t="s">
        <v>11</v>
      </c>
      <c r="H41" s="25">
        <v>10</v>
      </c>
      <c r="I41" s="17">
        <v>22</v>
      </c>
      <c r="J41" s="17">
        <v>10</v>
      </c>
      <c r="K41" s="17">
        <v>7</v>
      </c>
      <c r="L41" s="17">
        <v>12</v>
      </c>
      <c r="M41" s="17">
        <v>11</v>
      </c>
      <c r="N41" s="17">
        <v>12</v>
      </c>
      <c r="O41" s="30">
        <v>18</v>
      </c>
      <c r="Q41" s="10">
        <f t="shared" si="0"/>
        <v>102</v>
      </c>
      <c r="R41" s="27"/>
      <c r="T41" s="4"/>
    </row>
    <row r="42" spans="1:20" ht="13.5" customHeight="1">
      <c r="A42" s="2"/>
      <c r="B42" s="5"/>
      <c r="C42" s="5"/>
      <c r="D42" s="49" t="s">
        <v>25</v>
      </c>
      <c r="E42" s="49"/>
      <c r="F42" s="49"/>
      <c r="G42" s="50"/>
      <c r="H42" s="25">
        <v>3</v>
      </c>
      <c r="I42" s="17">
        <v>7</v>
      </c>
      <c r="J42" s="17">
        <v>6</v>
      </c>
      <c r="K42" s="17">
        <v>9</v>
      </c>
      <c r="L42" s="17">
        <v>4</v>
      </c>
      <c r="M42" s="17">
        <v>10</v>
      </c>
      <c r="N42" s="17">
        <v>4</v>
      </c>
      <c r="O42" s="30">
        <v>15</v>
      </c>
      <c r="Q42" s="10">
        <f t="shared" si="0"/>
        <v>58</v>
      </c>
      <c r="R42" s="27"/>
      <c r="T42" s="4"/>
    </row>
    <row r="43" spans="1:20" ht="13.5" customHeight="1">
      <c r="A43" s="2"/>
      <c r="B43" s="5"/>
      <c r="C43" s="5"/>
      <c r="D43" s="5"/>
      <c r="E43" s="52" t="s">
        <v>53</v>
      </c>
      <c r="F43" s="52"/>
      <c r="G43" s="6" t="s">
        <v>54</v>
      </c>
      <c r="H43" s="25">
        <v>2</v>
      </c>
      <c r="I43" s="17">
        <v>5</v>
      </c>
      <c r="J43" s="17">
        <v>2</v>
      </c>
      <c r="K43" s="17">
        <v>7</v>
      </c>
      <c r="L43" s="17">
        <v>3</v>
      </c>
      <c r="M43" s="17">
        <v>10</v>
      </c>
      <c r="N43" s="17">
        <v>3</v>
      </c>
      <c r="O43" s="30">
        <v>14</v>
      </c>
      <c r="Q43" s="10">
        <f t="shared" si="0"/>
        <v>46</v>
      </c>
      <c r="R43" s="27"/>
      <c r="T43" s="4"/>
    </row>
    <row r="44" spans="1:20" ht="13.5" customHeight="1">
      <c r="A44" s="2"/>
      <c r="B44" s="5"/>
      <c r="C44" s="5"/>
      <c r="D44" s="49" t="s">
        <v>20</v>
      </c>
      <c r="E44" s="49"/>
      <c r="F44" s="49"/>
      <c r="G44" s="50"/>
      <c r="H44" s="25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30">
        <v>0</v>
      </c>
      <c r="Q44" s="10">
        <f t="shared" si="0"/>
        <v>0</v>
      </c>
      <c r="R44" s="27"/>
      <c r="T44" s="4"/>
    </row>
    <row r="45" spans="1:20" ht="13.5" customHeight="1">
      <c r="A45" s="2"/>
      <c r="B45" s="5"/>
      <c r="C45" s="5"/>
      <c r="D45" s="49" t="s">
        <v>26</v>
      </c>
      <c r="E45" s="49"/>
      <c r="F45" s="49"/>
      <c r="G45" s="50"/>
      <c r="H45" s="25">
        <v>0</v>
      </c>
      <c r="I45" s="17">
        <v>2</v>
      </c>
      <c r="J45" s="17">
        <v>3</v>
      </c>
      <c r="K45" s="17">
        <v>2</v>
      </c>
      <c r="L45" s="17">
        <v>4</v>
      </c>
      <c r="M45" s="17">
        <v>2</v>
      </c>
      <c r="N45" s="17">
        <v>0</v>
      </c>
      <c r="O45" s="30">
        <v>16</v>
      </c>
      <c r="Q45" s="10">
        <f t="shared" si="0"/>
        <v>29</v>
      </c>
      <c r="R45" s="27"/>
      <c r="T45" s="4"/>
    </row>
    <row r="46" spans="2:20" s="9" customFormat="1" ht="13.5" customHeight="1">
      <c r="B46" s="12"/>
      <c r="C46" s="40" t="s">
        <v>60</v>
      </c>
      <c r="D46" s="40"/>
      <c r="E46" s="40"/>
      <c r="F46" s="40"/>
      <c r="G46" s="41"/>
      <c r="H46" s="19">
        <v>1253</v>
      </c>
      <c r="I46" s="19">
        <v>1427</v>
      </c>
      <c r="J46" s="19">
        <v>1497</v>
      </c>
      <c r="K46" s="19">
        <v>1555</v>
      </c>
      <c r="L46" s="19">
        <v>1475</v>
      </c>
      <c r="M46" s="19">
        <v>1428</v>
      </c>
      <c r="N46" s="19">
        <v>1263</v>
      </c>
      <c r="O46" s="29">
        <v>321</v>
      </c>
      <c r="Q46" s="10">
        <f t="shared" si="0"/>
        <v>10219</v>
      </c>
      <c r="R46" s="28"/>
      <c r="T46" s="11"/>
    </row>
    <row r="47" spans="1:20" ht="13.5" customHeight="1">
      <c r="A47" s="2"/>
      <c r="B47" s="5"/>
      <c r="C47" s="5"/>
      <c r="D47" s="49" t="s">
        <v>48</v>
      </c>
      <c r="E47" s="49"/>
      <c r="F47" s="49"/>
      <c r="G47" s="50"/>
      <c r="H47" s="25">
        <v>46</v>
      </c>
      <c r="I47" s="17">
        <v>33</v>
      </c>
      <c r="J47" s="17">
        <v>39</v>
      </c>
      <c r="K47" s="17">
        <v>43</v>
      </c>
      <c r="L47" s="17">
        <v>36</v>
      </c>
      <c r="M47" s="17">
        <v>29</v>
      </c>
      <c r="N47" s="17">
        <v>44</v>
      </c>
      <c r="O47" s="30">
        <v>70</v>
      </c>
      <c r="Q47" s="10">
        <f t="shared" si="0"/>
        <v>340</v>
      </c>
      <c r="R47" s="27"/>
      <c r="T47" s="4"/>
    </row>
    <row r="48" spans="1:20" ht="13.5" customHeight="1">
      <c r="A48" s="2"/>
      <c r="B48" s="5"/>
      <c r="C48" s="5"/>
      <c r="D48" s="49" t="s">
        <v>49</v>
      </c>
      <c r="E48" s="49"/>
      <c r="F48" s="49"/>
      <c r="G48" s="50"/>
      <c r="H48" s="25">
        <v>1207</v>
      </c>
      <c r="I48" s="17">
        <v>1394</v>
      </c>
      <c r="J48" s="17">
        <v>1458</v>
      </c>
      <c r="K48" s="17">
        <v>1512</v>
      </c>
      <c r="L48" s="17">
        <v>1439</v>
      </c>
      <c r="M48" s="17">
        <v>1399</v>
      </c>
      <c r="N48" s="17">
        <v>1219</v>
      </c>
      <c r="O48" s="30">
        <v>251</v>
      </c>
      <c r="Q48" s="10">
        <f t="shared" si="0"/>
        <v>9879</v>
      </c>
      <c r="R48" s="27"/>
      <c r="T48" s="4"/>
    </row>
    <row r="49" spans="1:20" ht="13.5" customHeight="1">
      <c r="A49" s="2"/>
      <c r="B49" s="3"/>
      <c r="C49" s="3"/>
      <c r="D49" s="3"/>
      <c r="E49" s="51" t="s">
        <v>13</v>
      </c>
      <c r="F49" s="51"/>
      <c r="G49" s="6" t="s">
        <v>12</v>
      </c>
      <c r="H49" s="25">
        <v>890</v>
      </c>
      <c r="I49" s="17">
        <v>941</v>
      </c>
      <c r="J49" s="17">
        <v>949</v>
      </c>
      <c r="K49" s="17">
        <v>1018</v>
      </c>
      <c r="L49" s="17">
        <v>964</v>
      </c>
      <c r="M49" s="17">
        <v>958</v>
      </c>
      <c r="N49" s="17">
        <v>862</v>
      </c>
      <c r="O49" s="30">
        <v>141</v>
      </c>
      <c r="Q49" s="10">
        <f t="shared" si="0"/>
        <v>6723</v>
      </c>
      <c r="R49" s="27"/>
      <c r="T49" s="4"/>
    </row>
    <row r="50" spans="1:20" ht="13.5" customHeight="1">
      <c r="A50" s="2"/>
      <c r="B50" s="3"/>
      <c r="C50" s="3"/>
      <c r="D50" s="3"/>
      <c r="E50" s="52" t="s">
        <v>27</v>
      </c>
      <c r="F50" s="52"/>
      <c r="G50" s="6" t="s">
        <v>14</v>
      </c>
      <c r="H50" s="25">
        <v>263</v>
      </c>
      <c r="I50" s="17">
        <v>329</v>
      </c>
      <c r="J50" s="17">
        <v>355</v>
      </c>
      <c r="K50" s="17">
        <v>361</v>
      </c>
      <c r="L50" s="17">
        <v>378</v>
      </c>
      <c r="M50" s="17">
        <v>375</v>
      </c>
      <c r="N50" s="17">
        <v>280</v>
      </c>
      <c r="O50" s="30">
        <v>18</v>
      </c>
      <c r="Q50" s="10">
        <f t="shared" si="0"/>
        <v>2359</v>
      </c>
      <c r="R50" s="27"/>
      <c r="T50" s="4"/>
    </row>
    <row r="51" spans="2:20" s="9" customFormat="1" ht="13.5" customHeight="1">
      <c r="B51" s="13"/>
      <c r="C51" s="40" t="s">
        <v>61</v>
      </c>
      <c r="D51" s="40"/>
      <c r="E51" s="40"/>
      <c r="F51" s="40"/>
      <c r="G51" s="41"/>
      <c r="H51" s="16">
        <v>20870</v>
      </c>
      <c r="I51" s="16">
        <v>19189</v>
      </c>
      <c r="J51" s="16">
        <v>18296</v>
      </c>
      <c r="K51" s="16">
        <v>19151</v>
      </c>
      <c r="L51" s="16">
        <v>18888</v>
      </c>
      <c r="M51" s="16">
        <v>19256</v>
      </c>
      <c r="N51" s="16">
        <v>20894</v>
      </c>
      <c r="O51" s="29">
        <v>132937</v>
      </c>
      <c r="Q51" s="10">
        <f t="shared" si="0"/>
        <v>269481</v>
      </c>
      <c r="R51" s="28"/>
      <c r="T51" s="11"/>
    </row>
    <row r="52" spans="1:20" ht="13.5" customHeight="1">
      <c r="A52" s="2"/>
      <c r="B52" s="3"/>
      <c r="C52" s="3"/>
      <c r="D52" s="51" t="s">
        <v>50</v>
      </c>
      <c r="E52" s="51"/>
      <c r="F52" s="49" t="s">
        <v>15</v>
      </c>
      <c r="G52" s="50"/>
      <c r="H52" s="25">
        <v>7762</v>
      </c>
      <c r="I52" s="17">
        <v>7328</v>
      </c>
      <c r="J52" s="17">
        <v>6696</v>
      </c>
      <c r="K52" s="17">
        <v>7203</v>
      </c>
      <c r="L52" s="17">
        <v>7015</v>
      </c>
      <c r="M52" s="17">
        <v>7106</v>
      </c>
      <c r="N52" s="17">
        <v>7966</v>
      </c>
      <c r="O52" s="30">
        <v>12162</v>
      </c>
      <c r="Q52" s="10">
        <f t="shared" si="0"/>
        <v>63238</v>
      </c>
      <c r="R52" s="27"/>
      <c r="T52" s="4"/>
    </row>
    <row r="53" spans="2:18" ht="13.5" customHeight="1">
      <c r="B53" s="3"/>
      <c r="C53" s="3"/>
      <c r="D53" s="51" t="s">
        <v>50</v>
      </c>
      <c r="E53" s="51"/>
      <c r="F53" s="49" t="s">
        <v>16</v>
      </c>
      <c r="G53" s="50"/>
      <c r="H53" s="25">
        <v>556</v>
      </c>
      <c r="I53" s="17">
        <v>365</v>
      </c>
      <c r="J53" s="17">
        <v>404</v>
      </c>
      <c r="K53" s="17">
        <v>423</v>
      </c>
      <c r="L53" s="17">
        <v>430</v>
      </c>
      <c r="M53" s="17">
        <v>451</v>
      </c>
      <c r="N53" s="17">
        <v>428</v>
      </c>
      <c r="O53" s="30">
        <v>15</v>
      </c>
      <c r="Q53" s="10">
        <f t="shared" si="0"/>
        <v>3072</v>
      </c>
      <c r="R53" s="27"/>
    </row>
    <row r="54" spans="2:18" ht="13.5" customHeight="1">
      <c r="B54" s="3"/>
      <c r="C54" s="3"/>
      <c r="D54" s="51" t="s">
        <v>50</v>
      </c>
      <c r="E54" s="51"/>
      <c r="F54" s="49" t="s">
        <v>17</v>
      </c>
      <c r="G54" s="50"/>
      <c r="H54" s="25">
        <v>1858</v>
      </c>
      <c r="I54" s="17">
        <v>2012</v>
      </c>
      <c r="J54" s="17">
        <v>1936</v>
      </c>
      <c r="K54" s="17">
        <v>1968</v>
      </c>
      <c r="L54" s="17">
        <v>1991</v>
      </c>
      <c r="M54" s="17">
        <v>2081</v>
      </c>
      <c r="N54" s="17">
        <v>1871</v>
      </c>
      <c r="O54" s="30">
        <v>10258</v>
      </c>
      <c r="Q54" s="10">
        <f t="shared" si="0"/>
        <v>23975</v>
      </c>
      <c r="R54" s="27"/>
    </row>
    <row r="55" spans="2:18" ht="13.5" customHeight="1">
      <c r="B55" s="3"/>
      <c r="C55" s="3"/>
      <c r="D55" s="51" t="s">
        <v>28</v>
      </c>
      <c r="E55" s="51"/>
      <c r="F55" s="49" t="s">
        <v>51</v>
      </c>
      <c r="G55" s="50"/>
      <c r="H55" s="25">
        <v>37</v>
      </c>
      <c r="I55" s="17">
        <v>33</v>
      </c>
      <c r="J55" s="17">
        <v>45</v>
      </c>
      <c r="K55" s="17">
        <v>29</v>
      </c>
      <c r="L55" s="17">
        <v>38</v>
      </c>
      <c r="M55" s="17">
        <v>33</v>
      </c>
      <c r="N55" s="17">
        <v>54</v>
      </c>
      <c r="O55" s="30">
        <v>93</v>
      </c>
      <c r="Q55" s="10">
        <f t="shared" si="0"/>
        <v>362</v>
      </c>
      <c r="R55" s="27"/>
    </row>
    <row r="56" spans="2:18" ht="13.5" customHeight="1">
      <c r="B56" s="3"/>
      <c r="C56" s="3"/>
      <c r="D56" s="51" t="s">
        <v>13</v>
      </c>
      <c r="E56" s="51"/>
      <c r="F56" s="56" t="s">
        <v>72</v>
      </c>
      <c r="G56" s="57"/>
      <c r="H56" s="25">
        <v>20</v>
      </c>
      <c r="I56" s="17">
        <v>18</v>
      </c>
      <c r="J56" s="17">
        <v>19</v>
      </c>
      <c r="K56" s="17">
        <v>20</v>
      </c>
      <c r="L56" s="17">
        <v>23</v>
      </c>
      <c r="M56" s="17">
        <v>21</v>
      </c>
      <c r="N56" s="17">
        <v>19</v>
      </c>
      <c r="O56" s="30">
        <v>16</v>
      </c>
      <c r="Q56" s="10">
        <f t="shared" si="0"/>
        <v>156</v>
      </c>
      <c r="R56" s="27"/>
    </row>
    <row r="57" spans="2:18" ht="13.5" customHeight="1">
      <c r="B57" s="3"/>
      <c r="C57" s="3"/>
      <c r="D57" s="51" t="s">
        <v>13</v>
      </c>
      <c r="E57" s="51"/>
      <c r="F57" s="49" t="s">
        <v>18</v>
      </c>
      <c r="G57" s="50"/>
      <c r="H57" s="25">
        <v>438</v>
      </c>
      <c r="I57" s="17">
        <v>414</v>
      </c>
      <c r="J57" s="17">
        <v>407</v>
      </c>
      <c r="K57" s="17">
        <v>455</v>
      </c>
      <c r="L57" s="17">
        <v>420</v>
      </c>
      <c r="M57" s="17">
        <v>442</v>
      </c>
      <c r="N57" s="17">
        <v>481</v>
      </c>
      <c r="O57" s="30">
        <v>553</v>
      </c>
      <c r="Q57" s="10">
        <f t="shared" si="0"/>
        <v>3610</v>
      </c>
      <c r="R57" s="27"/>
    </row>
    <row r="58" spans="2:18" ht="13.5" customHeight="1" thickBot="1">
      <c r="B58" s="7"/>
      <c r="C58" s="7"/>
      <c r="D58" s="53" t="s">
        <v>13</v>
      </c>
      <c r="E58" s="53"/>
      <c r="F58" s="54" t="s">
        <v>19</v>
      </c>
      <c r="G58" s="55"/>
      <c r="H58" s="26">
        <v>9809</v>
      </c>
      <c r="I58" s="20">
        <v>8482</v>
      </c>
      <c r="J58" s="20">
        <v>8295</v>
      </c>
      <c r="K58" s="20">
        <v>8564</v>
      </c>
      <c r="L58" s="20">
        <v>8513</v>
      </c>
      <c r="M58" s="20">
        <v>8582</v>
      </c>
      <c r="N58" s="20">
        <v>9647</v>
      </c>
      <c r="O58" s="31">
        <v>108444</v>
      </c>
      <c r="Q58" s="10">
        <f t="shared" si="0"/>
        <v>170336</v>
      </c>
      <c r="R58" s="27"/>
    </row>
    <row r="59" spans="7:8" ht="12">
      <c r="G59" s="21" t="s">
        <v>64</v>
      </c>
      <c r="H59" s="21"/>
    </row>
    <row r="60" spans="7:15" ht="12">
      <c r="G60" s="21" t="s">
        <v>65</v>
      </c>
      <c r="H60" s="18">
        <f>SUM(H8,H21,H28,H32,H46,H51)-H7</f>
        <v>0</v>
      </c>
      <c r="I60" s="18">
        <f aca="true" t="shared" si="1" ref="I60:O60">SUM(I8,I21,I28,I32,I46,I51)-I7</f>
        <v>0</v>
      </c>
      <c r="J60" s="18">
        <f t="shared" si="1"/>
        <v>0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7:15" ht="12">
      <c r="G61" s="21" t="s">
        <v>66</v>
      </c>
      <c r="H61" s="18">
        <f>SUM(H9,H14,H19,H20)-H8</f>
        <v>0</v>
      </c>
      <c r="I61" s="18">
        <f aca="true" t="shared" si="2" ref="I61:O61">SUM(I9,I14,I19,I20)-I8</f>
        <v>0</v>
      </c>
      <c r="J61" s="18">
        <f t="shared" si="2"/>
        <v>0</v>
      </c>
      <c r="K61" s="18">
        <f t="shared" si="2"/>
        <v>0</v>
      </c>
      <c r="L61" s="18">
        <f t="shared" si="2"/>
        <v>0</v>
      </c>
      <c r="M61" s="18">
        <f t="shared" si="2"/>
        <v>0</v>
      </c>
      <c r="N61" s="18">
        <f t="shared" si="2"/>
        <v>0</v>
      </c>
      <c r="O61" s="18">
        <f t="shared" si="2"/>
        <v>0</v>
      </c>
    </row>
    <row r="62" spans="7:15" ht="12">
      <c r="G62" s="21" t="s">
        <v>1</v>
      </c>
      <c r="H62" s="18">
        <f>SUM(H10:H13)-H9</f>
        <v>0</v>
      </c>
      <c r="I62" s="18">
        <f aca="true" t="shared" si="3" ref="I62:O62">SUM(I10:I13)-I9</f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</row>
    <row r="63" spans="7:15" ht="12">
      <c r="G63" s="21" t="s">
        <v>67</v>
      </c>
      <c r="H63" s="18">
        <f>SUM(H15:H18)-H14</f>
        <v>0</v>
      </c>
      <c r="I63" s="18">
        <f aca="true" t="shared" si="4" ref="I63:O63">SUM(I15:I18)-I14</f>
        <v>0</v>
      </c>
      <c r="J63" s="18">
        <f t="shared" si="4"/>
        <v>0</v>
      </c>
      <c r="K63" s="18">
        <f t="shared" si="4"/>
        <v>0</v>
      </c>
      <c r="L63" s="18">
        <f t="shared" si="4"/>
        <v>0</v>
      </c>
      <c r="M63" s="18">
        <f t="shared" si="4"/>
        <v>0</v>
      </c>
      <c r="N63" s="18">
        <f t="shared" si="4"/>
        <v>0</v>
      </c>
      <c r="O63" s="18">
        <f t="shared" si="4"/>
        <v>0</v>
      </c>
    </row>
    <row r="64" spans="7:15" ht="12">
      <c r="G64" s="21" t="s">
        <v>68</v>
      </c>
      <c r="H64" s="18">
        <f>SUM(H22:H24,H26:H27)-H21</f>
        <v>0</v>
      </c>
      <c r="I64" s="18">
        <f aca="true" t="shared" si="5" ref="I64:O64">SUM(I22:I24,I26:I27)-I21</f>
        <v>0</v>
      </c>
      <c r="J64" s="18">
        <f t="shared" si="5"/>
        <v>0</v>
      </c>
      <c r="K64" s="18">
        <f t="shared" si="5"/>
        <v>0</v>
      </c>
      <c r="L64" s="18">
        <f t="shared" si="5"/>
        <v>0</v>
      </c>
      <c r="M64" s="18">
        <f t="shared" si="5"/>
        <v>0</v>
      </c>
      <c r="N64" s="18">
        <f t="shared" si="5"/>
        <v>0</v>
      </c>
      <c r="O64" s="18">
        <f t="shared" si="5"/>
        <v>0</v>
      </c>
    </row>
    <row r="65" spans="7:15" ht="12">
      <c r="G65" s="21" t="s">
        <v>69</v>
      </c>
      <c r="H65" s="18">
        <f>SUM(H29:H31)-H28</f>
        <v>0</v>
      </c>
      <c r="I65" s="18">
        <f aca="true" t="shared" si="6" ref="I65:O65">SUM(I29:I31)-I28</f>
        <v>0</v>
      </c>
      <c r="J65" s="18">
        <f t="shared" si="6"/>
        <v>0</v>
      </c>
      <c r="K65" s="18">
        <f t="shared" si="6"/>
        <v>0</v>
      </c>
      <c r="L65" s="18">
        <f t="shared" si="6"/>
        <v>0</v>
      </c>
      <c r="M65" s="18">
        <f t="shared" si="6"/>
        <v>0</v>
      </c>
      <c r="N65" s="18">
        <f t="shared" si="6"/>
        <v>0</v>
      </c>
      <c r="O65" s="18">
        <f t="shared" si="6"/>
        <v>0</v>
      </c>
    </row>
    <row r="66" spans="7:15" ht="12">
      <c r="G66" s="21" t="s">
        <v>70</v>
      </c>
      <c r="H66" s="18">
        <f>SUM(H33:H34,H37,H42,H44:H45)-H32</f>
        <v>0</v>
      </c>
      <c r="I66" s="18">
        <f aca="true" t="shared" si="7" ref="I66:O66">SUM(I33:I34,I37,I42,I44:I45)-I32</f>
        <v>0</v>
      </c>
      <c r="J66" s="18">
        <f t="shared" si="7"/>
        <v>0</v>
      </c>
      <c r="K66" s="18">
        <f t="shared" si="7"/>
        <v>0</v>
      </c>
      <c r="L66" s="18">
        <f t="shared" si="7"/>
        <v>0</v>
      </c>
      <c r="M66" s="18">
        <f t="shared" si="7"/>
        <v>0</v>
      </c>
      <c r="N66" s="18">
        <f t="shared" si="7"/>
        <v>0</v>
      </c>
      <c r="O66" s="18">
        <f t="shared" si="7"/>
        <v>0</v>
      </c>
    </row>
    <row r="67" spans="7:15" ht="12">
      <c r="G67" s="21" t="s">
        <v>71</v>
      </c>
      <c r="H67" s="18">
        <f>SUM(H35:H36)-H34</f>
        <v>0</v>
      </c>
      <c r="I67" s="18">
        <f aca="true" t="shared" si="8" ref="I67:O67">SUM(I35:I36)-I34</f>
        <v>0</v>
      </c>
      <c r="J67" s="18">
        <f t="shared" si="8"/>
        <v>0</v>
      </c>
      <c r="K67" s="18">
        <f t="shared" si="8"/>
        <v>0</v>
      </c>
      <c r="L67" s="18">
        <f t="shared" si="8"/>
        <v>0</v>
      </c>
      <c r="M67" s="18">
        <f t="shared" si="8"/>
        <v>0</v>
      </c>
      <c r="N67" s="18">
        <f t="shared" si="8"/>
        <v>0</v>
      </c>
      <c r="O67" s="18">
        <f t="shared" si="8"/>
        <v>0</v>
      </c>
    </row>
    <row r="68" spans="8:15" ht="12">
      <c r="H68" s="14"/>
      <c r="I68" s="8"/>
      <c r="J68" s="8"/>
      <c r="K68" s="8"/>
      <c r="L68" s="8"/>
      <c r="M68" s="8"/>
      <c r="N68" s="8"/>
      <c r="O68" s="8"/>
    </row>
    <row r="69" spans="8:15" ht="12">
      <c r="H69" s="14"/>
      <c r="I69" s="8"/>
      <c r="J69" s="8"/>
      <c r="K69" s="8"/>
      <c r="L69" s="8"/>
      <c r="M69" s="8"/>
      <c r="N69" s="8"/>
      <c r="O69" s="8"/>
    </row>
    <row r="70" spans="8:15" ht="12">
      <c r="H70" s="14"/>
      <c r="I70" s="8"/>
      <c r="J70" s="8"/>
      <c r="K70" s="8"/>
      <c r="L70" s="8"/>
      <c r="M70" s="8"/>
      <c r="N70" s="8"/>
      <c r="O70" s="8"/>
    </row>
    <row r="71" spans="8:15" ht="12">
      <c r="H71" s="14"/>
      <c r="I71" s="8"/>
      <c r="J71" s="8"/>
      <c r="K71" s="8"/>
      <c r="L71" s="8"/>
      <c r="M71" s="8"/>
      <c r="N71" s="8"/>
      <c r="O71" s="8"/>
    </row>
    <row r="72" spans="8:15" ht="12">
      <c r="H72" s="14"/>
      <c r="I72" s="8"/>
      <c r="J72" s="8"/>
      <c r="K72" s="8"/>
      <c r="L72" s="8"/>
      <c r="M72" s="8"/>
      <c r="N72" s="8"/>
      <c r="O72" s="8"/>
    </row>
    <row r="73" spans="8:15" ht="12">
      <c r="H73" s="14"/>
      <c r="I73" s="8"/>
      <c r="J73" s="8"/>
      <c r="K73" s="8"/>
      <c r="L73" s="8"/>
      <c r="M73" s="8"/>
      <c r="N73" s="8"/>
      <c r="O73" s="8"/>
    </row>
  </sheetData>
  <sheetProtection/>
  <mergeCells count="69">
    <mergeCell ref="N4:N6"/>
    <mergeCell ref="O4:O6"/>
    <mergeCell ref="D57:E57"/>
    <mergeCell ref="F57:G57"/>
    <mergeCell ref="D53:E53"/>
    <mergeCell ref="F53:G53"/>
    <mergeCell ref="D54:E54"/>
    <mergeCell ref="F54:G54"/>
    <mergeCell ref="D52:E52"/>
    <mergeCell ref="F52:G52"/>
    <mergeCell ref="D58:E58"/>
    <mergeCell ref="F58:G58"/>
    <mergeCell ref="D55:E55"/>
    <mergeCell ref="F55:G55"/>
    <mergeCell ref="D56:E56"/>
    <mergeCell ref="F56:G56"/>
    <mergeCell ref="D45:G45"/>
    <mergeCell ref="C46:G46"/>
    <mergeCell ref="D47:G47"/>
    <mergeCell ref="E50:F50"/>
    <mergeCell ref="C51:G51"/>
    <mergeCell ref="D48:G48"/>
    <mergeCell ref="E49:F49"/>
    <mergeCell ref="E39:F39"/>
    <mergeCell ref="E40:F40"/>
    <mergeCell ref="D42:G42"/>
    <mergeCell ref="D44:G44"/>
    <mergeCell ref="E43:F43"/>
    <mergeCell ref="E41:F41"/>
    <mergeCell ref="D33:G33"/>
    <mergeCell ref="D34:G34"/>
    <mergeCell ref="E35:G35"/>
    <mergeCell ref="E36:G36"/>
    <mergeCell ref="D37:G37"/>
    <mergeCell ref="E38:F38"/>
    <mergeCell ref="D27:G27"/>
    <mergeCell ref="C28:G28"/>
    <mergeCell ref="D29:G29"/>
    <mergeCell ref="D30:G30"/>
    <mergeCell ref="D31:G31"/>
    <mergeCell ref="C32:G32"/>
    <mergeCell ref="C21:G21"/>
    <mergeCell ref="D22:G22"/>
    <mergeCell ref="D23:G23"/>
    <mergeCell ref="D24:G24"/>
    <mergeCell ref="E25:F25"/>
    <mergeCell ref="D26:G26"/>
    <mergeCell ref="E15:G15"/>
    <mergeCell ref="E16:G16"/>
    <mergeCell ref="E17:G17"/>
    <mergeCell ref="E18:G18"/>
    <mergeCell ref="D19:G19"/>
    <mergeCell ref="D20:G20"/>
    <mergeCell ref="D9:G9"/>
    <mergeCell ref="E10:G10"/>
    <mergeCell ref="E11:G11"/>
    <mergeCell ref="E12:G12"/>
    <mergeCell ref="E13:G13"/>
    <mergeCell ref="D14:G14"/>
    <mergeCell ref="B4:G6"/>
    <mergeCell ref="B7:G7"/>
    <mergeCell ref="C8:G8"/>
    <mergeCell ref="B2:O2"/>
    <mergeCell ref="H4:H6"/>
    <mergeCell ref="I4:I6"/>
    <mergeCell ref="J4:J6"/>
    <mergeCell ref="K4:K6"/>
    <mergeCell ref="L4:L6"/>
    <mergeCell ref="M4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2022-07-28T02:29:37Z</dcterms:created>
  <dcterms:modified xsi:type="dcterms:W3CDTF">2022-07-28T02:29:37Z</dcterms:modified>
  <cp:category/>
  <cp:version/>
  <cp:contentType/>
  <cp:contentStatus/>
</cp:coreProperties>
</file>