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40"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<sst xmlns="http://schemas.openxmlformats.org/spreadsheetml/2006/main" count="1123" uniqueCount="111">
  <si>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</si>
  <si>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</si>
  <si>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</si>
  <si>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</si>
  <si>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</si>
  <si>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</si>
  <si>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</si>
  <si>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</si>
  <si>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</si>
  <si>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</si>
  <si>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</si>
  <si>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</si>
  <si>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</si>
  <si>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</si>
  <si>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</si>
  <si>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</si>
  <si>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</si>
  <si>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</si>
  <si>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</si>
  <si>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</si>
  <si>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</si>
  <si>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</si>
  <si>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</si>
  <si>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</si>
  <si>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</si>
  <si>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</si>
  <si>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</si>
  <si>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</si>
  <si>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</si>
  <si>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</si>
  <si>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</si>
  <si>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</si>
  <si>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</si>
  <si>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</si>
  <si>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</si>
  <si>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</si>
  <si>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</si>
  <si>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</si>
  <si>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</si>
  <si>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</si>
  <si>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</si>
  <si>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</si>
  <si>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</si>
  <si>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</si>
  <si>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</si>
  <si>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</si>
  <si>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</si>
  <si>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</si>
  <si>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</si>
  <si>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</si>
  <si>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</si>
  <si>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</si>
  <si>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</si>
  <si>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</si>
  <si>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</si>
  <si>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</si>
  <si>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</si>
  <si>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</si>
  <si>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</si>
  <si>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</si>
  <si>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</si>
  <si>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</si>
  <si>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</si>
  <si>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</si>
  <si>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</si>
  <si>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</si>
  <si>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</si>
  <si>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</si>
  <si>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</si>
  <si>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</si>
  <si>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</si>
  <si>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</si>
  <si>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</si>
  <si>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総括１０１</t>
  </si>
  <si>
    <t>総括１０２</t>
  </si>
  <si>
    <t>総括１０３</t>
  </si>
  <si>
    <t>総括１０４</t>
  </si>
  <si>
    <t>総括１０５</t>
  </si>
  <si>
    <t>総括１０６</t>
  </si>
  <si>
    <t>総括１０７</t>
  </si>
  <si>
    <t>総括１０８</t>
  </si>
  <si>
    <t>総括１１０</t>
  </si>
  <si>
    <t>A-b-(3) 金融機関強盗</t>
  </si>
  <si>
    <t>…</t>
  </si>
  <si>
    <t>A-b-(2) 住宅強盗</t>
  </si>
  <si>
    <t>A-b-(4) コンビニ強盗</t>
  </si>
  <si>
    <t>A-b-(5) その他の店舗強盗</t>
  </si>
  <si>
    <t>A-b-(9)-1 タクシー強盗</t>
  </si>
  <si>
    <t>A-b-(9)-2 その他の自動車強盗</t>
  </si>
  <si>
    <t>A-b-(10) 路上強盗</t>
  </si>
  <si>
    <t>A-b-(11) 非侵入強盗その他</t>
  </si>
  <si>
    <t>A-b-(9) 自動車強盗</t>
  </si>
  <si>
    <t>　　注　検挙件数には，平成１６年から手口分類を変更したことにより，平成１５年以前の「上がり込み，押入り，居直り」の</t>
  </si>
  <si>
    <t>　　　　手口事件を検挙した件数が含まれている。</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</si>
  <si>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</si>
  <si>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</si>
  <si>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</si>
  <si>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2000  平成12年</t>
  </si>
  <si>
    <t>2001      13</t>
  </si>
  <si>
    <t>2002      14</t>
  </si>
  <si>
    <t>2003      15</t>
  </si>
  <si>
    <t>2004      16</t>
  </si>
  <si>
    <t>2005      17</t>
  </si>
  <si>
    <t>2006      18</t>
  </si>
  <si>
    <t>2007      19</t>
  </si>
  <si>
    <t>2008      20</t>
  </si>
  <si>
    <t>2009      21年</t>
  </si>
  <si>
    <t>総括９８</t>
  </si>
  <si>
    <t>総括９９</t>
  </si>
  <si>
    <t>総括１００</t>
  </si>
  <si>
    <t>総括１０９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</si>
</sst>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3">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4">
    <xf numFmtId="0" fontId="0" fillId="0" borderId="0" xfId="0" applyAlignment="1">
      <alignment/>
    </xf>
    <xf numFmtId="0" fontId="7" fillId="0" borderId="0" xfId="0" applyFont="1" applyAlignment="1">
      <alignment vertical="center"/>
    </xf>
    <xf numFmtId="38" fontId="0" fillId="0" borderId="0" xfId="0" applyNumberFormat="1" applyAlignment="1">
      <alignment vertical="center"/>
    </xf>
    <xf numFmtId="38" fontId="0" fillId="0" borderId="0" xfId="0" applyNumberFormat="1" applyAlignment="1">
      <alignment horizontal="center" vertical="center"/>
    </xf>
    <xf numFmtId="0" fontId="0" fillId="0" borderId="0" xfId="0" applyAlignment="1">
      <alignment vertical="center"/>
    </xf>
    <xf numFmtId="38" fontId="0" fillId="0" borderId="0" xfId="0" applyNumberFormat="1" applyAlignment="1" applyProtection="1">
      <alignment horizontal="center" vertical="center"/>
      <protection/>
    </xf>
    <xf numFmtId="0" fontId="0" fillId="0" borderId="0" xfId="0" applyAlignment="1">
      <alignment/>
    </xf>
    <xf numFmtId="38" fontId="0" fillId="0" borderId="10" xfId="0" applyNumberFormat="1" applyBorder="1" applyAlignment="1">
      <alignment horizontal="center"/>
    </xf>
    <xf numFmtId="38" fontId="0" fillId="0" borderId="11" xfId="0" applyNumberFormat="1" applyBorder="1" applyAlignment="1" applyProtection="1">
      <alignment horizontal="center" vertical="center"/>
      <protection/>
    </xf>
    <xf numFmtId="38" fontId="0" fillId="0" borderId="12" xfId="0" applyNumberFormat="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0" xfId="0" applyNumberFormat="1" applyFont="1" applyFill="1" applyAlignment="1" applyProtection="1">
      <alignment vertical="center"/>
      <protection/>
    </xf>
    <xf numFmtId="179" fontId="8" fillId="0" borderId="13" xfId="0" applyNumberFormat="1" applyFont="1" applyFill="1" applyBorder="1" applyAlignment="1" applyProtection="1">
      <alignment vertical="center"/>
      <protection locked="0"/>
    </xf>
    <xf numFmtId="183" fontId="8" fillId="0" borderId="0" xfId="0" applyNumberFormat="1" applyFont="1" applyFill="1" applyAlignment="1" applyProtection="1">
      <alignment vertical="center"/>
      <protection/>
    </xf>
    <xf numFmtId="183" fontId="8" fillId="0" borderId="14" xfId="0" applyNumberFormat="1" applyFont="1" applyFill="1" applyBorder="1" applyAlignment="1" applyProtection="1">
      <alignment vertical="center"/>
      <protection/>
    </xf>
    <xf numFmtId="183" fontId="8" fillId="0" borderId="13" xfId="0" applyNumberFormat="1" applyFont="1" applyFill="1" applyBorder="1" applyAlignment="1" applyProtection="1">
      <alignment vertical="center"/>
      <protection/>
    </xf>
    <xf numFmtId="179" fontId="0" fillId="0" borderId="13" xfId="0" applyNumberFormat="1" applyFill="1" applyBorder="1" applyAlignment="1" applyProtection="1">
      <alignment vertical="center"/>
      <protection locked="0"/>
    </xf>
    <xf numFmtId="183" fontId="0" fillId="0" borderId="0" xfId="0" applyNumberFormat="1" applyFill="1" applyAlignment="1" applyProtection="1">
      <alignment vertical="center"/>
      <protection locked="0"/>
    </xf>
    <xf numFmtId="183" fontId="0" fillId="0" borderId="13" xfId="0" applyNumberFormat="1" applyFill="1" applyBorder="1" applyAlignment="1" applyProtection="1">
      <alignment vertical="center"/>
      <protection locked="0"/>
    </xf>
    <xf numFmtId="183" fontId="0" fillId="0" borderId="14" xfId="0" applyNumberFormat="1" applyFill="1" applyBorder="1" applyAlignment="1" applyProtection="1">
      <alignment vertical="center"/>
      <protection locked="0"/>
    </xf>
    <xf numFmtId="179" fontId="8" fillId="0" borderId="13" xfId="0" applyNumberFormat="1" applyFont="1" applyFill="1" applyBorder="1" applyAlignment="1" applyProtection="1">
      <alignment vertical="center"/>
      <protection/>
    </xf>
    <xf numFmtId="183" fontId="8" fillId="0" borderId="15" xfId="0" applyNumberFormat="1" applyFont="1" applyFill="1" applyBorder="1" applyAlignment="1" applyProtection="1">
      <alignment vertical="center"/>
      <protection/>
    </xf>
    <xf numFmtId="179" fontId="0" fillId="0" borderId="0" xfId="0" applyNumberFormat="1" applyFill="1" applyAlignment="1" applyProtection="1">
      <alignment vertical="center"/>
      <protection locked="0"/>
    </xf>
    <xf numFmtId="179" fontId="8" fillId="0" borderId="0" xfId="0" applyNumberFormat="1" applyFont="1" applyFill="1" applyAlignment="1" applyProtection="1">
      <alignment vertical="center"/>
      <protection locked="0"/>
    </xf>
    <xf numFmtId="179" fontId="8" fillId="0" borderId="15" xfId="0" applyNumberFormat="1" applyFont="1" applyFill="1" applyBorder="1" applyAlignment="1" applyProtection="1">
      <alignment vertical="center"/>
      <protection/>
    </xf>
    <xf numFmtId="179" fontId="0" fillId="0" borderId="13" xfId="0" applyNumberFormat="1" applyFill="1" applyBorder="1" applyAlignment="1" applyProtection="1" quotePrefix="1">
      <alignment vertical="center"/>
      <protection locked="0"/>
    </xf>
    <xf numFmtId="179" fontId="8" fillId="0" borderId="0" xfId="0" applyNumberFormat="1" applyFont="1" applyFill="1" applyBorder="1" applyAlignment="1" applyProtection="1">
      <alignment vertical="center"/>
      <protection/>
    </xf>
    <xf numFmtId="179" fontId="0" fillId="0" borderId="16" xfId="0" applyNumberFormat="1" applyFill="1" applyBorder="1" applyAlignment="1" applyProtection="1">
      <alignment vertical="center"/>
      <protection locked="0"/>
    </xf>
    <xf numFmtId="179" fontId="0" fillId="0" borderId="10" xfId="0" applyNumberForma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0" fillId="0" borderId="16" xfId="0" applyNumberFormat="1" applyFont="1" applyFill="1" applyBorder="1" applyAlignment="1" applyProtection="1">
      <alignment vertical="center"/>
      <protection locked="0"/>
    </xf>
    <xf numFmtId="179" fontId="8" fillId="0" borderId="14" xfId="0" applyNumberFormat="1" applyFont="1" applyFill="1" applyBorder="1" applyAlignment="1" applyProtection="1">
      <alignment vertical="center"/>
      <protection/>
    </xf>
    <xf numFmtId="38" fontId="0" fillId="33" borderId="0" xfId="0" applyNumberFormat="1" applyFill="1" applyAlignment="1">
      <alignment vertical="center"/>
    </xf>
    <xf numFmtId="38" fontId="0" fillId="33" borderId="0" xfId="0" applyNumberFormat="1" applyFill="1" applyAlignment="1" applyProtection="1">
      <alignment horizontal="center" vertical="center"/>
      <protection/>
    </xf>
    <xf numFmtId="0" fontId="0" fillId="33" borderId="0" xfId="0" applyFill="1" applyAlignment="1">
      <alignment vertical="center"/>
    </xf>
    <xf numFmtId="38" fontId="0" fillId="33" borderId="12" xfId="0" applyNumberFormat="1" applyFill="1" applyBorder="1" applyAlignment="1">
      <alignment horizontal="center" vertical="center"/>
    </xf>
    <xf numFmtId="38" fontId="0" fillId="33" borderId="11" xfId="0" applyNumberFormat="1" applyFill="1" applyBorder="1" applyAlignment="1" applyProtection="1">
      <alignment horizontal="center" vertical="center"/>
      <protection/>
    </xf>
    <xf numFmtId="0" fontId="8" fillId="33" borderId="0" xfId="0" applyFont="1" applyFill="1" applyAlignment="1">
      <alignment vertical="center"/>
    </xf>
    <xf numFmtId="38" fontId="0" fillId="33" borderId="0" xfId="0" applyNumberFormat="1" applyFill="1" applyAlignment="1">
      <alignment horizontal="center" vertical="center"/>
    </xf>
    <xf numFmtId="38" fontId="0" fillId="0" borderId="14" xfId="0" applyNumberFormat="1" applyFill="1" applyBorder="1" applyAlignment="1">
      <alignment vertical="center"/>
    </xf>
    <xf numFmtId="38" fontId="0" fillId="0" borderId="13"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3" xfId="0" applyNumberFormat="1" applyFill="1" applyBorder="1" applyAlignment="1">
      <alignment vertical="center"/>
    </xf>
    <xf numFmtId="38" fontId="0" fillId="0" borderId="13" xfId="0" applyNumberFormat="1" applyFill="1" applyBorder="1" applyAlignment="1" applyProtection="1">
      <alignment horizontal="left" vertical="center"/>
      <protection/>
    </xf>
    <xf numFmtId="179" fontId="0" fillId="0" borderId="14" xfId="0" applyNumberFormat="1" applyFill="1" applyBorder="1" applyAlignment="1" applyProtection="1">
      <alignment vertical="center"/>
      <protection/>
    </xf>
    <xf numFmtId="180" fontId="0" fillId="0" borderId="13" xfId="0" applyNumberFormat="1" applyFill="1" applyBorder="1" applyAlignment="1" applyProtection="1">
      <alignment vertical="center"/>
      <protection/>
    </xf>
    <xf numFmtId="179" fontId="0" fillId="0" borderId="15" xfId="0" applyNumberFormat="1" applyFill="1" applyBorder="1" applyAlignment="1" applyProtection="1">
      <alignment vertical="center"/>
      <protection/>
    </xf>
    <xf numFmtId="179" fontId="0" fillId="0" borderId="13" xfId="0" applyNumberFormat="1" applyFill="1" applyBorder="1" applyAlignment="1" applyProtection="1">
      <alignment vertical="center"/>
      <protection/>
    </xf>
    <xf numFmtId="179"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79" fontId="0" fillId="0" borderId="15"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8" fillId="0" borderId="13" xfId="0" applyNumberFormat="1" applyFont="1" applyFill="1" applyBorder="1" applyAlignment="1" applyProtection="1">
      <alignment vertical="center"/>
      <protection/>
    </xf>
    <xf numFmtId="179" fontId="0" fillId="0" borderId="14" xfId="0" applyNumberFormat="1" applyFill="1" applyBorder="1" applyAlignment="1">
      <alignment vertical="center"/>
    </xf>
    <xf numFmtId="179" fontId="0" fillId="0" borderId="15" xfId="0" applyNumberFormat="1" applyFill="1" applyBorder="1" applyAlignment="1">
      <alignment vertical="center"/>
    </xf>
    <xf numFmtId="179" fontId="0" fillId="0" borderId="0" xfId="0" applyNumberFormat="1" applyFill="1" applyBorder="1" applyAlignment="1">
      <alignment vertical="center"/>
    </xf>
    <xf numFmtId="179" fontId="0" fillId="0" borderId="16" xfId="0" applyNumberFormat="1" applyFont="1" applyFill="1" applyBorder="1" applyAlignment="1" applyProtection="1">
      <alignment vertical="center"/>
      <protection/>
    </xf>
    <xf numFmtId="179" fontId="0" fillId="0" borderId="13" xfId="0" applyNumberFormat="1" applyFill="1" applyBorder="1" applyAlignment="1" applyProtection="1">
      <alignment horizontal="right" vertical="center"/>
      <protection/>
    </xf>
    <xf numFmtId="180" fontId="0" fillId="0" borderId="13" xfId="0" applyNumberFormat="1" applyFont="1" applyFill="1" applyBorder="1" applyAlignment="1" applyProtection="1">
      <alignment horizontal="right" vertical="center"/>
      <protection/>
    </xf>
    <xf numFmtId="179" fontId="0" fillId="0" borderId="15" xfId="0" applyNumberFormat="1" applyFill="1" applyBorder="1" applyAlignment="1" applyProtection="1">
      <alignment horizontal="right" vertical="center"/>
      <protection/>
    </xf>
    <xf numFmtId="179" fontId="0" fillId="0" borderId="14" xfId="0" applyNumberFormat="1" applyFill="1" applyBorder="1" applyAlignment="1" applyProtection="1">
      <alignment horizontal="right" vertical="center"/>
      <protection/>
    </xf>
    <xf numFmtId="179" fontId="0" fillId="0" borderId="13" xfId="0" applyNumberFormat="1" applyFont="1" applyFill="1" applyBorder="1" applyAlignment="1" applyProtection="1">
      <alignment horizontal="right" vertical="center"/>
      <protection/>
    </xf>
    <xf numFmtId="179" fontId="0" fillId="0" borderId="15" xfId="0" applyNumberFormat="1" applyFont="1" applyFill="1" applyBorder="1" applyAlignment="1" applyProtection="1">
      <alignment horizontal="right" vertical="center"/>
      <protection/>
    </xf>
    <xf numFmtId="179" fontId="0" fillId="0" borderId="14"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38" fontId="0" fillId="0" borderId="0" xfId="0" applyNumberFormat="1" applyFill="1" applyAlignment="1">
      <alignment vertical="center"/>
    </xf>
    <xf numFmtId="179" fontId="0" fillId="0" borderId="13" xfId="0" applyNumberFormat="1" applyFill="1" applyBorder="1" applyAlignment="1">
      <alignment vertical="center"/>
    </xf>
    <xf numFmtId="38" fontId="8" fillId="0" borderId="15" xfId="0" applyNumberFormat="1" applyFont="1" applyFill="1" applyBorder="1" applyAlignment="1" applyProtection="1">
      <alignment horizontal="center" vertical="center"/>
      <protection/>
    </xf>
    <xf numFmtId="38" fontId="0" fillId="0" borderId="0" xfId="0" applyNumberFormat="1" applyFill="1" applyAlignment="1" applyProtection="1">
      <alignment horizontal="center" vertical="center"/>
      <protection/>
    </xf>
    <xf numFmtId="38" fontId="8" fillId="0" borderId="0" xfId="0" applyNumberFormat="1" applyFont="1" applyFill="1" applyAlignment="1" applyProtection="1">
      <alignment horizontal="center" vertical="center"/>
      <protection/>
    </xf>
    <xf numFmtId="38" fontId="0" fillId="0" borderId="10" xfId="0" applyNumberFormat="1" applyFont="1" applyFill="1" applyBorder="1" applyAlignment="1" applyProtection="1">
      <alignment horizontal="center" vertical="center"/>
      <protection/>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13" xfId="0" applyNumberFormat="1" applyFont="1" applyFill="1" applyBorder="1" applyAlignment="1">
      <alignment vertical="center"/>
    </xf>
    <xf numFmtId="179" fontId="0" fillId="0" borderId="0" xfId="0" applyNumberFormat="1" applyFont="1" applyFill="1" applyAlignment="1">
      <alignment vertical="center"/>
    </xf>
    <xf numFmtId="38" fontId="0" fillId="0" borderId="15" xfId="0" applyNumberFormat="1" applyFill="1" applyBorder="1" applyAlignment="1">
      <alignment vertical="center"/>
    </xf>
    <xf numFmtId="38" fontId="0" fillId="0" borderId="15" xfId="0" applyNumberFormat="1" applyFill="1" applyBorder="1" applyAlignment="1" applyProtection="1">
      <alignment horizontal="center" vertical="center"/>
      <protection/>
    </xf>
    <xf numFmtId="38" fontId="0" fillId="0" borderId="17" xfId="0" applyNumberFormat="1" applyFont="1" applyFill="1" applyBorder="1" applyAlignment="1" applyProtection="1">
      <alignment horizontal="center" vertical="center"/>
      <protection/>
    </xf>
    <xf numFmtId="179" fontId="8" fillId="0" borderId="14" xfId="0" applyNumberFormat="1" applyFont="1" applyFill="1" applyBorder="1" applyAlignment="1" applyProtection="1">
      <alignment vertical="center"/>
      <protection locked="0"/>
    </xf>
    <xf numFmtId="179" fontId="8" fillId="0" borderId="15" xfId="0" applyNumberFormat="1" applyFont="1" applyFill="1" applyBorder="1" applyAlignment="1" applyProtection="1">
      <alignment vertical="center"/>
      <protection locked="0"/>
    </xf>
    <xf numFmtId="179" fontId="0" fillId="0" borderId="14" xfId="0" applyNumberFormat="1" applyFont="1" applyFill="1" applyBorder="1" applyAlignment="1" applyProtection="1">
      <alignment vertical="center"/>
      <protection locked="0"/>
    </xf>
    <xf numFmtId="179" fontId="0" fillId="0" borderId="15" xfId="0" applyNumberFormat="1" applyFont="1" applyFill="1" applyBorder="1" applyAlignment="1" applyProtection="1">
      <alignment vertical="center"/>
      <protection locked="0"/>
    </xf>
    <xf numFmtId="179" fontId="0" fillId="0" borderId="14"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locked="0"/>
    </xf>
    <xf numFmtId="179" fontId="0" fillId="0" borderId="15"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xf>
    <xf numFmtId="179" fontId="0" fillId="0" borderId="18" xfId="0" applyNumberFormat="1" applyFont="1" applyFill="1" applyBorder="1" applyAlignment="1" applyProtection="1">
      <alignment vertical="center"/>
      <protection/>
    </xf>
    <xf numFmtId="179" fontId="0" fillId="0" borderId="16" xfId="0" applyNumberFormat="1" applyFont="1" applyFill="1" applyBorder="1" applyAlignment="1" applyProtection="1">
      <alignment vertical="center"/>
      <protection locked="0"/>
    </xf>
    <xf numFmtId="179" fontId="0" fillId="0" borderId="17" xfId="0" applyNumberFormat="1" applyFont="1" applyFill="1" applyBorder="1" applyAlignment="1" applyProtection="1">
      <alignment vertical="center"/>
      <protection/>
    </xf>
    <xf numFmtId="179" fontId="0" fillId="0" borderId="16"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38" fontId="0" fillId="0" borderId="10" xfId="0" applyNumberFormat="1" applyFill="1" applyBorder="1" applyAlignment="1">
      <alignment horizontal="center"/>
    </xf>
    <xf numFmtId="0" fontId="0" fillId="0" borderId="0" xfId="0" applyFill="1" applyAlignment="1">
      <alignment/>
    </xf>
    <xf numFmtId="38" fontId="0" fillId="0" borderId="11" xfId="0" applyNumberFormat="1" applyFill="1" applyBorder="1" applyAlignment="1" applyProtection="1">
      <alignment horizontal="center" vertical="center"/>
      <protection/>
    </xf>
    <xf numFmtId="38" fontId="0" fillId="0" borderId="12" xfId="0" applyNumberFormat="1" applyFill="1" applyBorder="1" applyAlignment="1">
      <alignment horizontal="center" vertical="center"/>
    </xf>
    <xf numFmtId="0" fontId="8" fillId="0" borderId="0" xfId="0" applyFont="1" applyFill="1" applyAlignment="1">
      <alignment vertical="center"/>
    </xf>
    <xf numFmtId="0" fontId="0" fillId="0" borderId="0" xfId="0" applyFont="1" applyFill="1" applyAlignment="1">
      <alignment vertical="center"/>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12" xfId="0" applyNumberFormat="1" applyFill="1" applyBorder="1" applyAlignment="1" applyProtection="1">
      <alignment horizontal="center" vertical="center"/>
      <protection/>
    </xf>
    <xf numFmtId="0" fontId="0" fillId="0" borderId="10"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5"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3" xfId="0" applyNumberFormat="1" applyFill="1" applyBorder="1" applyAlignment="1" applyProtection="1">
      <alignment horizontal="distributed" vertical="center" wrapText="1"/>
      <protection/>
    </xf>
    <xf numFmtId="38" fontId="0" fillId="0" borderId="15" xfId="0" applyNumberFormat="1" applyFill="1" applyBorder="1" applyAlignment="1" applyProtection="1">
      <alignment horizontal="distributed" vertical="center" wrapText="1"/>
      <protection/>
    </xf>
    <xf numFmtId="38" fontId="0" fillId="0" borderId="11"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4"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1"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Border="1" applyAlignment="1">
      <alignment vertical="center"/>
    </xf>
    <xf numFmtId="38" fontId="7" fillId="0" borderId="0" xfId="0" applyNumberFormat="1" applyFont="1" applyAlignment="1" applyProtection="1">
      <alignment horizontal="center" vertical="center"/>
      <protection/>
    </xf>
    <xf numFmtId="38" fontId="0" fillId="0" borderId="11" xfId="0" applyNumberFormat="1" applyBorder="1" applyAlignment="1" applyProtection="1">
      <alignment horizontal="center" vertical="center"/>
      <protection/>
    </xf>
    <xf numFmtId="38" fontId="0" fillId="0" borderId="12" xfId="0" applyNumberFormat="1" applyBorder="1" applyAlignment="1" applyProtection="1">
      <alignment horizontal="center" vertical="center"/>
      <protection/>
    </xf>
    <xf numFmtId="0" fontId="0" fillId="0" borderId="10" xfId="0" applyBorder="1" applyAlignment="1" applyProtection="1">
      <alignment horizontal="left"/>
      <protection/>
    </xf>
    <xf numFmtId="38" fontId="0" fillId="0" borderId="20" xfId="0" applyNumberFormat="1" applyBorder="1" applyAlignment="1" applyProtection="1">
      <alignment horizontal="center" vertical="center" wrapText="1"/>
      <protection/>
    </xf>
    <xf numFmtId="38" fontId="0" fillId="0" borderId="15" xfId="0" applyNumberFormat="1" applyBorder="1" applyAlignment="1" applyProtection="1">
      <alignment horizontal="center" vertical="center"/>
      <protection/>
    </xf>
    <xf numFmtId="38" fontId="0" fillId="0" borderId="21" xfId="0" applyNumberFormat="1" applyBorder="1" applyAlignment="1" applyProtection="1">
      <alignment horizontal="center" vertical="center"/>
      <protection/>
    </xf>
    <xf numFmtId="38" fontId="0" fillId="0" borderId="22" xfId="0" applyNumberFormat="1" applyBorder="1" applyAlignment="1" applyProtection="1">
      <alignment horizontal="distributed" vertical="center" wrapText="1"/>
      <protection/>
    </xf>
    <xf numFmtId="38" fontId="0" fillId="0" borderId="20" xfId="0" applyNumberFormat="1" applyBorder="1" applyAlignment="1" applyProtection="1">
      <alignment horizontal="distributed" vertical="center" wrapText="1"/>
      <protection/>
    </xf>
    <xf numFmtId="38" fontId="0" fillId="0" borderId="13" xfId="0" applyNumberFormat="1" applyBorder="1" applyAlignment="1" applyProtection="1">
      <alignment horizontal="distributed" vertical="center" wrapText="1"/>
      <protection/>
    </xf>
    <xf numFmtId="38" fontId="0" fillId="0" borderId="15" xfId="0" applyNumberFormat="1" applyBorder="1" applyAlignment="1" applyProtection="1">
      <alignment horizontal="distributed" vertical="center" wrapText="1"/>
      <protection/>
    </xf>
    <xf numFmtId="38" fontId="0" fillId="0" borderId="11" xfId="0" applyNumberFormat="1" applyBorder="1" applyAlignment="1" applyProtection="1">
      <alignment horizontal="distributed" vertical="center" wrapText="1"/>
      <protection/>
    </xf>
    <xf numFmtId="38" fontId="0" fillId="0" borderId="21" xfId="0" applyNumberFormat="1" applyBorder="1" applyAlignment="1" applyProtection="1">
      <alignment horizontal="distributed" vertical="center" wrapText="1"/>
      <protection/>
    </xf>
    <xf numFmtId="38" fontId="0" fillId="0" borderId="23" xfId="0" applyNumberFormat="1" applyBorder="1" applyAlignment="1" applyProtection="1">
      <alignment horizontal="center" vertical="center"/>
      <protection/>
    </xf>
    <xf numFmtId="38" fontId="0" fillId="0" borderId="14" xfId="0" applyNumberFormat="1" applyBorder="1" applyAlignment="1" applyProtection="1">
      <alignment horizontal="center" vertical="center"/>
      <protection/>
    </xf>
    <xf numFmtId="38" fontId="0" fillId="0" borderId="24" xfId="0" applyNumberFormat="1" applyBorder="1" applyAlignment="1" applyProtection="1">
      <alignment horizontal="center" vertical="center"/>
      <protection/>
    </xf>
    <xf numFmtId="38" fontId="0" fillId="0" borderId="25" xfId="0" applyNumberFormat="1" applyBorder="1" applyAlignment="1" applyProtection="1">
      <alignment horizontal="distributed" vertical="center"/>
      <protection/>
    </xf>
    <xf numFmtId="38" fontId="0" fillId="0" borderId="11" xfId="0" applyNumberFormat="1" applyBorder="1" applyAlignment="1" applyProtection="1">
      <alignment horizontal="distributed" vertical="center"/>
      <protection/>
    </xf>
    <xf numFmtId="38" fontId="0" fillId="0" borderId="25" xfId="0" applyNumberFormat="1" applyBorder="1" applyAlignment="1" applyProtection="1">
      <alignment horizontal="center" vertical="center"/>
      <protection/>
    </xf>
    <xf numFmtId="38" fontId="0" fillId="0" borderId="19" xfId="0" applyNumberFormat="1" applyFill="1" applyBorder="1" applyAlignment="1">
      <alignment vertical="center"/>
    </xf>
    <xf numFmtId="38" fontId="0" fillId="0" borderId="0" xfId="0" applyNumberFormat="1" applyAlignment="1">
      <alignment vertical="center" wrapText="1"/>
    </xf>
    <xf numFmtId="0" fontId="0" fillId="0" borderId="19" xfId="0" applyBorder="1" applyAlignment="1">
      <alignment horizontal="left" vertical="center"/>
    </xf>
    <xf numFmtId="38" fontId="0" fillId="33" borderId="11" xfId="0" applyNumberFormat="1" applyFill="1" applyBorder="1" applyAlignment="1" applyProtection="1">
      <alignment horizontal="center" vertical="center"/>
      <protection/>
    </xf>
    <xf numFmtId="38" fontId="0" fillId="33" borderId="12" xfId="0" applyNumberFormat="1" applyFill="1" applyBorder="1" applyAlignment="1" applyProtection="1">
      <alignment horizontal="center" vertical="center"/>
      <protection/>
    </xf>
    <xf numFmtId="0" fontId="0" fillId="33" borderId="10" xfId="0" applyFill="1" applyBorder="1" applyAlignment="1" applyProtection="1">
      <alignment horizontal="left"/>
      <protection/>
    </xf>
    <xf numFmtId="38" fontId="0" fillId="33" borderId="22" xfId="0" applyNumberFormat="1" applyFill="1" applyBorder="1" applyAlignment="1" applyProtection="1">
      <alignment horizontal="distributed" vertical="center" wrapText="1"/>
      <protection/>
    </xf>
    <xf numFmtId="38" fontId="0" fillId="33" borderId="20" xfId="0" applyNumberFormat="1" applyFill="1" applyBorder="1" applyAlignment="1" applyProtection="1">
      <alignment horizontal="distributed" vertical="center" wrapText="1"/>
      <protection/>
    </xf>
    <xf numFmtId="38" fontId="0" fillId="33" borderId="13" xfId="0" applyNumberFormat="1" applyFill="1" applyBorder="1" applyAlignment="1" applyProtection="1">
      <alignment horizontal="distributed" vertical="center" wrapText="1"/>
      <protection/>
    </xf>
    <xf numFmtId="38" fontId="0" fillId="33" borderId="15" xfId="0" applyNumberFormat="1" applyFill="1" applyBorder="1" applyAlignment="1" applyProtection="1">
      <alignment horizontal="distributed" vertical="center" wrapText="1"/>
      <protection/>
    </xf>
    <xf numFmtId="38" fontId="0" fillId="33" borderId="11" xfId="0" applyNumberFormat="1" applyFill="1" applyBorder="1" applyAlignment="1" applyProtection="1">
      <alignment horizontal="distributed" vertical="center" wrapText="1"/>
      <protection/>
    </xf>
    <xf numFmtId="38" fontId="0" fillId="33" borderId="21" xfId="0" applyNumberFormat="1" applyFill="1" applyBorder="1" applyAlignment="1" applyProtection="1">
      <alignment horizontal="distributed" vertical="center" wrapText="1"/>
      <protection/>
    </xf>
    <xf numFmtId="38" fontId="0" fillId="33" borderId="23" xfId="0" applyNumberFormat="1" applyFill="1" applyBorder="1" applyAlignment="1" applyProtection="1">
      <alignment horizontal="center" vertical="center"/>
      <protection/>
    </xf>
    <xf numFmtId="38" fontId="0" fillId="33" borderId="14" xfId="0" applyNumberFormat="1" applyFill="1" applyBorder="1" applyAlignment="1" applyProtection="1">
      <alignment horizontal="center" vertical="center"/>
      <protection/>
    </xf>
    <xf numFmtId="38" fontId="0" fillId="33" borderId="24" xfId="0" applyNumberFormat="1" applyFill="1" applyBorder="1" applyAlignment="1" applyProtection="1">
      <alignment horizontal="center" vertical="center"/>
      <protection/>
    </xf>
    <xf numFmtId="38" fontId="0" fillId="33" borderId="25" xfId="0" applyNumberFormat="1" applyFill="1" applyBorder="1" applyAlignment="1" applyProtection="1">
      <alignment horizontal="distributed" vertical="center"/>
      <protection/>
    </xf>
    <xf numFmtId="38" fontId="0" fillId="33" borderId="11" xfId="0" applyNumberFormat="1" applyFill="1" applyBorder="1" applyAlignment="1" applyProtection="1">
      <alignment horizontal="distributed" vertical="center"/>
      <protection/>
    </xf>
    <xf numFmtId="38" fontId="0" fillId="33" borderId="25" xfId="0" applyNumberForma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I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71" customWidth="1"/>
    <col min="2" max="2" width="16.8515625" style="71" customWidth="1"/>
    <col min="3" max="9" width="13.8515625" style="71" customWidth="1"/>
    <col min="10" max="11" width="9.28125" style="71" customWidth="1"/>
    <col min="12" max="12" width="8.8515625" style="71" customWidth="1"/>
    <col min="13" max="16384" width="9.28125" style="71" customWidth="1"/>
  </cols>
  <sheetData>
    <row r="1" ht="9">
      <c r="B1" s="96" t="s">
        <v>107</v>
      </c>
    </row>
    <row r="2" spans="2:9" s="97" customFormat="1" ht="14.25">
      <c r="B2" s="106" t="s">
        <v>68</v>
      </c>
      <c r="C2" s="106"/>
      <c r="D2" s="106"/>
      <c r="E2" s="106"/>
      <c r="F2" s="106"/>
      <c r="G2" s="106"/>
      <c r="H2" s="106"/>
      <c r="I2" s="106"/>
    </row>
    <row r="3" spans="2:9" s="98" customFormat="1" ht="9">
      <c r="B3" s="74"/>
      <c r="C3" s="74"/>
      <c r="D3" s="74"/>
      <c r="E3" s="74"/>
      <c r="F3" s="74"/>
      <c r="G3" s="74"/>
      <c r="H3" s="74"/>
      <c r="I3" s="74"/>
    </row>
    <row r="4" spans="2:9" s="100" customFormat="1" ht="9.75" thickBot="1">
      <c r="B4" s="99"/>
      <c r="C4" s="109" t="s">
        <v>62</v>
      </c>
      <c r="D4" s="109"/>
      <c r="E4" s="109"/>
      <c r="F4" s="109"/>
      <c r="G4" s="109"/>
      <c r="H4" s="109"/>
      <c r="I4" s="109"/>
    </row>
    <row r="5" spans="2:9" s="98" customFormat="1" ht="9">
      <c r="B5" s="110" t="s">
        <v>66</v>
      </c>
      <c r="C5" s="119" t="s">
        <v>0</v>
      </c>
      <c r="D5" s="113" t="s">
        <v>67</v>
      </c>
      <c r="E5" s="114"/>
      <c r="F5" s="107" t="s">
        <v>69</v>
      </c>
      <c r="G5" s="108"/>
      <c r="H5" s="108"/>
      <c r="I5" s="108"/>
    </row>
    <row r="6" spans="2:9" s="98" customFormat="1" ht="9">
      <c r="B6" s="111"/>
      <c r="C6" s="120"/>
      <c r="D6" s="115"/>
      <c r="E6" s="116"/>
      <c r="F6" s="122" t="s">
        <v>70</v>
      </c>
      <c r="G6" s="102"/>
      <c r="H6" s="124" t="s">
        <v>71</v>
      </c>
      <c r="I6" s="102"/>
    </row>
    <row r="7" spans="2:9" s="98" customFormat="1" ht="9">
      <c r="B7" s="112"/>
      <c r="C7" s="121"/>
      <c r="D7" s="117"/>
      <c r="E7" s="118"/>
      <c r="F7" s="123"/>
      <c r="G7" s="101" t="s">
        <v>1</v>
      </c>
      <c r="H7" s="107"/>
      <c r="I7" s="101" t="s">
        <v>1</v>
      </c>
    </row>
    <row r="8" spans="2:9" s="98" customFormat="1" ht="9">
      <c r="B8" s="82"/>
      <c r="C8" s="43"/>
      <c r="D8" s="44" t="s">
        <v>2</v>
      </c>
      <c r="E8" s="45"/>
      <c r="F8" s="46"/>
      <c r="G8" s="47"/>
      <c r="H8" s="44"/>
      <c r="I8" s="47"/>
    </row>
    <row r="9" spans="2:9" s="98" customFormat="1" ht="9">
      <c r="B9" s="12" t="s">
        <v>97</v>
      </c>
      <c r="C9" s="48">
        <v>1786</v>
      </c>
      <c r="D9" s="49">
        <v>57.33482642777156</v>
      </c>
      <c r="E9" s="50">
        <v>1024</v>
      </c>
      <c r="F9" s="51">
        <v>982</v>
      </c>
      <c r="G9" s="51">
        <v>35</v>
      </c>
      <c r="H9" s="51">
        <v>124</v>
      </c>
      <c r="I9" s="51">
        <v>6</v>
      </c>
    </row>
    <row r="10" spans="2:9" s="98" customFormat="1" ht="9">
      <c r="B10" s="12" t="s">
        <v>98</v>
      </c>
      <c r="C10" s="48">
        <v>2335</v>
      </c>
      <c r="D10" s="49">
        <v>47.79443254817987</v>
      </c>
      <c r="E10" s="50">
        <v>1116</v>
      </c>
      <c r="F10" s="51">
        <v>1094</v>
      </c>
      <c r="G10" s="51">
        <v>46</v>
      </c>
      <c r="H10" s="51">
        <v>105</v>
      </c>
      <c r="I10" s="51">
        <v>7</v>
      </c>
    </row>
    <row r="11" spans="2:9" s="98" customFormat="1" ht="9">
      <c r="B11" s="12" t="s">
        <v>99</v>
      </c>
      <c r="C11" s="48">
        <v>2436</v>
      </c>
      <c r="D11" s="49">
        <v>53.94088669950739</v>
      </c>
      <c r="E11" s="50">
        <v>1314</v>
      </c>
      <c r="F11" s="51">
        <v>1134</v>
      </c>
      <c r="G11" s="51">
        <v>48</v>
      </c>
      <c r="H11" s="51">
        <v>121</v>
      </c>
      <c r="I11" s="51">
        <v>15</v>
      </c>
    </row>
    <row r="12" spans="2:9" s="98" customFormat="1" ht="9">
      <c r="B12" s="12" t="s">
        <v>100</v>
      </c>
      <c r="C12" s="52">
        <v>2865</v>
      </c>
      <c r="D12" s="53">
        <v>48.93542757417103</v>
      </c>
      <c r="E12" s="54">
        <v>1402</v>
      </c>
      <c r="F12" s="55">
        <v>1310</v>
      </c>
      <c r="G12" s="55">
        <v>65</v>
      </c>
      <c r="H12" s="55">
        <v>106</v>
      </c>
      <c r="I12" s="55">
        <v>15</v>
      </c>
    </row>
    <row r="13" spans="2:9" s="98" customFormat="1" ht="9">
      <c r="B13" s="12" t="s">
        <v>101</v>
      </c>
      <c r="C13" s="52">
        <v>2776</v>
      </c>
      <c r="D13" s="53">
        <v>52.521613832853035</v>
      </c>
      <c r="E13" s="54">
        <v>1458</v>
      </c>
      <c r="F13" s="55">
        <v>1356</v>
      </c>
      <c r="G13" s="55">
        <v>55</v>
      </c>
      <c r="H13" s="55">
        <v>130</v>
      </c>
      <c r="I13" s="55">
        <v>6</v>
      </c>
    </row>
    <row r="14" spans="2:9" s="98" customFormat="1" ht="9">
      <c r="B14" s="12" t="s">
        <v>102</v>
      </c>
      <c r="C14" s="52">
        <v>2205</v>
      </c>
      <c r="D14" s="53">
        <v>60.22675736961452</v>
      </c>
      <c r="E14" s="54">
        <v>1328</v>
      </c>
      <c r="F14" s="55">
        <v>1255</v>
      </c>
      <c r="G14" s="55">
        <v>60</v>
      </c>
      <c r="H14" s="55">
        <v>102</v>
      </c>
      <c r="I14" s="55">
        <v>16</v>
      </c>
    </row>
    <row r="15" spans="2:9" s="98" customFormat="1" ht="9">
      <c r="B15" s="12" t="s">
        <v>103</v>
      </c>
      <c r="C15" s="52">
        <v>1896</v>
      </c>
      <c r="D15" s="53">
        <v>63.34388185654009</v>
      </c>
      <c r="E15" s="54">
        <v>1201</v>
      </c>
      <c r="F15" s="55">
        <v>1107</v>
      </c>
      <c r="G15" s="55">
        <v>69</v>
      </c>
      <c r="H15" s="55">
        <v>77</v>
      </c>
      <c r="I15" s="55">
        <v>10</v>
      </c>
    </row>
    <row r="16" spans="2:9" s="103" customFormat="1" ht="9">
      <c r="B16" s="12" t="s">
        <v>104</v>
      </c>
      <c r="C16" s="52">
        <v>1700</v>
      </c>
      <c r="D16" s="53">
        <v>67.05882352941175</v>
      </c>
      <c r="E16" s="54">
        <v>1140</v>
      </c>
      <c r="F16" s="55">
        <v>968</v>
      </c>
      <c r="G16" s="55">
        <v>48</v>
      </c>
      <c r="H16" s="55">
        <v>93</v>
      </c>
      <c r="I16" s="55">
        <v>7</v>
      </c>
    </row>
    <row r="17" spans="2:9" s="103" customFormat="1" ht="9">
      <c r="B17" s="13" t="s">
        <v>105</v>
      </c>
      <c r="C17" s="52">
        <v>1649</v>
      </c>
      <c r="D17" s="56">
        <f>E17/C17*100</f>
        <v>63.37174044875682</v>
      </c>
      <c r="E17" s="54">
        <v>1045</v>
      </c>
      <c r="F17" s="55">
        <v>970</v>
      </c>
      <c r="G17" s="55">
        <v>48</v>
      </c>
      <c r="H17" s="55">
        <v>102</v>
      </c>
      <c r="I17" s="55">
        <v>5</v>
      </c>
    </row>
    <row r="18" spans="2:9" s="103" customFormat="1" ht="9">
      <c r="B18" s="13" t="s">
        <v>106</v>
      </c>
      <c r="C18" s="35">
        <f>SUM('A-b-(2):A-b-(6)'!C18)</f>
        <v>1896</v>
      </c>
      <c r="D18" s="57">
        <f>E18/C18*100</f>
        <v>64.34599156118144</v>
      </c>
      <c r="E18" s="28">
        <f>SUM('A-b-(2):A-b-(6)'!E18)</f>
        <v>1220</v>
      </c>
      <c r="F18" s="24">
        <f>SUM('A-b-(2):A-b-(6)'!F18)</f>
        <v>1072</v>
      </c>
      <c r="G18" s="24">
        <f>SUM('A-b-(2):A-b-(6)'!G18)</f>
        <v>46</v>
      </c>
      <c r="H18" s="24">
        <f>SUM('A-b-(2):A-b-(6)'!H18)</f>
        <v>91</v>
      </c>
      <c r="I18" s="24">
        <f>SUM('A-b-(2):A-b-(6)'!I18)</f>
        <v>7</v>
      </c>
    </row>
    <row r="19" spans="2:9" s="98" customFormat="1" ht="9">
      <c r="B19" s="81"/>
      <c r="C19" s="58"/>
      <c r="D19" s="51"/>
      <c r="E19" s="59"/>
      <c r="F19" s="58"/>
      <c r="G19" s="58"/>
      <c r="H19" s="58"/>
      <c r="I19" s="60"/>
    </row>
    <row r="20" spans="2:9" s="103" customFormat="1" ht="10.5" customHeight="1">
      <c r="B20" s="73" t="s">
        <v>3</v>
      </c>
      <c r="C20" s="35">
        <f>SUM('A-b-(2):A-b-(6)'!C20)</f>
        <v>60</v>
      </c>
      <c r="D20" s="24"/>
      <c r="E20" s="28">
        <f>SUM('A-b-(2):A-b-(6)'!E20)</f>
        <v>40</v>
      </c>
      <c r="F20" s="35">
        <f>SUM('A-b-(2):A-b-(6)'!F20)</f>
        <v>46</v>
      </c>
      <c r="G20" s="35">
        <f>SUM('A-b-(2):A-b-(6)'!G20)</f>
        <v>3</v>
      </c>
      <c r="H20" s="35">
        <f>SUM('A-b-(2):A-b-(6)'!H20)</f>
        <v>1</v>
      </c>
      <c r="I20" s="24">
        <f>SUM('A-b-(2):A-b-(6)'!I20)</f>
        <v>0</v>
      </c>
    </row>
    <row r="21" spans="2:9" s="98" customFormat="1" ht="10.5" customHeight="1">
      <c r="B21" s="82" t="s">
        <v>4</v>
      </c>
      <c r="C21" s="52">
        <f>SUM('A-b-(2):A-b-(6)'!C21)</f>
        <v>45</v>
      </c>
      <c r="D21" s="55"/>
      <c r="E21" s="54">
        <f>SUM('A-b-(2):A-b-(6)'!E21)</f>
        <v>26</v>
      </c>
      <c r="F21" s="52">
        <f>SUM('A-b-(2):A-b-(6)'!F21)</f>
        <v>27</v>
      </c>
      <c r="G21" s="52">
        <f>SUM('A-b-(2):A-b-(6)'!G21)</f>
        <v>1</v>
      </c>
      <c r="H21" s="52">
        <f>SUM('A-b-(2):A-b-(6)'!H21)</f>
        <v>1</v>
      </c>
      <c r="I21" s="55">
        <f>SUM('A-b-(2):A-b-(6)'!I21)</f>
        <v>0</v>
      </c>
    </row>
    <row r="22" spans="2:9" s="98" customFormat="1" ht="10.5" customHeight="1">
      <c r="B22" s="82" t="s">
        <v>5</v>
      </c>
      <c r="C22" s="52">
        <f>SUM('A-b-(2):A-b-(6)'!C22)</f>
        <v>3</v>
      </c>
      <c r="D22" s="55"/>
      <c r="E22" s="54">
        <f>SUM('A-b-(2):A-b-(6)'!E22)</f>
        <v>1</v>
      </c>
      <c r="F22" s="52">
        <f>SUM('A-b-(2):A-b-(6)'!F22)</f>
        <v>2</v>
      </c>
      <c r="G22" s="52">
        <f>SUM('A-b-(2):A-b-(6)'!G22)</f>
        <v>1</v>
      </c>
      <c r="H22" s="52">
        <f>SUM('A-b-(2):A-b-(6)'!H22)</f>
        <v>0</v>
      </c>
      <c r="I22" s="55">
        <f>SUM('A-b-(2):A-b-(6)'!I22)</f>
        <v>0</v>
      </c>
    </row>
    <row r="23" spans="2:9" s="98" customFormat="1" ht="10.5" customHeight="1">
      <c r="B23" s="82" t="s">
        <v>6</v>
      </c>
      <c r="C23" s="52">
        <f>SUM('A-b-(2):A-b-(6)'!C23)</f>
        <v>5</v>
      </c>
      <c r="D23" s="55"/>
      <c r="E23" s="54">
        <f>SUM('A-b-(2):A-b-(6)'!E23)</f>
        <v>5</v>
      </c>
      <c r="F23" s="52">
        <f>SUM('A-b-(2):A-b-(6)'!F23)</f>
        <v>9</v>
      </c>
      <c r="G23" s="52">
        <f>SUM('A-b-(2):A-b-(6)'!G23)</f>
        <v>1</v>
      </c>
      <c r="H23" s="52">
        <f>SUM('A-b-(2):A-b-(6)'!H23)</f>
        <v>0</v>
      </c>
      <c r="I23" s="55">
        <f>SUM('A-b-(2):A-b-(6)'!I23)</f>
        <v>0</v>
      </c>
    </row>
    <row r="24" spans="2:9" s="98" customFormat="1" ht="10.5" customHeight="1">
      <c r="B24" s="82" t="s">
        <v>7</v>
      </c>
      <c r="C24" s="52">
        <f>SUM('A-b-(2):A-b-(6)'!C24)</f>
        <v>6</v>
      </c>
      <c r="D24" s="55"/>
      <c r="E24" s="54">
        <f>SUM('A-b-(2):A-b-(6)'!E24)</f>
        <v>7</v>
      </c>
      <c r="F24" s="52">
        <f>SUM('A-b-(2):A-b-(6)'!F24)</f>
        <v>7</v>
      </c>
      <c r="G24" s="52">
        <f>SUM('A-b-(2):A-b-(6)'!G24)</f>
        <v>0</v>
      </c>
      <c r="H24" s="52">
        <f>SUM('A-b-(2):A-b-(6)'!H24)</f>
        <v>0</v>
      </c>
      <c r="I24" s="55">
        <f>SUM('A-b-(2):A-b-(6)'!I24)</f>
        <v>0</v>
      </c>
    </row>
    <row r="25" spans="2:9" s="98" customFormat="1" ht="10.5" customHeight="1">
      <c r="B25" s="82" t="s">
        <v>8</v>
      </c>
      <c r="C25" s="52">
        <f>SUM('A-b-(2):A-b-(6)'!C25)</f>
        <v>1</v>
      </c>
      <c r="D25" s="55"/>
      <c r="E25" s="54">
        <f>SUM('A-b-(2):A-b-(6)'!E25)</f>
        <v>1</v>
      </c>
      <c r="F25" s="52">
        <f>SUM('A-b-(2):A-b-(6)'!F25)</f>
        <v>1</v>
      </c>
      <c r="G25" s="52">
        <f>SUM('A-b-(2):A-b-(6)'!G25)</f>
        <v>0</v>
      </c>
      <c r="H25" s="52">
        <f>SUM('A-b-(2):A-b-(6)'!H25)</f>
        <v>0</v>
      </c>
      <c r="I25" s="55">
        <f>SUM('A-b-(2):A-b-(6)'!I25)</f>
        <v>0</v>
      </c>
    </row>
    <row r="26" spans="2:9" s="103" customFormat="1" ht="10.5" customHeight="1">
      <c r="B26" s="73" t="s">
        <v>9</v>
      </c>
      <c r="C26" s="35">
        <f>SUM('A-b-(2):A-b-(6)'!C26)</f>
        <v>61</v>
      </c>
      <c r="D26" s="24"/>
      <c r="E26" s="28">
        <f>SUM('A-b-(2):A-b-(6)'!E26)</f>
        <v>35</v>
      </c>
      <c r="F26" s="35">
        <f>SUM('A-b-(2):A-b-(6)'!F26)</f>
        <v>28</v>
      </c>
      <c r="G26" s="35">
        <f>SUM('A-b-(2):A-b-(6)'!G26)</f>
        <v>1</v>
      </c>
      <c r="H26" s="35">
        <f>SUM('A-b-(2):A-b-(6)'!H26)</f>
        <v>0</v>
      </c>
      <c r="I26" s="24">
        <f>SUM('A-b-(2):A-b-(6)'!I26)</f>
        <v>0</v>
      </c>
    </row>
    <row r="27" spans="2:9" s="98" customFormat="1" ht="10.5" customHeight="1">
      <c r="B27" s="82" t="s">
        <v>10</v>
      </c>
      <c r="C27" s="52">
        <f>SUM('A-b-(2):A-b-(6)'!C27)</f>
        <v>12</v>
      </c>
      <c r="D27" s="55"/>
      <c r="E27" s="54">
        <f>SUM('A-b-(2):A-b-(6)'!E27)</f>
        <v>5</v>
      </c>
      <c r="F27" s="52">
        <f>SUM('A-b-(2):A-b-(6)'!F27)</f>
        <v>4</v>
      </c>
      <c r="G27" s="52">
        <f>SUM('A-b-(2):A-b-(6)'!G27)</f>
        <v>0</v>
      </c>
      <c r="H27" s="52">
        <f>SUM('A-b-(2):A-b-(6)'!H27)</f>
        <v>0</v>
      </c>
      <c r="I27" s="55">
        <f>SUM('A-b-(2):A-b-(6)'!I27)</f>
        <v>0</v>
      </c>
    </row>
    <row r="28" spans="2:9" s="98" customFormat="1" ht="10.5" customHeight="1">
      <c r="B28" s="82" t="s">
        <v>11</v>
      </c>
      <c r="C28" s="52">
        <f>SUM('A-b-(2):A-b-(6)'!C28)</f>
        <v>5</v>
      </c>
      <c r="D28" s="55"/>
      <c r="E28" s="54">
        <f>SUM('A-b-(2):A-b-(6)'!E28)</f>
        <v>4</v>
      </c>
      <c r="F28" s="52">
        <f>SUM('A-b-(2):A-b-(6)'!F28)</f>
        <v>3</v>
      </c>
      <c r="G28" s="52">
        <f>SUM('A-b-(2):A-b-(6)'!G28)</f>
        <v>0</v>
      </c>
      <c r="H28" s="52">
        <f>SUM('A-b-(2):A-b-(6)'!H28)</f>
        <v>0</v>
      </c>
      <c r="I28" s="55">
        <f>SUM('A-b-(2):A-b-(6)'!I28)</f>
        <v>0</v>
      </c>
    </row>
    <row r="29" spans="2:9" s="98" customFormat="1" ht="10.5" customHeight="1">
      <c r="B29" s="82" t="s">
        <v>12</v>
      </c>
      <c r="C29" s="52">
        <f>SUM('A-b-(2):A-b-(6)'!C29)</f>
        <v>28</v>
      </c>
      <c r="D29" s="55"/>
      <c r="E29" s="54">
        <f>SUM('A-b-(2):A-b-(6)'!E29)</f>
        <v>15</v>
      </c>
      <c r="F29" s="52">
        <f>SUM('A-b-(2):A-b-(6)'!F29)</f>
        <v>11</v>
      </c>
      <c r="G29" s="52">
        <f>SUM('A-b-(2):A-b-(6)'!G29)</f>
        <v>1</v>
      </c>
      <c r="H29" s="52">
        <f>SUM('A-b-(2):A-b-(6)'!H29)</f>
        <v>0</v>
      </c>
      <c r="I29" s="55">
        <f>SUM('A-b-(2):A-b-(6)'!I29)</f>
        <v>0</v>
      </c>
    </row>
    <row r="30" spans="2:9" s="98" customFormat="1" ht="10.5" customHeight="1">
      <c r="B30" s="82" t="s">
        <v>13</v>
      </c>
      <c r="C30" s="52">
        <f>SUM('A-b-(2):A-b-(6)'!C30)</f>
        <v>2</v>
      </c>
      <c r="D30" s="55"/>
      <c r="E30" s="54">
        <f>SUM('A-b-(2):A-b-(6)'!E30)</f>
        <v>2</v>
      </c>
      <c r="F30" s="52">
        <f>SUM('A-b-(2):A-b-(6)'!F30)</f>
        <v>2</v>
      </c>
      <c r="G30" s="52">
        <f>SUM('A-b-(2):A-b-(6)'!G30)</f>
        <v>0</v>
      </c>
      <c r="H30" s="52">
        <f>SUM('A-b-(2):A-b-(6)'!H30)</f>
        <v>0</v>
      </c>
      <c r="I30" s="55">
        <f>SUM('A-b-(2):A-b-(6)'!I30)</f>
        <v>0</v>
      </c>
    </row>
    <row r="31" spans="2:9" s="98" customFormat="1" ht="10.5" customHeight="1">
      <c r="B31" s="82" t="s">
        <v>14</v>
      </c>
      <c r="C31" s="52">
        <f>SUM('A-b-(2):A-b-(6)'!C31)</f>
        <v>3</v>
      </c>
      <c r="D31" s="55"/>
      <c r="E31" s="54">
        <f>SUM('A-b-(2):A-b-(6)'!E31)</f>
        <v>2</v>
      </c>
      <c r="F31" s="52">
        <f>SUM('A-b-(2):A-b-(6)'!F31)</f>
        <v>2</v>
      </c>
      <c r="G31" s="52">
        <f>SUM('A-b-(2):A-b-(6)'!G31)</f>
        <v>0</v>
      </c>
      <c r="H31" s="52">
        <f>SUM('A-b-(2):A-b-(6)'!H31)</f>
        <v>0</v>
      </c>
      <c r="I31" s="55">
        <f>SUM('A-b-(2):A-b-(6)'!I31)</f>
        <v>0</v>
      </c>
    </row>
    <row r="32" spans="2:9" s="98" customFormat="1" ht="10.5" customHeight="1">
      <c r="B32" s="82" t="s">
        <v>15</v>
      </c>
      <c r="C32" s="52">
        <f>SUM('A-b-(2):A-b-(6)'!C32)</f>
        <v>11</v>
      </c>
      <c r="D32" s="55"/>
      <c r="E32" s="54">
        <f>SUM('A-b-(2):A-b-(6)'!E32)</f>
        <v>7</v>
      </c>
      <c r="F32" s="52">
        <f>SUM('A-b-(2):A-b-(6)'!F32)</f>
        <v>6</v>
      </c>
      <c r="G32" s="52">
        <f>SUM('A-b-(2):A-b-(6)'!G32)</f>
        <v>0</v>
      </c>
      <c r="H32" s="52">
        <f>SUM('A-b-(2):A-b-(6)'!H32)</f>
        <v>0</v>
      </c>
      <c r="I32" s="55">
        <f>SUM('A-b-(2):A-b-(6)'!I32)</f>
        <v>0</v>
      </c>
    </row>
    <row r="33" spans="2:9" s="103" customFormat="1" ht="10.5" customHeight="1">
      <c r="B33" s="73" t="s">
        <v>16</v>
      </c>
      <c r="C33" s="35">
        <f>SUM('A-b-(2):A-b-(6)'!C33)</f>
        <v>197</v>
      </c>
      <c r="D33" s="24"/>
      <c r="E33" s="28">
        <f>SUM('A-b-(2):A-b-(6)'!E33)</f>
        <v>129</v>
      </c>
      <c r="F33" s="35">
        <f>SUM('A-b-(2):A-b-(6)'!F33)</f>
        <v>120</v>
      </c>
      <c r="G33" s="35">
        <f>SUM('A-b-(2):A-b-(6)'!G33)</f>
        <v>2</v>
      </c>
      <c r="H33" s="35">
        <f>SUM('A-b-(2):A-b-(6)'!H33)</f>
        <v>2</v>
      </c>
      <c r="I33" s="24">
        <f>SUM('A-b-(2):A-b-(6)'!I33)</f>
        <v>0</v>
      </c>
    </row>
    <row r="34" spans="2:9" s="103" customFormat="1" ht="10.5" customHeight="1">
      <c r="B34" s="73" t="s">
        <v>17</v>
      </c>
      <c r="C34" s="35">
        <f>SUM('A-b-(2):A-b-(6)'!C34)</f>
        <v>660</v>
      </c>
      <c r="D34" s="24"/>
      <c r="E34" s="28">
        <f>SUM('A-b-(2):A-b-(6)'!E34)</f>
        <v>419</v>
      </c>
      <c r="F34" s="35">
        <f>SUM('A-b-(2):A-b-(6)'!F34)</f>
        <v>347</v>
      </c>
      <c r="G34" s="35">
        <f>SUM('A-b-(2):A-b-(6)'!G34)</f>
        <v>14</v>
      </c>
      <c r="H34" s="35">
        <f>SUM('A-b-(2):A-b-(6)'!H34)</f>
        <v>43</v>
      </c>
      <c r="I34" s="24">
        <f>SUM('A-b-(2):A-b-(6)'!I34)</f>
        <v>4</v>
      </c>
    </row>
    <row r="35" spans="2:9" s="98" customFormat="1" ht="10.5" customHeight="1">
      <c r="B35" s="82" t="s">
        <v>18</v>
      </c>
      <c r="C35" s="52">
        <f>SUM('A-b-(2):A-b-(6)'!C35)</f>
        <v>77</v>
      </c>
      <c r="D35" s="55"/>
      <c r="E35" s="54">
        <f>SUM('A-b-(2):A-b-(6)'!E35)</f>
        <v>40</v>
      </c>
      <c r="F35" s="52">
        <f>SUM('A-b-(2):A-b-(6)'!F35)</f>
        <v>43</v>
      </c>
      <c r="G35" s="52">
        <f>SUM('A-b-(2):A-b-(6)'!G35)</f>
        <v>2</v>
      </c>
      <c r="H35" s="52">
        <f>SUM('A-b-(2):A-b-(6)'!H35)</f>
        <v>5</v>
      </c>
      <c r="I35" s="55">
        <f>SUM('A-b-(2):A-b-(6)'!I35)</f>
        <v>1</v>
      </c>
    </row>
    <row r="36" spans="2:9" s="98" customFormat="1" ht="10.5" customHeight="1">
      <c r="B36" s="82" t="s">
        <v>19</v>
      </c>
      <c r="C36" s="52">
        <f>SUM('A-b-(2):A-b-(6)'!C36)</f>
        <v>58</v>
      </c>
      <c r="D36" s="55"/>
      <c r="E36" s="54">
        <f>SUM('A-b-(2):A-b-(6)'!E36)</f>
        <v>37</v>
      </c>
      <c r="F36" s="52">
        <f>SUM('A-b-(2):A-b-(6)'!F36)</f>
        <v>33</v>
      </c>
      <c r="G36" s="52">
        <f>SUM('A-b-(2):A-b-(6)'!G36)</f>
        <v>1</v>
      </c>
      <c r="H36" s="52">
        <f>SUM('A-b-(2):A-b-(6)'!H36)</f>
        <v>3</v>
      </c>
      <c r="I36" s="55">
        <f>SUM('A-b-(2):A-b-(6)'!I36)</f>
        <v>0</v>
      </c>
    </row>
    <row r="37" spans="2:9" s="98" customFormat="1" ht="10.5" customHeight="1">
      <c r="B37" s="82" t="s">
        <v>20</v>
      </c>
      <c r="C37" s="52">
        <f>SUM('A-b-(2):A-b-(6)'!C37)</f>
        <v>47</v>
      </c>
      <c r="D37" s="55"/>
      <c r="E37" s="54">
        <f>SUM('A-b-(2):A-b-(6)'!E37)</f>
        <v>34</v>
      </c>
      <c r="F37" s="52">
        <f>SUM('A-b-(2):A-b-(6)'!F37)</f>
        <v>37</v>
      </c>
      <c r="G37" s="52">
        <f>SUM('A-b-(2):A-b-(6)'!G37)</f>
        <v>2</v>
      </c>
      <c r="H37" s="52">
        <f>SUM('A-b-(2):A-b-(6)'!H37)</f>
        <v>4</v>
      </c>
      <c r="I37" s="55">
        <f>SUM('A-b-(2):A-b-(6)'!I37)</f>
        <v>0</v>
      </c>
    </row>
    <row r="38" spans="2:9" s="98" customFormat="1" ht="10.5" customHeight="1">
      <c r="B38" s="82" t="s">
        <v>21</v>
      </c>
      <c r="C38" s="52">
        <f>SUM('A-b-(2):A-b-(6)'!C38)</f>
        <v>151</v>
      </c>
      <c r="D38" s="55"/>
      <c r="E38" s="54">
        <f>SUM('A-b-(2):A-b-(6)'!E38)</f>
        <v>102</v>
      </c>
      <c r="F38" s="52">
        <f>SUM('A-b-(2):A-b-(6)'!F38)</f>
        <v>67</v>
      </c>
      <c r="G38" s="52">
        <f>SUM('A-b-(2):A-b-(6)'!G38)</f>
        <v>5</v>
      </c>
      <c r="H38" s="52">
        <f>SUM('A-b-(2):A-b-(6)'!H38)</f>
        <v>10</v>
      </c>
      <c r="I38" s="55">
        <f>SUM('A-b-(2):A-b-(6)'!I38)</f>
        <v>1</v>
      </c>
    </row>
    <row r="39" spans="2:9" s="98" customFormat="1" ht="10.5" customHeight="1">
      <c r="B39" s="82" t="s">
        <v>22</v>
      </c>
      <c r="C39" s="52">
        <f>SUM('A-b-(2):A-b-(6)'!C39)</f>
        <v>102</v>
      </c>
      <c r="D39" s="55"/>
      <c r="E39" s="54">
        <f>SUM('A-b-(2):A-b-(6)'!E39)</f>
        <v>78</v>
      </c>
      <c r="F39" s="52">
        <f>SUM('A-b-(2):A-b-(6)'!F39)</f>
        <v>49</v>
      </c>
      <c r="G39" s="52">
        <f>SUM('A-b-(2):A-b-(6)'!G39)</f>
        <v>3</v>
      </c>
      <c r="H39" s="52">
        <f>SUM('A-b-(2):A-b-(6)'!H39)</f>
        <v>11</v>
      </c>
      <c r="I39" s="55">
        <f>SUM('A-b-(2):A-b-(6)'!I39)</f>
        <v>2</v>
      </c>
    </row>
    <row r="40" spans="2:9" s="98" customFormat="1" ht="10.5" customHeight="1">
      <c r="B40" s="82" t="s">
        <v>23</v>
      </c>
      <c r="C40" s="52">
        <f>SUM('A-b-(2):A-b-(6)'!C40)</f>
        <v>125</v>
      </c>
      <c r="D40" s="55"/>
      <c r="E40" s="54">
        <f>SUM('A-b-(2):A-b-(6)'!E40)</f>
        <v>68</v>
      </c>
      <c r="F40" s="52">
        <f>SUM('A-b-(2):A-b-(6)'!F40)</f>
        <v>49</v>
      </c>
      <c r="G40" s="52">
        <f>SUM('A-b-(2):A-b-(6)'!G40)</f>
        <v>1</v>
      </c>
      <c r="H40" s="52">
        <f>SUM('A-b-(2):A-b-(6)'!H40)</f>
        <v>2</v>
      </c>
      <c r="I40" s="55">
        <f>SUM('A-b-(2):A-b-(6)'!I40)</f>
        <v>0</v>
      </c>
    </row>
    <row r="41" spans="2:9" s="98" customFormat="1" ht="10.5" customHeight="1">
      <c r="B41" s="82" t="s">
        <v>24</v>
      </c>
      <c r="C41" s="52">
        <f>SUM('A-b-(2):A-b-(6)'!C41)</f>
        <v>10</v>
      </c>
      <c r="D41" s="55"/>
      <c r="E41" s="54">
        <f>SUM('A-b-(2):A-b-(6)'!E41)</f>
        <v>4</v>
      </c>
      <c r="F41" s="52">
        <f>SUM('A-b-(2):A-b-(6)'!F41)</f>
        <v>6</v>
      </c>
      <c r="G41" s="52">
        <f>SUM('A-b-(2):A-b-(6)'!G41)</f>
        <v>0</v>
      </c>
      <c r="H41" s="52">
        <f>SUM('A-b-(2):A-b-(6)'!H41)</f>
        <v>1</v>
      </c>
      <c r="I41" s="55">
        <f>SUM('A-b-(2):A-b-(6)'!I41)</f>
        <v>0</v>
      </c>
    </row>
    <row r="42" spans="2:9" s="98" customFormat="1" ht="10.5" customHeight="1">
      <c r="B42" s="82" t="s">
        <v>25</v>
      </c>
      <c r="C42" s="52">
        <f>SUM('A-b-(2):A-b-(6)'!C42)</f>
        <v>10</v>
      </c>
      <c r="D42" s="55"/>
      <c r="E42" s="54">
        <f>SUM('A-b-(2):A-b-(6)'!E42)</f>
        <v>11</v>
      </c>
      <c r="F42" s="52">
        <f>SUM('A-b-(2):A-b-(6)'!F42)</f>
        <v>6</v>
      </c>
      <c r="G42" s="52">
        <f>SUM('A-b-(2):A-b-(6)'!G42)</f>
        <v>0</v>
      </c>
      <c r="H42" s="52">
        <f>SUM('A-b-(2):A-b-(6)'!H42)</f>
        <v>0</v>
      </c>
      <c r="I42" s="55">
        <f>SUM('A-b-(2):A-b-(6)'!I42)</f>
        <v>0</v>
      </c>
    </row>
    <row r="43" spans="2:9" s="98" customFormat="1" ht="10.5" customHeight="1">
      <c r="B43" s="82" t="s">
        <v>26</v>
      </c>
      <c r="C43" s="52">
        <f>SUM('A-b-(2):A-b-(6)'!C43)</f>
        <v>26</v>
      </c>
      <c r="D43" s="55"/>
      <c r="E43" s="54">
        <f>SUM('A-b-(2):A-b-(6)'!E43)</f>
        <v>18</v>
      </c>
      <c r="F43" s="52">
        <f>SUM('A-b-(2):A-b-(6)'!F43)</f>
        <v>24</v>
      </c>
      <c r="G43" s="52">
        <f>SUM('A-b-(2):A-b-(6)'!G43)</f>
        <v>0</v>
      </c>
      <c r="H43" s="52">
        <f>SUM('A-b-(2):A-b-(6)'!H43)</f>
        <v>3</v>
      </c>
      <c r="I43" s="55">
        <f>SUM('A-b-(2):A-b-(6)'!I43)</f>
        <v>0</v>
      </c>
    </row>
    <row r="44" spans="2:9" s="98" customFormat="1" ht="10.5" customHeight="1">
      <c r="B44" s="82" t="s">
        <v>27</v>
      </c>
      <c r="C44" s="52">
        <f>SUM('A-b-(2):A-b-(6)'!C44)</f>
        <v>54</v>
      </c>
      <c r="D44" s="55"/>
      <c r="E44" s="54">
        <f>SUM('A-b-(2):A-b-(6)'!E44)</f>
        <v>27</v>
      </c>
      <c r="F44" s="52">
        <f>SUM('A-b-(2):A-b-(6)'!F44)</f>
        <v>33</v>
      </c>
      <c r="G44" s="52">
        <f>SUM('A-b-(2):A-b-(6)'!G44)</f>
        <v>0</v>
      </c>
      <c r="H44" s="52">
        <f>SUM('A-b-(2):A-b-(6)'!H44)</f>
        <v>4</v>
      </c>
      <c r="I44" s="55">
        <f>SUM('A-b-(2):A-b-(6)'!I44)</f>
        <v>0</v>
      </c>
    </row>
    <row r="45" spans="2:9" s="103" customFormat="1" ht="10.5" customHeight="1">
      <c r="B45" s="73" t="s">
        <v>28</v>
      </c>
      <c r="C45" s="35">
        <f>SUM('A-b-(2):A-b-(6)'!C45)</f>
        <v>292</v>
      </c>
      <c r="D45" s="24"/>
      <c r="E45" s="28">
        <f>SUM('A-b-(2):A-b-(6)'!E45)</f>
        <v>164</v>
      </c>
      <c r="F45" s="35">
        <f>SUM('A-b-(2):A-b-(6)'!F45)</f>
        <v>134</v>
      </c>
      <c r="G45" s="35">
        <f>SUM('A-b-(2):A-b-(6)'!G45)</f>
        <v>6</v>
      </c>
      <c r="H45" s="35">
        <f>SUM('A-b-(2):A-b-(6)'!H45)</f>
        <v>8</v>
      </c>
      <c r="I45" s="24">
        <f>SUM('A-b-(2):A-b-(6)'!I45)</f>
        <v>0</v>
      </c>
    </row>
    <row r="46" spans="2:9" s="98" customFormat="1" ht="10.5" customHeight="1">
      <c r="B46" s="82" t="s">
        <v>29</v>
      </c>
      <c r="C46" s="52">
        <f>SUM('A-b-(2):A-b-(6)'!C46)</f>
        <v>7</v>
      </c>
      <c r="D46" s="55"/>
      <c r="E46" s="54">
        <f>SUM('A-b-(2):A-b-(6)'!E46)</f>
        <v>4</v>
      </c>
      <c r="F46" s="52">
        <f>SUM('A-b-(2):A-b-(6)'!F46)</f>
        <v>5</v>
      </c>
      <c r="G46" s="52">
        <f>SUM('A-b-(2):A-b-(6)'!G46)</f>
        <v>0</v>
      </c>
      <c r="H46" s="52">
        <f>SUM('A-b-(2):A-b-(6)'!H46)</f>
        <v>0</v>
      </c>
      <c r="I46" s="55">
        <f>SUM('A-b-(2):A-b-(6)'!I46)</f>
        <v>0</v>
      </c>
    </row>
    <row r="47" spans="2:9" s="98" customFormat="1" ht="10.5" customHeight="1">
      <c r="B47" s="82" t="s">
        <v>30</v>
      </c>
      <c r="C47" s="52">
        <f>SUM('A-b-(2):A-b-(6)'!C47)</f>
        <v>10</v>
      </c>
      <c r="D47" s="55"/>
      <c r="E47" s="54">
        <f>SUM('A-b-(2):A-b-(6)'!E47)</f>
        <v>10</v>
      </c>
      <c r="F47" s="52">
        <f>SUM('A-b-(2):A-b-(6)'!F47)</f>
        <v>8</v>
      </c>
      <c r="G47" s="52">
        <f>SUM('A-b-(2):A-b-(6)'!G47)</f>
        <v>2</v>
      </c>
      <c r="H47" s="52">
        <f>SUM('A-b-(2):A-b-(6)'!H47)</f>
        <v>0</v>
      </c>
      <c r="I47" s="55">
        <f>SUM('A-b-(2):A-b-(6)'!I47)</f>
        <v>0</v>
      </c>
    </row>
    <row r="48" spans="2:9" s="98" customFormat="1" ht="10.5" customHeight="1">
      <c r="B48" s="82" t="s">
        <v>31</v>
      </c>
      <c r="C48" s="52">
        <f>SUM('A-b-(2):A-b-(6)'!C48)</f>
        <v>4</v>
      </c>
      <c r="D48" s="55"/>
      <c r="E48" s="54">
        <f>SUM('A-b-(2):A-b-(6)'!E48)</f>
        <v>3</v>
      </c>
      <c r="F48" s="52">
        <f>SUM('A-b-(2):A-b-(6)'!F48)</f>
        <v>3</v>
      </c>
      <c r="G48" s="52">
        <f>SUM('A-b-(2):A-b-(6)'!G48)</f>
        <v>0</v>
      </c>
      <c r="H48" s="52">
        <f>SUM('A-b-(2):A-b-(6)'!H48)</f>
        <v>0</v>
      </c>
      <c r="I48" s="55">
        <f>SUM('A-b-(2):A-b-(6)'!I48)</f>
        <v>0</v>
      </c>
    </row>
    <row r="49" spans="2:9" s="98" customFormat="1" ht="10.5" customHeight="1">
      <c r="B49" s="82" t="s">
        <v>32</v>
      </c>
      <c r="C49" s="52">
        <f>SUM('A-b-(2):A-b-(6)'!C49)</f>
        <v>29</v>
      </c>
      <c r="D49" s="55"/>
      <c r="E49" s="54">
        <f>SUM('A-b-(2):A-b-(6)'!E49)</f>
        <v>23</v>
      </c>
      <c r="F49" s="52">
        <f>SUM('A-b-(2):A-b-(6)'!F49)</f>
        <v>20</v>
      </c>
      <c r="G49" s="52">
        <f>SUM('A-b-(2):A-b-(6)'!G49)</f>
        <v>1</v>
      </c>
      <c r="H49" s="52">
        <f>SUM('A-b-(2):A-b-(6)'!H49)</f>
        <v>3</v>
      </c>
      <c r="I49" s="55">
        <f>SUM('A-b-(2):A-b-(6)'!I49)</f>
        <v>0</v>
      </c>
    </row>
    <row r="50" spans="2:9" s="98" customFormat="1" ht="10.5" customHeight="1">
      <c r="B50" s="82" t="s">
        <v>33</v>
      </c>
      <c r="C50" s="52">
        <f>SUM('A-b-(2):A-b-(6)'!C50)</f>
        <v>210</v>
      </c>
      <c r="D50" s="55"/>
      <c r="E50" s="54">
        <f>SUM('A-b-(2):A-b-(6)'!E50)</f>
        <v>104</v>
      </c>
      <c r="F50" s="52">
        <f>SUM('A-b-(2):A-b-(6)'!F50)</f>
        <v>78</v>
      </c>
      <c r="G50" s="52">
        <f>SUM('A-b-(2):A-b-(6)'!G50)</f>
        <v>2</v>
      </c>
      <c r="H50" s="52">
        <f>SUM('A-b-(2):A-b-(6)'!H50)</f>
        <v>4</v>
      </c>
      <c r="I50" s="55">
        <f>SUM('A-b-(2):A-b-(6)'!I50)</f>
        <v>0</v>
      </c>
    </row>
    <row r="51" spans="2:9" s="98" customFormat="1" ht="10.5" customHeight="1">
      <c r="B51" s="82" t="s">
        <v>34</v>
      </c>
      <c r="C51" s="52">
        <f>SUM('A-b-(2):A-b-(6)'!C51)</f>
        <v>32</v>
      </c>
      <c r="D51" s="55"/>
      <c r="E51" s="54">
        <f>SUM('A-b-(2):A-b-(6)'!E51)</f>
        <v>20</v>
      </c>
      <c r="F51" s="52">
        <f>SUM('A-b-(2):A-b-(6)'!F51)</f>
        <v>20</v>
      </c>
      <c r="G51" s="52">
        <f>SUM('A-b-(2):A-b-(6)'!G51)</f>
        <v>1</v>
      </c>
      <c r="H51" s="52">
        <f>SUM('A-b-(2):A-b-(6)'!H51)</f>
        <v>1</v>
      </c>
      <c r="I51" s="55">
        <f>SUM('A-b-(2):A-b-(6)'!I51)</f>
        <v>0</v>
      </c>
    </row>
    <row r="52" spans="2:9" s="103" customFormat="1" ht="10.5" customHeight="1">
      <c r="B52" s="73" t="s">
        <v>35</v>
      </c>
      <c r="C52" s="35">
        <f>SUM('A-b-(2):A-b-(6)'!C52)</f>
        <v>365</v>
      </c>
      <c r="D52" s="24"/>
      <c r="E52" s="28">
        <f>SUM('A-b-(2):A-b-(6)'!E52)</f>
        <v>219</v>
      </c>
      <c r="F52" s="35">
        <f>SUM('A-b-(2):A-b-(6)'!F52)</f>
        <v>202</v>
      </c>
      <c r="G52" s="35">
        <f>SUM('A-b-(2):A-b-(6)'!G52)</f>
        <v>13</v>
      </c>
      <c r="H52" s="35">
        <f>SUM('A-b-(2):A-b-(6)'!H52)</f>
        <v>22</v>
      </c>
      <c r="I52" s="24">
        <f>SUM('A-b-(2):A-b-(6)'!I52)</f>
        <v>2</v>
      </c>
    </row>
    <row r="53" spans="2:9" s="98" customFormat="1" ht="10.5" customHeight="1">
      <c r="B53" s="82" t="s">
        <v>36</v>
      </c>
      <c r="C53" s="52">
        <f>SUM('A-b-(2):A-b-(6)'!C53)</f>
        <v>12</v>
      </c>
      <c r="D53" s="55"/>
      <c r="E53" s="54">
        <f>SUM('A-b-(2):A-b-(6)'!E53)</f>
        <v>12</v>
      </c>
      <c r="F53" s="52">
        <f>SUM('A-b-(2):A-b-(6)'!F53)</f>
        <v>16</v>
      </c>
      <c r="G53" s="52">
        <f>SUM('A-b-(2):A-b-(6)'!G53)</f>
        <v>2</v>
      </c>
      <c r="H53" s="52">
        <f>SUM('A-b-(2):A-b-(6)'!H53)</f>
        <v>3</v>
      </c>
      <c r="I53" s="55">
        <f>SUM('A-b-(2):A-b-(6)'!I53)</f>
        <v>0</v>
      </c>
    </row>
    <row r="54" spans="2:9" s="98" customFormat="1" ht="10.5" customHeight="1">
      <c r="B54" s="82" t="s">
        <v>37</v>
      </c>
      <c r="C54" s="52">
        <f>SUM('A-b-(2):A-b-(6)'!C54)</f>
        <v>36</v>
      </c>
      <c r="D54" s="55"/>
      <c r="E54" s="54">
        <f>SUM('A-b-(2):A-b-(6)'!E54)</f>
        <v>15</v>
      </c>
      <c r="F54" s="52">
        <f>SUM('A-b-(2):A-b-(6)'!F54)</f>
        <v>15</v>
      </c>
      <c r="G54" s="52">
        <f>SUM('A-b-(2):A-b-(6)'!G54)</f>
        <v>1</v>
      </c>
      <c r="H54" s="52">
        <f>SUM('A-b-(2):A-b-(6)'!H54)</f>
        <v>1</v>
      </c>
      <c r="I54" s="55">
        <f>SUM('A-b-(2):A-b-(6)'!I54)</f>
        <v>0</v>
      </c>
    </row>
    <row r="55" spans="2:9" s="98" customFormat="1" ht="10.5" customHeight="1">
      <c r="B55" s="82" t="s">
        <v>38</v>
      </c>
      <c r="C55" s="52">
        <f>SUM('A-b-(2):A-b-(6)'!C55)</f>
        <v>226</v>
      </c>
      <c r="D55" s="55"/>
      <c r="E55" s="54">
        <f>SUM('A-b-(2):A-b-(6)'!E55)</f>
        <v>131</v>
      </c>
      <c r="F55" s="52">
        <f>SUM('A-b-(2):A-b-(6)'!F55)</f>
        <v>107</v>
      </c>
      <c r="G55" s="52">
        <f>SUM('A-b-(2):A-b-(6)'!G55)</f>
        <v>5</v>
      </c>
      <c r="H55" s="52">
        <f>SUM('A-b-(2):A-b-(6)'!H55)</f>
        <v>12</v>
      </c>
      <c r="I55" s="55">
        <f>SUM('A-b-(2):A-b-(6)'!I55)</f>
        <v>2</v>
      </c>
    </row>
    <row r="56" spans="2:9" s="98" customFormat="1" ht="10.5" customHeight="1">
      <c r="B56" s="82" t="s">
        <v>39</v>
      </c>
      <c r="C56" s="52">
        <f>SUM('A-b-(2):A-b-(6)'!C56)</f>
        <v>68</v>
      </c>
      <c r="D56" s="55"/>
      <c r="E56" s="54">
        <f>SUM('A-b-(2):A-b-(6)'!E56)</f>
        <v>41</v>
      </c>
      <c r="F56" s="52">
        <f>SUM('A-b-(2):A-b-(6)'!F56)</f>
        <v>50</v>
      </c>
      <c r="G56" s="52">
        <f>SUM('A-b-(2):A-b-(6)'!G56)</f>
        <v>4</v>
      </c>
      <c r="H56" s="52">
        <f>SUM('A-b-(2):A-b-(6)'!H56)</f>
        <v>6</v>
      </c>
      <c r="I56" s="55">
        <f>SUM('A-b-(2):A-b-(6)'!I56)</f>
        <v>0</v>
      </c>
    </row>
    <row r="57" spans="2:9" s="98" customFormat="1" ht="10.5" customHeight="1">
      <c r="B57" s="82" t="s">
        <v>40</v>
      </c>
      <c r="C57" s="52">
        <f>SUM('A-b-(2):A-b-(6)'!C57)</f>
        <v>14</v>
      </c>
      <c r="D57" s="55"/>
      <c r="E57" s="54">
        <f>SUM('A-b-(2):A-b-(6)'!E57)</f>
        <v>8</v>
      </c>
      <c r="F57" s="52">
        <f>SUM('A-b-(2):A-b-(6)'!F57)</f>
        <v>7</v>
      </c>
      <c r="G57" s="52">
        <f>SUM('A-b-(2):A-b-(6)'!G57)</f>
        <v>1</v>
      </c>
      <c r="H57" s="52">
        <f>SUM('A-b-(2):A-b-(6)'!H57)</f>
        <v>0</v>
      </c>
      <c r="I57" s="55">
        <f>SUM('A-b-(2):A-b-(6)'!I57)</f>
        <v>0</v>
      </c>
    </row>
    <row r="58" spans="2:9" s="98" customFormat="1" ht="10.5" customHeight="1">
      <c r="B58" s="82" t="s">
        <v>41</v>
      </c>
      <c r="C58" s="52">
        <f>SUM('A-b-(2):A-b-(6)'!C58)</f>
        <v>9</v>
      </c>
      <c r="D58" s="55"/>
      <c r="E58" s="54">
        <f>SUM('A-b-(2):A-b-(6)'!E58)</f>
        <v>12</v>
      </c>
      <c r="F58" s="52">
        <f>SUM('A-b-(2):A-b-(6)'!F58)</f>
        <v>7</v>
      </c>
      <c r="G58" s="52">
        <f>SUM('A-b-(2):A-b-(6)'!G58)</f>
        <v>0</v>
      </c>
      <c r="H58" s="52">
        <f>SUM('A-b-(2):A-b-(6)'!H58)</f>
        <v>0</v>
      </c>
      <c r="I58" s="55">
        <f>SUM('A-b-(2):A-b-(6)'!I58)</f>
        <v>0</v>
      </c>
    </row>
    <row r="59" spans="2:9" s="103" customFormat="1" ht="10.5" customHeight="1">
      <c r="B59" s="73" t="s">
        <v>42</v>
      </c>
      <c r="C59" s="35">
        <f>SUM('A-b-(2):A-b-(6)'!C59)</f>
        <v>54</v>
      </c>
      <c r="D59" s="24"/>
      <c r="E59" s="28">
        <f>SUM('A-b-(2):A-b-(6)'!E59)</f>
        <v>46</v>
      </c>
      <c r="F59" s="35">
        <f>SUM('A-b-(2):A-b-(6)'!F59)</f>
        <v>48</v>
      </c>
      <c r="G59" s="35">
        <f>SUM('A-b-(2):A-b-(6)'!G59)</f>
        <v>3</v>
      </c>
      <c r="H59" s="35">
        <f>SUM('A-b-(2):A-b-(6)'!H59)</f>
        <v>3</v>
      </c>
      <c r="I59" s="24">
        <f>SUM('A-b-(2):A-b-(6)'!I59)</f>
        <v>0</v>
      </c>
    </row>
    <row r="60" spans="2:9" s="98" customFormat="1" ht="10.5" customHeight="1">
      <c r="B60" s="82" t="s">
        <v>43</v>
      </c>
      <c r="C60" s="52">
        <f>SUM('A-b-(2):A-b-(6)'!C60)</f>
        <v>3</v>
      </c>
      <c r="D60" s="55"/>
      <c r="E60" s="54">
        <f>SUM('A-b-(2):A-b-(6)'!E60)</f>
        <v>3</v>
      </c>
      <c r="F60" s="52">
        <f>SUM('A-b-(2):A-b-(6)'!F60)</f>
        <v>3</v>
      </c>
      <c r="G60" s="52">
        <f>SUM('A-b-(2):A-b-(6)'!G60)</f>
        <v>0</v>
      </c>
      <c r="H60" s="52">
        <f>SUM('A-b-(2):A-b-(6)'!H60)</f>
        <v>0</v>
      </c>
      <c r="I60" s="55">
        <f>SUM('A-b-(2):A-b-(6)'!I60)</f>
        <v>0</v>
      </c>
    </row>
    <row r="61" spans="2:9" s="98" customFormat="1" ht="10.5" customHeight="1">
      <c r="B61" s="82" t="s">
        <v>44</v>
      </c>
      <c r="C61" s="52">
        <f>SUM('A-b-(2):A-b-(6)'!C61)</f>
        <v>3</v>
      </c>
      <c r="D61" s="55"/>
      <c r="E61" s="54">
        <f>SUM('A-b-(2):A-b-(6)'!E61)</f>
        <v>3</v>
      </c>
      <c r="F61" s="52">
        <f>SUM('A-b-(2):A-b-(6)'!F61)</f>
        <v>2</v>
      </c>
      <c r="G61" s="52">
        <f>SUM('A-b-(2):A-b-(6)'!G61)</f>
        <v>0</v>
      </c>
      <c r="H61" s="52">
        <f>SUM('A-b-(2):A-b-(6)'!H61)</f>
        <v>0</v>
      </c>
      <c r="I61" s="55">
        <f>SUM('A-b-(2):A-b-(6)'!I61)</f>
        <v>0</v>
      </c>
    </row>
    <row r="62" spans="2:9" s="98" customFormat="1" ht="10.5" customHeight="1">
      <c r="B62" s="82" t="s">
        <v>45</v>
      </c>
      <c r="C62" s="52">
        <f>SUM('A-b-(2):A-b-(6)'!C62)</f>
        <v>17</v>
      </c>
      <c r="D62" s="55"/>
      <c r="E62" s="54">
        <f>SUM('A-b-(2):A-b-(6)'!E62)</f>
        <v>14</v>
      </c>
      <c r="F62" s="52">
        <f>SUM('A-b-(2):A-b-(6)'!F62)</f>
        <v>11</v>
      </c>
      <c r="G62" s="52">
        <f>SUM('A-b-(2):A-b-(6)'!G62)</f>
        <v>0</v>
      </c>
      <c r="H62" s="52">
        <f>SUM('A-b-(2):A-b-(6)'!H62)</f>
        <v>1</v>
      </c>
      <c r="I62" s="55">
        <f>SUM('A-b-(2):A-b-(6)'!I62)</f>
        <v>0</v>
      </c>
    </row>
    <row r="63" spans="2:9" s="98" customFormat="1" ht="10.5" customHeight="1">
      <c r="B63" s="82" t="s">
        <v>46</v>
      </c>
      <c r="C63" s="52">
        <f>SUM('A-b-(2):A-b-(6)'!C63)</f>
        <v>20</v>
      </c>
      <c r="D63" s="55"/>
      <c r="E63" s="54">
        <f>SUM('A-b-(2):A-b-(6)'!E63)</f>
        <v>16</v>
      </c>
      <c r="F63" s="52">
        <f>SUM('A-b-(2):A-b-(6)'!F63)</f>
        <v>22</v>
      </c>
      <c r="G63" s="52">
        <f>SUM('A-b-(2):A-b-(6)'!G63)</f>
        <v>3</v>
      </c>
      <c r="H63" s="52">
        <f>SUM('A-b-(2):A-b-(6)'!H63)</f>
        <v>1</v>
      </c>
      <c r="I63" s="55">
        <f>SUM('A-b-(2):A-b-(6)'!I63)</f>
        <v>0</v>
      </c>
    </row>
    <row r="64" spans="2:9" s="98" customFormat="1" ht="10.5" customHeight="1">
      <c r="B64" s="82" t="s">
        <v>47</v>
      </c>
      <c r="C64" s="52">
        <f>SUM('A-b-(2):A-b-(6)'!C64)</f>
        <v>11</v>
      </c>
      <c r="D64" s="55"/>
      <c r="E64" s="54">
        <f>SUM('A-b-(2):A-b-(6)'!E64)</f>
        <v>10</v>
      </c>
      <c r="F64" s="52">
        <f>SUM('A-b-(2):A-b-(6)'!F64)</f>
        <v>10</v>
      </c>
      <c r="G64" s="52">
        <f>SUM('A-b-(2):A-b-(6)'!G64)</f>
        <v>0</v>
      </c>
      <c r="H64" s="52">
        <f>SUM('A-b-(2):A-b-(6)'!H64)</f>
        <v>1</v>
      </c>
      <c r="I64" s="55">
        <f>SUM('A-b-(2):A-b-(6)'!I64)</f>
        <v>0</v>
      </c>
    </row>
    <row r="65" spans="2:9" s="103" customFormat="1" ht="10.5" customHeight="1">
      <c r="B65" s="73" t="s">
        <v>48</v>
      </c>
      <c r="C65" s="35">
        <f>SUM('A-b-(2):A-b-(6)'!C65)</f>
        <v>25</v>
      </c>
      <c r="D65" s="24"/>
      <c r="E65" s="28">
        <f>SUM('A-b-(2):A-b-(6)'!E65)</f>
        <v>25</v>
      </c>
      <c r="F65" s="35">
        <f>SUM('A-b-(2):A-b-(6)'!F65)</f>
        <v>24</v>
      </c>
      <c r="G65" s="35">
        <f>SUM('A-b-(2):A-b-(6)'!G65)</f>
        <v>0</v>
      </c>
      <c r="H65" s="35">
        <f>SUM('A-b-(2):A-b-(6)'!H65)</f>
        <v>1</v>
      </c>
      <c r="I65" s="24">
        <f>SUM('A-b-(2):A-b-(6)'!I65)</f>
        <v>0</v>
      </c>
    </row>
    <row r="66" spans="2:9" s="98" customFormat="1" ht="10.5" customHeight="1">
      <c r="B66" s="82" t="s">
        <v>49</v>
      </c>
      <c r="C66" s="52">
        <f>SUM('A-b-(2):A-b-(6)'!C66)</f>
        <v>4</v>
      </c>
      <c r="D66" s="55"/>
      <c r="E66" s="54">
        <f>SUM('A-b-(2):A-b-(6)'!E66)</f>
        <v>5</v>
      </c>
      <c r="F66" s="52">
        <f>SUM('A-b-(2):A-b-(6)'!F66)</f>
        <v>5</v>
      </c>
      <c r="G66" s="52">
        <f>SUM('A-b-(2):A-b-(6)'!G66)</f>
        <v>0</v>
      </c>
      <c r="H66" s="52">
        <f>SUM('A-b-(2):A-b-(6)'!H66)</f>
        <v>0</v>
      </c>
      <c r="I66" s="55">
        <f>SUM('A-b-(2):A-b-(6)'!I66)</f>
        <v>0</v>
      </c>
    </row>
    <row r="67" spans="2:9" s="98" customFormat="1" ht="10.5" customHeight="1">
      <c r="B67" s="82" t="s">
        <v>50</v>
      </c>
      <c r="C67" s="52">
        <f>SUM('A-b-(2):A-b-(6)'!C67)</f>
        <v>6</v>
      </c>
      <c r="D67" s="55"/>
      <c r="E67" s="54">
        <f>SUM('A-b-(2):A-b-(6)'!E67)</f>
        <v>9</v>
      </c>
      <c r="F67" s="52">
        <f>SUM('A-b-(2):A-b-(6)'!F67)</f>
        <v>8</v>
      </c>
      <c r="G67" s="52">
        <f>SUM('A-b-(2):A-b-(6)'!G67)</f>
        <v>0</v>
      </c>
      <c r="H67" s="52">
        <f>SUM('A-b-(2):A-b-(6)'!H67)</f>
        <v>0</v>
      </c>
      <c r="I67" s="55">
        <f>SUM('A-b-(2):A-b-(6)'!I67)</f>
        <v>0</v>
      </c>
    </row>
    <row r="68" spans="2:9" s="98" customFormat="1" ht="10.5" customHeight="1">
      <c r="B68" s="82" t="s">
        <v>51</v>
      </c>
      <c r="C68" s="52">
        <f>SUM('A-b-(2):A-b-(6)'!C68)</f>
        <v>10</v>
      </c>
      <c r="D68" s="55"/>
      <c r="E68" s="54">
        <f>SUM('A-b-(2):A-b-(6)'!E68)</f>
        <v>7</v>
      </c>
      <c r="F68" s="52">
        <f>SUM('A-b-(2):A-b-(6)'!F68)</f>
        <v>7</v>
      </c>
      <c r="G68" s="52">
        <f>SUM('A-b-(2):A-b-(6)'!G68)</f>
        <v>0</v>
      </c>
      <c r="H68" s="52">
        <f>SUM('A-b-(2):A-b-(6)'!H68)</f>
        <v>1</v>
      </c>
      <c r="I68" s="55">
        <f>SUM('A-b-(2):A-b-(6)'!I68)</f>
        <v>0</v>
      </c>
    </row>
    <row r="69" spans="2:9" s="98" customFormat="1" ht="10.5" customHeight="1">
      <c r="B69" s="82" t="s">
        <v>52</v>
      </c>
      <c r="C69" s="52">
        <f>SUM('A-b-(2):A-b-(6)'!C69)</f>
        <v>5</v>
      </c>
      <c r="D69" s="55"/>
      <c r="E69" s="54">
        <f>SUM('A-b-(2):A-b-(6)'!E69)</f>
        <v>4</v>
      </c>
      <c r="F69" s="52">
        <f>SUM('A-b-(2):A-b-(6)'!F69)</f>
        <v>4</v>
      </c>
      <c r="G69" s="52">
        <f>SUM('A-b-(2):A-b-(6)'!G69)</f>
        <v>0</v>
      </c>
      <c r="H69" s="52">
        <f>SUM('A-b-(2):A-b-(6)'!H69)</f>
        <v>0</v>
      </c>
      <c r="I69" s="55">
        <f>SUM('A-b-(2):A-b-(6)'!I69)</f>
        <v>0</v>
      </c>
    </row>
    <row r="70" spans="2:9" s="103" customFormat="1" ht="10.5" customHeight="1">
      <c r="B70" s="73" t="s">
        <v>53</v>
      </c>
      <c r="C70" s="35">
        <f>SUM('A-b-(2):A-b-(6)'!C70)</f>
        <v>182</v>
      </c>
      <c r="D70" s="24"/>
      <c r="E70" s="28">
        <f>SUM('A-b-(2):A-b-(6)'!E70)</f>
        <v>143</v>
      </c>
      <c r="F70" s="35">
        <f>SUM('A-b-(2):A-b-(6)'!F70)</f>
        <v>123</v>
      </c>
      <c r="G70" s="35">
        <f>SUM('A-b-(2):A-b-(6)'!G70)</f>
        <v>4</v>
      </c>
      <c r="H70" s="35">
        <f>SUM('A-b-(2):A-b-(6)'!H70)</f>
        <v>11</v>
      </c>
      <c r="I70" s="24">
        <f>SUM('A-b-(2):A-b-(6)'!I70)</f>
        <v>1</v>
      </c>
    </row>
    <row r="71" spans="2:9" s="98" customFormat="1" ht="10.5" customHeight="1">
      <c r="B71" s="82" t="s">
        <v>54</v>
      </c>
      <c r="C71" s="52">
        <f>SUM('A-b-(2):A-b-(6)'!C71)</f>
        <v>106</v>
      </c>
      <c r="D71" s="55"/>
      <c r="E71" s="54">
        <f>SUM('A-b-(2):A-b-(6)'!E71)</f>
        <v>69</v>
      </c>
      <c r="F71" s="52">
        <f>SUM('A-b-(2):A-b-(6)'!F71)</f>
        <v>44</v>
      </c>
      <c r="G71" s="52">
        <f>SUM('A-b-(2):A-b-(6)'!G71)</f>
        <v>3</v>
      </c>
      <c r="H71" s="52">
        <f>SUM('A-b-(2):A-b-(6)'!H71)</f>
        <v>5</v>
      </c>
      <c r="I71" s="55">
        <f>SUM('A-b-(2):A-b-(6)'!I71)</f>
        <v>0</v>
      </c>
    </row>
    <row r="72" spans="2:9" s="98" customFormat="1" ht="10.5" customHeight="1">
      <c r="B72" s="82" t="s">
        <v>55</v>
      </c>
      <c r="C72" s="52">
        <f>SUM('A-b-(2):A-b-(6)'!C72)</f>
        <v>10</v>
      </c>
      <c r="D72" s="55"/>
      <c r="E72" s="54">
        <f>SUM('A-b-(2):A-b-(6)'!E72)</f>
        <v>11</v>
      </c>
      <c r="F72" s="52">
        <f>SUM('A-b-(2):A-b-(6)'!F72)</f>
        <v>10</v>
      </c>
      <c r="G72" s="52">
        <f>SUM('A-b-(2):A-b-(6)'!G72)</f>
        <v>0</v>
      </c>
      <c r="H72" s="52">
        <f>SUM('A-b-(2):A-b-(6)'!H72)</f>
        <v>1</v>
      </c>
      <c r="I72" s="55">
        <f>SUM('A-b-(2):A-b-(6)'!I72)</f>
        <v>0</v>
      </c>
    </row>
    <row r="73" spans="2:9" s="98" customFormat="1" ht="10.5" customHeight="1">
      <c r="B73" s="82" t="s">
        <v>56</v>
      </c>
      <c r="C73" s="52">
        <f>SUM('A-b-(2):A-b-(6)'!C73)</f>
        <v>5</v>
      </c>
      <c r="D73" s="55"/>
      <c r="E73" s="54">
        <f>SUM('A-b-(2):A-b-(6)'!E73)</f>
        <v>4</v>
      </c>
      <c r="F73" s="52">
        <f>SUM('A-b-(2):A-b-(6)'!F73)</f>
        <v>4</v>
      </c>
      <c r="G73" s="52">
        <f>SUM('A-b-(2):A-b-(6)'!G73)</f>
        <v>0</v>
      </c>
      <c r="H73" s="52">
        <f>SUM('A-b-(2):A-b-(6)'!H73)</f>
        <v>1</v>
      </c>
      <c r="I73" s="55">
        <f>SUM('A-b-(2):A-b-(6)'!I73)</f>
        <v>0</v>
      </c>
    </row>
    <row r="74" spans="2:9" s="98" customFormat="1" ht="10.5" customHeight="1">
      <c r="B74" s="82" t="s">
        <v>57</v>
      </c>
      <c r="C74" s="52">
        <f>SUM('A-b-(2):A-b-(6)'!C74)</f>
        <v>10</v>
      </c>
      <c r="D74" s="55"/>
      <c r="E74" s="54">
        <f>SUM('A-b-(2):A-b-(6)'!E74)</f>
        <v>14</v>
      </c>
      <c r="F74" s="52">
        <f>SUM('A-b-(2):A-b-(6)'!F74)</f>
        <v>11</v>
      </c>
      <c r="G74" s="52">
        <f>SUM('A-b-(2):A-b-(6)'!G74)</f>
        <v>1</v>
      </c>
      <c r="H74" s="52">
        <f>SUM('A-b-(2):A-b-(6)'!H74)</f>
        <v>1</v>
      </c>
      <c r="I74" s="55">
        <f>SUM('A-b-(2):A-b-(6)'!I74)</f>
        <v>1</v>
      </c>
    </row>
    <row r="75" spans="2:9" s="98" customFormat="1" ht="10.5" customHeight="1">
      <c r="B75" s="82" t="s">
        <v>58</v>
      </c>
      <c r="C75" s="52">
        <f>SUM('A-b-(2):A-b-(6)'!C75)</f>
        <v>8</v>
      </c>
      <c r="D75" s="55"/>
      <c r="E75" s="54">
        <f>SUM('A-b-(2):A-b-(6)'!E75)</f>
        <v>6</v>
      </c>
      <c r="F75" s="52">
        <f>SUM('A-b-(2):A-b-(6)'!F75)</f>
        <v>6</v>
      </c>
      <c r="G75" s="52">
        <f>SUM('A-b-(2):A-b-(6)'!G75)</f>
        <v>0</v>
      </c>
      <c r="H75" s="52">
        <f>SUM('A-b-(2):A-b-(6)'!H75)</f>
        <v>0</v>
      </c>
      <c r="I75" s="55">
        <f>SUM('A-b-(2):A-b-(6)'!I75)</f>
        <v>0</v>
      </c>
    </row>
    <row r="76" spans="2:9" s="98" customFormat="1" ht="10.5" customHeight="1">
      <c r="B76" s="82" t="s">
        <v>59</v>
      </c>
      <c r="C76" s="52">
        <f>SUM('A-b-(2):A-b-(6)'!C76)</f>
        <v>10</v>
      </c>
      <c r="D76" s="55"/>
      <c r="E76" s="54">
        <f>SUM('A-b-(2):A-b-(6)'!E76)</f>
        <v>8</v>
      </c>
      <c r="F76" s="52">
        <f>SUM('A-b-(2):A-b-(6)'!F76)</f>
        <v>9</v>
      </c>
      <c r="G76" s="52">
        <f>SUM('A-b-(2):A-b-(6)'!G76)</f>
        <v>0</v>
      </c>
      <c r="H76" s="52">
        <f>SUM('A-b-(2):A-b-(6)'!H76)</f>
        <v>0</v>
      </c>
      <c r="I76" s="55">
        <f>SUM('A-b-(2):A-b-(6)'!I76)</f>
        <v>0</v>
      </c>
    </row>
    <row r="77" spans="2:9" s="98" customFormat="1" ht="10.5" customHeight="1">
      <c r="B77" s="82" t="s">
        <v>60</v>
      </c>
      <c r="C77" s="52">
        <f>SUM('A-b-(2):A-b-(6)'!C77)</f>
        <v>11</v>
      </c>
      <c r="D77" s="55"/>
      <c r="E77" s="54">
        <f>SUM('A-b-(2):A-b-(6)'!E77)</f>
        <v>11</v>
      </c>
      <c r="F77" s="52">
        <f>SUM('A-b-(2):A-b-(6)'!F77)</f>
        <v>18</v>
      </c>
      <c r="G77" s="52">
        <f>SUM('A-b-(2):A-b-(6)'!G77)</f>
        <v>0</v>
      </c>
      <c r="H77" s="52">
        <f>SUM('A-b-(2):A-b-(6)'!H77)</f>
        <v>2</v>
      </c>
      <c r="I77" s="55">
        <f>SUM('A-b-(2):A-b-(6)'!I77)</f>
        <v>0</v>
      </c>
    </row>
    <row r="78" spans="2:9" s="104" customFormat="1" ht="10.5" customHeight="1" thickBot="1">
      <c r="B78" s="83" t="s">
        <v>61</v>
      </c>
      <c r="C78" s="52">
        <f>SUM('A-b-(2):A-b-(6)'!C78)</f>
        <v>22</v>
      </c>
      <c r="D78" s="61"/>
      <c r="E78" s="54">
        <f>SUM('A-b-(2):A-b-(6)'!E78)</f>
        <v>20</v>
      </c>
      <c r="F78" s="52">
        <f>SUM('A-b-(2):A-b-(6)'!F78)</f>
        <v>21</v>
      </c>
      <c r="G78" s="52">
        <f>SUM('A-b-(2):A-b-(6)'!G78)</f>
        <v>0</v>
      </c>
      <c r="H78" s="52">
        <f>SUM('A-b-(2):A-b-(6)'!H78)</f>
        <v>1</v>
      </c>
      <c r="I78" s="55">
        <f>SUM('A-b-(2):A-b-(6)'!I78)</f>
        <v>0</v>
      </c>
    </row>
    <row r="79" spans="2:9" s="98" customFormat="1" ht="9">
      <c r="B79" s="105"/>
      <c r="C79" s="105"/>
      <c r="D79" s="105"/>
      <c r="E79" s="105"/>
      <c r="F79" s="105"/>
      <c r="G79" s="105"/>
      <c r="H79" s="105"/>
      <c r="I79" s="105"/>
    </row>
    <row r="84" ht="9">
      <c r="D84" s="96"/>
    </row>
    <row r="85" ht="9">
      <c r="D85" s="96"/>
    </row>
    <row r="86" ht="9">
      <c r="D86" s="96"/>
    </row>
    <row r="87" ht="9">
      <c r="D87" s="96"/>
    </row>
    <row r="88" ht="9">
      <c r="D88" s="96"/>
    </row>
    <row r="89" ht="9">
      <c r="D89" s="96"/>
    </row>
    <row r="90" ht="9">
      <c r="D90" s="96"/>
    </row>
    <row r="91" ht="9">
      <c r="D91" s="96"/>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J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79</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87</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'A-b-(9)'!B9</f>
        <v>2000  平成12年</v>
      </c>
      <c r="C9" s="62" t="s">
        <v>83</v>
      </c>
      <c r="D9" s="63" t="s">
        <v>83</v>
      </c>
      <c r="E9" s="64" t="s">
        <v>83</v>
      </c>
      <c r="F9" s="65" t="s">
        <v>83</v>
      </c>
      <c r="G9" s="65" t="s">
        <v>83</v>
      </c>
      <c r="H9" s="65" t="s">
        <v>83</v>
      </c>
      <c r="I9" s="62" t="s">
        <v>83</v>
      </c>
    </row>
    <row r="10" spans="2:9" s="4" customFormat="1" ht="9">
      <c r="B10" s="12" t="str">
        <f>'A-b-(9)'!B10</f>
        <v>2001      13</v>
      </c>
      <c r="C10" s="62" t="s">
        <v>83</v>
      </c>
      <c r="D10" s="63" t="s">
        <v>83</v>
      </c>
      <c r="E10" s="64" t="s">
        <v>83</v>
      </c>
      <c r="F10" s="65" t="s">
        <v>83</v>
      </c>
      <c r="G10" s="65" t="s">
        <v>83</v>
      </c>
      <c r="H10" s="65" t="s">
        <v>83</v>
      </c>
      <c r="I10" s="62" t="s">
        <v>83</v>
      </c>
    </row>
    <row r="11" spans="2:9" s="4" customFormat="1" ht="9">
      <c r="B11" s="12" t="str">
        <f>'A-b-(9)'!B11</f>
        <v>2002      14</v>
      </c>
      <c r="C11" s="66" t="s">
        <v>83</v>
      </c>
      <c r="D11" s="63" t="s">
        <v>83</v>
      </c>
      <c r="E11" s="67" t="s">
        <v>83</v>
      </c>
      <c r="F11" s="68" t="s">
        <v>83</v>
      </c>
      <c r="G11" s="68" t="s">
        <v>83</v>
      </c>
      <c r="H11" s="68" t="s">
        <v>83</v>
      </c>
      <c r="I11" s="66" t="s">
        <v>83</v>
      </c>
    </row>
    <row r="12" spans="2:9" s="4" customFormat="1" ht="9">
      <c r="B12" s="12" t="str">
        <f>'A-b-(9)'!B12</f>
        <v>2003      15</v>
      </c>
      <c r="C12" s="66" t="s">
        <v>83</v>
      </c>
      <c r="D12" s="63" t="s">
        <v>83</v>
      </c>
      <c r="E12" s="67" t="s">
        <v>83</v>
      </c>
      <c r="F12" s="68" t="s">
        <v>83</v>
      </c>
      <c r="G12" s="68" t="s">
        <v>83</v>
      </c>
      <c r="H12" s="68" t="s">
        <v>83</v>
      </c>
      <c r="I12" s="66" t="s">
        <v>83</v>
      </c>
    </row>
    <row r="13" spans="2:9" s="4" customFormat="1" ht="9">
      <c r="B13" s="12" t="str">
        <f>'A-b-(9)'!B13</f>
        <v>2004      16</v>
      </c>
      <c r="C13" s="66">
        <v>206</v>
      </c>
      <c r="D13" s="63">
        <v>58.252427184466015</v>
      </c>
      <c r="E13" s="67">
        <v>120</v>
      </c>
      <c r="F13" s="68">
        <v>106</v>
      </c>
      <c r="G13" s="68">
        <v>1</v>
      </c>
      <c r="H13" s="68">
        <v>10</v>
      </c>
      <c r="I13" s="66">
        <v>0</v>
      </c>
    </row>
    <row r="14" spans="2:9" s="4" customFormat="1" ht="9">
      <c r="B14" s="12" t="str">
        <f>'A-b-(9)'!B14</f>
        <v>2005      17</v>
      </c>
      <c r="C14" s="66">
        <v>187</v>
      </c>
      <c r="D14" s="63">
        <v>55.61497326203209</v>
      </c>
      <c r="E14" s="67">
        <v>104</v>
      </c>
      <c r="F14" s="68">
        <v>99</v>
      </c>
      <c r="G14" s="68">
        <v>1</v>
      </c>
      <c r="H14" s="68">
        <v>15</v>
      </c>
      <c r="I14" s="66">
        <v>0</v>
      </c>
    </row>
    <row r="15" spans="2:9" s="4" customFormat="1" ht="9">
      <c r="B15" s="12" t="str">
        <f>'A-b-(9)'!B15</f>
        <v>2006      18</v>
      </c>
      <c r="C15" s="66">
        <v>184</v>
      </c>
      <c r="D15" s="63">
        <v>64.13043478260869</v>
      </c>
      <c r="E15" s="67">
        <v>118</v>
      </c>
      <c r="F15" s="68">
        <v>101</v>
      </c>
      <c r="G15" s="68">
        <v>1</v>
      </c>
      <c r="H15" s="68">
        <v>13</v>
      </c>
      <c r="I15" s="66">
        <v>0</v>
      </c>
    </row>
    <row r="16" spans="2:9" s="10" customFormat="1" ht="9">
      <c r="B16" s="12" t="str">
        <f>'A-b-(9)'!B16</f>
        <v>2007      19</v>
      </c>
      <c r="C16" s="66">
        <v>187</v>
      </c>
      <c r="D16" s="63">
        <v>63.63636363636363</v>
      </c>
      <c r="E16" s="67">
        <v>119</v>
      </c>
      <c r="F16" s="67">
        <v>121</v>
      </c>
      <c r="G16" s="67">
        <v>2</v>
      </c>
      <c r="H16" s="67">
        <v>18</v>
      </c>
      <c r="I16" s="69">
        <v>0</v>
      </c>
    </row>
    <row r="17" spans="2:9" s="10" customFormat="1" ht="9">
      <c r="B17" s="12" t="str">
        <f>'A-b-(9)'!B17</f>
        <v>2008      20</v>
      </c>
      <c r="C17" s="55">
        <v>196</v>
      </c>
      <c r="D17" s="53">
        <v>64.79591836734694</v>
      </c>
      <c r="E17" s="54">
        <v>127</v>
      </c>
      <c r="F17" s="54">
        <v>115</v>
      </c>
      <c r="G17" s="54">
        <v>2</v>
      </c>
      <c r="H17" s="54">
        <v>21</v>
      </c>
      <c r="I17" s="70">
        <v>0</v>
      </c>
    </row>
    <row r="18" spans="2:10" s="10" customFormat="1" ht="9">
      <c r="B18" s="13" t="str">
        <f>'A-b-(9)'!B18</f>
        <v>2009      21年</v>
      </c>
      <c r="C18" s="24">
        <f>SUM(C20,C26,C33,C34,C45,C52,C59,C65,C70)</f>
        <v>159</v>
      </c>
      <c r="D18" s="57">
        <f>E18/C18*100</f>
        <v>81.13207547169812</v>
      </c>
      <c r="E18" s="28">
        <f>SUM(E20,E26,E33,E34,E45,E52,E59,E65,E70)</f>
        <v>129</v>
      </c>
      <c r="F18" s="28">
        <f>SUM(F20,F26,F33,F34,F45,F52,F59,F65,F70)</f>
        <v>117</v>
      </c>
      <c r="G18" s="28">
        <f>SUM(G20,G26,G33,G34,G45,G52,G59,G65,G70)</f>
        <v>2</v>
      </c>
      <c r="H18" s="28">
        <f>SUM(H20,H26,H33,H34,H45,H52,H59,H65,H70)</f>
        <v>11</v>
      </c>
      <c r="I18" s="24">
        <f>SUM(I20,I26,I33,I34,I45,I52,I59,I65,I70)</f>
        <v>1</v>
      </c>
      <c r="J18" s="41"/>
    </row>
    <row r="19" spans="2:10" s="4" customFormat="1" ht="9">
      <c r="B19" s="71"/>
      <c r="C19" s="72"/>
      <c r="D19" s="72"/>
      <c r="E19" s="59"/>
      <c r="F19" s="58"/>
      <c r="G19" s="58"/>
      <c r="H19" s="58"/>
      <c r="I19" s="60"/>
      <c r="J19" s="38"/>
    </row>
    <row r="20" spans="2:9" s="10" customFormat="1" ht="10.5" customHeight="1">
      <c r="B20" s="73" t="s">
        <v>3</v>
      </c>
      <c r="C20" s="15">
        <v>1</v>
      </c>
      <c r="D20" s="16"/>
      <c r="E20" s="17">
        <v>1</v>
      </c>
      <c r="F20" s="18">
        <v>1</v>
      </c>
      <c r="G20" s="18">
        <v>0</v>
      </c>
      <c r="H20" s="18">
        <v>0</v>
      </c>
      <c r="I20" s="19">
        <v>0</v>
      </c>
    </row>
    <row r="21" spans="2:9" s="4" customFormat="1" ht="10.5" customHeight="1">
      <c r="B21" s="74" t="s">
        <v>4</v>
      </c>
      <c r="C21" s="20">
        <v>0</v>
      </c>
      <c r="D21" s="20"/>
      <c r="E21" s="21">
        <v>0</v>
      </c>
      <c r="F21" s="22">
        <v>0</v>
      </c>
      <c r="G21" s="22">
        <v>0</v>
      </c>
      <c r="H21" s="23">
        <v>0</v>
      </c>
      <c r="I21" s="22">
        <v>0</v>
      </c>
    </row>
    <row r="22" spans="2:9" s="4" customFormat="1" ht="10.5" customHeight="1">
      <c r="B22" s="74" t="s">
        <v>5</v>
      </c>
      <c r="C22" s="20">
        <v>0</v>
      </c>
      <c r="D22" s="20"/>
      <c r="E22" s="21">
        <v>0</v>
      </c>
      <c r="F22" s="22">
        <v>0</v>
      </c>
      <c r="G22" s="22">
        <v>0</v>
      </c>
      <c r="H22" s="22">
        <v>0</v>
      </c>
      <c r="I22" s="22">
        <v>0</v>
      </c>
    </row>
    <row r="23" spans="2:9" s="4" customFormat="1" ht="10.5" customHeight="1">
      <c r="B23" s="74" t="s">
        <v>6</v>
      </c>
      <c r="C23" s="20">
        <v>1</v>
      </c>
      <c r="D23" s="20"/>
      <c r="E23" s="21">
        <v>1</v>
      </c>
      <c r="F23" s="22">
        <v>1</v>
      </c>
      <c r="G23" s="22">
        <v>0</v>
      </c>
      <c r="H23" s="22">
        <v>0</v>
      </c>
      <c r="I23" s="22">
        <v>0</v>
      </c>
    </row>
    <row r="24" spans="2:9" s="4" customFormat="1" ht="10.5" customHeight="1">
      <c r="B24" s="74" t="s">
        <v>7</v>
      </c>
      <c r="C24" s="20">
        <v>0</v>
      </c>
      <c r="D24" s="20"/>
      <c r="E24" s="21">
        <v>0</v>
      </c>
      <c r="F24" s="22">
        <v>0</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0</v>
      </c>
      <c r="D26" s="16"/>
      <c r="E26" s="25">
        <v>1</v>
      </c>
      <c r="F26" s="19">
        <v>1</v>
      </c>
      <c r="G26" s="19">
        <v>0</v>
      </c>
      <c r="H26" s="19">
        <v>0</v>
      </c>
      <c r="I26" s="19">
        <v>0</v>
      </c>
    </row>
    <row r="27" spans="2:9" s="4" customFormat="1" ht="10.5" customHeight="1">
      <c r="B27" s="74" t="s">
        <v>10</v>
      </c>
      <c r="C27" s="20">
        <v>0</v>
      </c>
      <c r="D27" s="20"/>
      <c r="E27" s="21">
        <v>0</v>
      </c>
      <c r="F27" s="22">
        <v>0</v>
      </c>
      <c r="G27" s="22">
        <v>0</v>
      </c>
      <c r="H27" s="22">
        <v>0</v>
      </c>
      <c r="I27" s="22">
        <v>0</v>
      </c>
    </row>
    <row r="28" spans="2:9" s="4" customFormat="1" ht="10.5" customHeight="1">
      <c r="B28" s="74" t="s">
        <v>11</v>
      </c>
      <c r="C28" s="20">
        <v>0</v>
      </c>
      <c r="D28" s="20"/>
      <c r="E28" s="26">
        <v>0</v>
      </c>
      <c r="F28" s="20">
        <v>0</v>
      </c>
      <c r="G28" s="20">
        <v>0</v>
      </c>
      <c r="H28" s="20">
        <v>0</v>
      </c>
      <c r="I28" s="20">
        <v>0</v>
      </c>
    </row>
    <row r="29" spans="2:9" s="4" customFormat="1" ht="10.5" customHeight="1">
      <c r="B29" s="74" t="s">
        <v>12</v>
      </c>
      <c r="C29" s="20">
        <v>0</v>
      </c>
      <c r="D29" s="20"/>
      <c r="E29" s="26">
        <v>1</v>
      </c>
      <c r="F29" s="20">
        <v>1</v>
      </c>
      <c r="G29" s="20">
        <v>0</v>
      </c>
      <c r="H29" s="20">
        <v>0</v>
      </c>
      <c r="I29" s="20">
        <v>0</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0</v>
      </c>
      <c r="D31" s="20"/>
      <c r="E31" s="26">
        <v>0</v>
      </c>
      <c r="F31" s="20">
        <v>0</v>
      </c>
      <c r="G31" s="20">
        <v>0</v>
      </c>
      <c r="H31" s="20">
        <v>0</v>
      </c>
      <c r="I31" s="20">
        <v>0</v>
      </c>
    </row>
    <row r="32" spans="2:9" s="4" customFormat="1" ht="10.5" customHeight="1">
      <c r="B32" s="74" t="s">
        <v>15</v>
      </c>
      <c r="C32" s="20">
        <v>0</v>
      </c>
      <c r="D32" s="20"/>
      <c r="E32" s="26">
        <v>0</v>
      </c>
      <c r="F32" s="20">
        <v>0</v>
      </c>
      <c r="G32" s="20">
        <v>0</v>
      </c>
      <c r="H32" s="20">
        <v>0</v>
      </c>
      <c r="I32" s="20">
        <v>0</v>
      </c>
    </row>
    <row r="33" spans="2:9" s="10" customFormat="1" ht="10.5" customHeight="1">
      <c r="B33" s="75" t="s">
        <v>16</v>
      </c>
      <c r="C33" s="16">
        <v>49</v>
      </c>
      <c r="D33" s="16"/>
      <c r="E33" s="27">
        <v>46</v>
      </c>
      <c r="F33" s="16">
        <v>35</v>
      </c>
      <c r="G33" s="16">
        <v>2</v>
      </c>
      <c r="H33" s="16">
        <v>2</v>
      </c>
      <c r="I33" s="16">
        <v>1</v>
      </c>
    </row>
    <row r="34" spans="2:9" s="10" customFormat="1" ht="10.5" customHeight="1">
      <c r="B34" s="75" t="s">
        <v>17</v>
      </c>
      <c r="C34" s="24">
        <v>36</v>
      </c>
      <c r="D34" s="16"/>
      <c r="E34" s="28">
        <v>35</v>
      </c>
      <c r="F34" s="24">
        <v>33</v>
      </c>
      <c r="G34" s="24">
        <v>0</v>
      </c>
      <c r="H34" s="24">
        <v>3</v>
      </c>
      <c r="I34" s="24">
        <v>0</v>
      </c>
    </row>
    <row r="35" spans="2:9" s="4" customFormat="1" ht="10.5" customHeight="1">
      <c r="B35" s="74" t="s">
        <v>18</v>
      </c>
      <c r="C35" s="20">
        <v>2</v>
      </c>
      <c r="D35" s="20"/>
      <c r="E35" s="26">
        <v>1</v>
      </c>
      <c r="F35" s="20">
        <v>0</v>
      </c>
      <c r="G35" s="20">
        <v>0</v>
      </c>
      <c r="H35" s="20">
        <v>0</v>
      </c>
      <c r="I35" s="20">
        <v>0</v>
      </c>
    </row>
    <row r="36" spans="2:9" s="4" customFormat="1" ht="10.5" customHeight="1">
      <c r="B36" s="74" t="s">
        <v>19</v>
      </c>
      <c r="C36" s="20">
        <v>3</v>
      </c>
      <c r="D36" s="20"/>
      <c r="E36" s="26">
        <v>3</v>
      </c>
      <c r="F36" s="20">
        <v>2</v>
      </c>
      <c r="G36" s="20">
        <v>0</v>
      </c>
      <c r="H36" s="20">
        <v>0</v>
      </c>
      <c r="I36" s="20">
        <v>0</v>
      </c>
    </row>
    <row r="37" spans="2:9" s="4" customFormat="1" ht="10.5" customHeight="1">
      <c r="B37" s="74" t="s">
        <v>20</v>
      </c>
      <c r="C37" s="20">
        <v>0</v>
      </c>
      <c r="D37" s="20"/>
      <c r="E37" s="26">
        <v>0</v>
      </c>
      <c r="F37" s="20">
        <v>0</v>
      </c>
      <c r="G37" s="20">
        <v>0</v>
      </c>
      <c r="H37" s="20">
        <v>0</v>
      </c>
      <c r="I37" s="20">
        <v>0</v>
      </c>
    </row>
    <row r="38" spans="2:9" s="4" customFormat="1" ht="10.5" customHeight="1">
      <c r="B38" s="74" t="s">
        <v>21</v>
      </c>
      <c r="C38" s="20">
        <v>5</v>
      </c>
      <c r="D38" s="20"/>
      <c r="E38" s="26">
        <v>6</v>
      </c>
      <c r="F38" s="20">
        <v>3</v>
      </c>
      <c r="G38" s="20">
        <v>0</v>
      </c>
      <c r="H38" s="20">
        <v>0</v>
      </c>
      <c r="I38" s="20">
        <v>0</v>
      </c>
    </row>
    <row r="39" spans="2:9" s="4" customFormat="1" ht="10.5" customHeight="1">
      <c r="B39" s="74" t="s">
        <v>22</v>
      </c>
      <c r="C39" s="20">
        <v>8</v>
      </c>
      <c r="D39" s="20"/>
      <c r="E39" s="26">
        <v>6</v>
      </c>
      <c r="F39" s="20">
        <v>4</v>
      </c>
      <c r="G39" s="20">
        <v>0</v>
      </c>
      <c r="H39" s="20">
        <v>1</v>
      </c>
      <c r="I39" s="20">
        <v>0</v>
      </c>
    </row>
    <row r="40" spans="2:9" s="4" customFormat="1" ht="10.5" customHeight="1">
      <c r="B40" s="74" t="s">
        <v>23</v>
      </c>
      <c r="C40" s="20">
        <v>13</v>
      </c>
      <c r="D40" s="20"/>
      <c r="E40" s="26">
        <v>14</v>
      </c>
      <c r="F40" s="20">
        <v>19</v>
      </c>
      <c r="G40" s="20">
        <v>0</v>
      </c>
      <c r="H40" s="20">
        <v>2</v>
      </c>
      <c r="I40" s="20">
        <v>0</v>
      </c>
    </row>
    <row r="41" spans="2:9" s="4" customFormat="1" ht="10.5" customHeight="1">
      <c r="B41" s="74" t="s">
        <v>24</v>
      </c>
      <c r="C41" s="20">
        <v>1</v>
      </c>
      <c r="D41" s="20"/>
      <c r="E41" s="26">
        <v>1</v>
      </c>
      <c r="F41" s="20">
        <v>1</v>
      </c>
      <c r="G41" s="20">
        <v>0</v>
      </c>
      <c r="H41" s="20">
        <v>0</v>
      </c>
      <c r="I41" s="20">
        <v>0</v>
      </c>
    </row>
    <row r="42" spans="2:9" s="4" customFormat="1" ht="10.5" customHeight="1">
      <c r="B42" s="74" t="s">
        <v>25</v>
      </c>
      <c r="C42" s="29">
        <v>0</v>
      </c>
      <c r="D42" s="20"/>
      <c r="E42" s="26">
        <v>0</v>
      </c>
      <c r="F42" s="20">
        <v>0</v>
      </c>
      <c r="G42" s="20">
        <v>0</v>
      </c>
      <c r="H42" s="20">
        <v>0</v>
      </c>
      <c r="I42" s="20">
        <v>0</v>
      </c>
    </row>
    <row r="43" spans="2:9" s="4" customFormat="1" ht="10.5" customHeight="1">
      <c r="B43" s="74" t="s">
        <v>26</v>
      </c>
      <c r="C43" s="20">
        <v>2</v>
      </c>
      <c r="D43" s="20"/>
      <c r="E43" s="26">
        <v>2</v>
      </c>
      <c r="F43" s="20">
        <v>2</v>
      </c>
      <c r="G43" s="20">
        <v>0</v>
      </c>
      <c r="H43" s="20">
        <v>0</v>
      </c>
      <c r="I43" s="20">
        <v>0</v>
      </c>
    </row>
    <row r="44" spans="2:9" s="4" customFormat="1" ht="10.5" customHeight="1">
      <c r="B44" s="74" t="s">
        <v>27</v>
      </c>
      <c r="C44" s="20">
        <v>2</v>
      </c>
      <c r="D44" s="20"/>
      <c r="E44" s="26">
        <v>2</v>
      </c>
      <c r="F44" s="20">
        <v>2</v>
      </c>
      <c r="G44" s="20">
        <v>0</v>
      </c>
      <c r="H44" s="20">
        <v>0</v>
      </c>
      <c r="I44" s="20">
        <v>0</v>
      </c>
    </row>
    <row r="45" spans="2:9" s="10" customFormat="1" ht="10.5" customHeight="1">
      <c r="B45" s="75" t="s">
        <v>28</v>
      </c>
      <c r="C45" s="24">
        <v>20</v>
      </c>
      <c r="D45" s="16"/>
      <c r="E45" s="30">
        <v>10</v>
      </c>
      <c r="F45" s="24">
        <v>7</v>
      </c>
      <c r="G45" s="24">
        <v>0</v>
      </c>
      <c r="H45" s="24">
        <v>0</v>
      </c>
      <c r="I45" s="24">
        <v>0</v>
      </c>
    </row>
    <row r="46" spans="2:9" s="4" customFormat="1" ht="10.5" customHeight="1">
      <c r="B46" s="74" t="s">
        <v>29</v>
      </c>
      <c r="C46" s="20">
        <v>0</v>
      </c>
      <c r="D46" s="20"/>
      <c r="E46" s="26">
        <v>0</v>
      </c>
      <c r="F46" s="20">
        <v>0</v>
      </c>
      <c r="G46" s="20">
        <v>0</v>
      </c>
      <c r="H46" s="20">
        <v>0</v>
      </c>
      <c r="I46" s="20">
        <v>0</v>
      </c>
    </row>
    <row r="47" spans="2:9" s="4" customFormat="1" ht="10.5" customHeight="1">
      <c r="B47" s="74" t="s">
        <v>30</v>
      </c>
      <c r="C47" s="20">
        <v>0</v>
      </c>
      <c r="D47" s="20"/>
      <c r="E47" s="26">
        <v>0</v>
      </c>
      <c r="F47" s="20">
        <v>0</v>
      </c>
      <c r="G47" s="20">
        <v>0</v>
      </c>
      <c r="H47" s="20">
        <v>0</v>
      </c>
      <c r="I47" s="20">
        <v>0</v>
      </c>
    </row>
    <row r="48" spans="2:9" s="4" customFormat="1" ht="10.5" customHeight="1">
      <c r="B48" s="74" t="s">
        <v>31</v>
      </c>
      <c r="C48" s="20">
        <v>1</v>
      </c>
      <c r="D48" s="20"/>
      <c r="E48" s="26">
        <v>1</v>
      </c>
      <c r="F48" s="20">
        <v>1</v>
      </c>
      <c r="G48" s="20">
        <v>0</v>
      </c>
      <c r="H48" s="20">
        <v>0</v>
      </c>
      <c r="I48" s="20">
        <v>0</v>
      </c>
    </row>
    <row r="49" spans="2:9" s="4" customFormat="1" ht="10.5" customHeight="1">
      <c r="B49" s="74" t="s">
        <v>32</v>
      </c>
      <c r="C49" s="20">
        <v>4</v>
      </c>
      <c r="D49" s="20"/>
      <c r="E49" s="26">
        <v>2</v>
      </c>
      <c r="F49" s="20">
        <v>1</v>
      </c>
      <c r="G49" s="20">
        <v>0</v>
      </c>
      <c r="H49" s="20">
        <v>0</v>
      </c>
      <c r="I49" s="20">
        <v>0</v>
      </c>
    </row>
    <row r="50" spans="2:9" s="4" customFormat="1" ht="10.5" customHeight="1">
      <c r="B50" s="74" t="s">
        <v>33</v>
      </c>
      <c r="C50" s="20">
        <v>11</v>
      </c>
      <c r="D50" s="20"/>
      <c r="E50" s="26">
        <v>4</v>
      </c>
      <c r="F50" s="20">
        <v>3</v>
      </c>
      <c r="G50" s="20">
        <v>0</v>
      </c>
      <c r="H50" s="20">
        <v>0</v>
      </c>
      <c r="I50" s="20">
        <v>0</v>
      </c>
    </row>
    <row r="51" spans="2:9" s="4" customFormat="1" ht="10.5" customHeight="1">
      <c r="B51" s="74" t="s">
        <v>34</v>
      </c>
      <c r="C51" s="20">
        <v>4</v>
      </c>
      <c r="D51" s="20"/>
      <c r="E51" s="26">
        <v>3</v>
      </c>
      <c r="F51" s="20">
        <v>2</v>
      </c>
      <c r="G51" s="20">
        <v>0</v>
      </c>
      <c r="H51" s="20">
        <v>0</v>
      </c>
      <c r="I51" s="20">
        <v>0</v>
      </c>
    </row>
    <row r="52" spans="2:9" s="10" customFormat="1" ht="10.5" customHeight="1">
      <c r="B52" s="75" t="s">
        <v>35</v>
      </c>
      <c r="C52" s="24">
        <v>32</v>
      </c>
      <c r="D52" s="16"/>
      <c r="E52" s="28">
        <v>21</v>
      </c>
      <c r="F52" s="24">
        <v>25</v>
      </c>
      <c r="G52" s="24">
        <v>0</v>
      </c>
      <c r="H52" s="24">
        <v>5</v>
      </c>
      <c r="I52" s="24">
        <v>0</v>
      </c>
    </row>
    <row r="53" spans="2:9" s="4" customFormat="1" ht="10.5" customHeight="1">
      <c r="B53" s="74" t="s">
        <v>36</v>
      </c>
      <c r="C53" s="20">
        <v>0</v>
      </c>
      <c r="D53" s="20"/>
      <c r="E53" s="26">
        <v>1</v>
      </c>
      <c r="F53" s="20">
        <v>3</v>
      </c>
      <c r="G53" s="20">
        <v>0</v>
      </c>
      <c r="H53" s="20">
        <v>3</v>
      </c>
      <c r="I53" s="20">
        <v>0</v>
      </c>
    </row>
    <row r="54" spans="2:9" s="4" customFormat="1" ht="10.5" customHeight="1">
      <c r="B54" s="74" t="s">
        <v>37</v>
      </c>
      <c r="C54" s="20">
        <v>1</v>
      </c>
      <c r="D54" s="20"/>
      <c r="E54" s="26">
        <v>0</v>
      </c>
      <c r="F54" s="20">
        <v>0</v>
      </c>
      <c r="G54" s="20">
        <v>0</v>
      </c>
      <c r="H54" s="20">
        <v>0</v>
      </c>
      <c r="I54" s="20">
        <v>0</v>
      </c>
    </row>
    <row r="55" spans="2:9" s="4" customFormat="1" ht="10.5" customHeight="1">
      <c r="B55" s="74" t="s">
        <v>38</v>
      </c>
      <c r="C55" s="20">
        <v>27</v>
      </c>
      <c r="D55" s="20"/>
      <c r="E55" s="26">
        <v>17</v>
      </c>
      <c r="F55" s="20">
        <v>19</v>
      </c>
      <c r="G55" s="20">
        <v>0</v>
      </c>
      <c r="H55" s="20">
        <v>1</v>
      </c>
      <c r="I55" s="20">
        <v>0</v>
      </c>
    </row>
    <row r="56" spans="2:9" s="4" customFormat="1" ht="10.5" customHeight="1">
      <c r="B56" s="74" t="s">
        <v>39</v>
      </c>
      <c r="C56" s="20">
        <v>3</v>
      </c>
      <c r="D56" s="20"/>
      <c r="E56" s="26">
        <v>3</v>
      </c>
      <c r="F56" s="20">
        <v>3</v>
      </c>
      <c r="G56" s="20">
        <v>0</v>
      </c>
      <c r="H56" s="20">
        <v>1</v>
      </c>
      <c r="I56" s="20">
        <v>0</v>
      </c>
    </row>
    <row r="57" spans="2:9" s="4" customFormat="1" ht="10.5" customHeight="1">
      <c r="B57" s="74" t="s">
        <v>40</v>
      </c>
      <c r="C57" s="20">
        <v>1</v>
      </c>
      <c r="D57" s="20"/>
      <c r="E57" s="26">
        <v>0</v>
      </c>
      <c r="F57" s="20">
        <v>0</v>
      </c>
      <c r="G57" s="20">
        <v>0</v>
      </c>
      <c r="H57" s="20">
        <v>0</v>
      </c>
      <c r="I57" s="20">
        <v>0</v>
      </c>
    </row>
    <row r="58" spans="2:9" s="4" customFormat="1" ht="10.5" customHeight="1">
      <c r="B58" s="74" t="s">
        <v>41</v>
      </c>
      <c r="C58" s="20">
        <v>0</v>
      </c>
      <c r="D58" s="20"/>
      <c r="E58" s="26">
        <v>0</v>
      </c>
      <c r="F58" s="20">
        <v>0</v>
      </c>
      <c r="G58" s="20">
        <v>0</v>
      </c>
      <c r="H58" s="20">
        <v>0</v>
      </c>
      <c r="I58" s="20">
        <v>0</v>
      </c>
    </row>
    <row r="59" spans="2:9" s="10" customFormat="1" ht="10.5" customHeight="1">
      <c r="B59" s="75" t="s">
        <v>42</v>
      </c>
      <c r="C59" s="24">
        <v>6</v>
      </c>
      <c r="D59" s="16"/>
      <c r="E59" s="28">
        <v>4</v>
      </c>
      <c r="F59" s="24">
        <v>4</v>
      </c>
      <c r="G59" s="24">
        <v>0</v>
      </c>
      <c r="H59" s="24">
        <v>0</v>
      </c>
      <c r="I59" s="24">
        <v>0</v>
      </c>
    </row>
    <row r="60" spans="2:9" s="4" customFormat="1" ht="10.5" customHeight="1">
      <c r="B60" s="74" t="s">
        <v>43</v>
      </c>
      <c r="C60" s="20">
        <v>1</v>
      </c>
      <c r="D60" s="20"/>
      <c r="E60" s="26">
        <v>0</v>
      </c>
      <c r="F60" s="20">
        <v>0</v>
      </c>
      <c r="G60" s="20">
        <v>0</v>
      </c>
      <c r="H60" s="20">
        <v>0</v>
      </c>
      <c r="I60" s="20">
        <v>0</v>
      </c>
    </row>
    <row r="61" spans="2:9" s="4" customFormat="1" ht="10.5" customHeight="1">
      <c r="B61" s="74" t="s">
        <v>44</v>
      </c>
      <c r="C61" s="20">
        <v>0</v>
      </c>
      <c r="D61" s="20"/>
      <c r="E61" s="26">
        <v>0</v>
      </c>
      <c r="F61" s="20">
        <v>0</v>
      </c>
      <c r="G61" s="20">
        <v>0</v>
      </c>
      <c r="H61" s="20">
        <v>0</v>
      </c>
      <c r="I61" s="20">
        <v>0</v>
      </c>
    </row>
    <row r="62" spans="2:9" s="4" customFormat="1" ht="10.5" customHeight="1">
      <c r="B62" s="74" t="s">
        <v>45</v>
      </c>
      <c r="C62" s="20">
        <v>0</v>
      </c>
      <c r="D62" s="20"/>
      <c r="E62" s="26">
        <v>0</v>
      </c>
      <c r="F62" s="20">
        <v>0</v>
      </c>
      <c r="G62" s="20">
        <v>0</v>
      </c>
      <c r="H62" s="20">
        <v>0</v>
      </c>
      <c r="I62" s="20">
        <v>0</v>
      </c>
    </row>
    <row r="63" spans="2:9" s="4" customFormat="1" ht="10.5" customHeight="1">
      <c r="B63" s="74" t="s">
        <v>46</v>
      </c>
      <c r="C63" s="20">
        <v>5</v>
      </c>
      <c r="D63" s="20"/>
      <c r="E63" s="26">
        <v>4</v>
      </c>
      <c r="F63" s="20">
        <v>4</v>
      </c>
      <c r="G63" s="20">
        <v>0</v>
      </c>
      <c r="H63" s="20">
        <v>0</v>
      </c>
      <c r="I63" s="20">
        <v>0</v>
      </c>
    </row>
    <row r="64" spans="2:9" s="4" customFormat="1" ht="10.5" customHeight="1">
      <c r="B64" s="74" t="s">
        <v>47</v>
      </c>
      <c r="C64" s="20">
        <v>0</v>
      </c>
      <c r="D64" s="20"/>
      <c r="E64" s="26">
        <v>0</v>
      </c>
      <c r="F64" s="20">
        <v>0</v>
      </c>
      <c r="G64" s="20">
        <v>0</v>
      </c>
      <c r="H64" s="20">
        <v>0</v>
      </c>
      <c r="I64" s="20">
        <v>0</v>
      </c>
    </row>
    <row r="65" spans="2:9" s="10" customFormat="1" ht="10.5" customHeight="1">
      <c r="B65" s="75" t="s">
        <v>48</v>
      </c>
      <c r="C65" s="24">
        <v>0</v>
      </c>
      <c r="D65" s="16"/>
      <c r="E65" s="28">
        <v>0</v>
      </c>
      <c r="F65" s="24">
        <v>0</v>
      </c>
      <c r="G65" s="24">
        <v>0</v>
      </c>
      <c r="H65" s="24">
        <v>0</v>
      </c>
      <c r="I65" s="24">
        <v>0</v>
      </c>
    </row>
    <row r="66" spans="2:9" s="4" customFormat="1" ht="10.5" customHeight="1">
      <c r="B66" s="74" t="s">
        <v>49</v>
      </c>
      <c r="C66" s="20">
        <v>0</v>
      </c>
      <c r="D66" s="20"/>
      <c r="E66" s="26">
        <v>0</v>
      </c>
      <c r="F66" s="20">
        <v>0</v>
      </c>
      <c r="G66" s="20">
        <v>0</v>
      </c>
      <c r="H66" s="20">
        <v>0</v>
      </c>
      <c r="I66" s="20">
        <v>0</v>
      </c>
    </row>
    <row r="67" spans="2:9" s="4" customFormat="1" ht="10.5" customHeight="1">
      <c r="B67" s="74" t="s">
        <v>50</v>
      </c>
      <c r="C67" s="20">
        <v>0</v>
      </c>
      <c r="D67" s="20"/>
      <c r="E67" s="26">
        <v>0</v>
      </c>
      <c r="F67" s="20">
        <v>0</v>
      </c>
      <c r="G67" s="20">
        <v>0</v>
      </c>
      <c r="H67" s="20">
        <v>0</v>
      </c>
      <c r="I67" s="20">
        <v>0</v>
      </c>
    </row>
    <row r="68" spans="2:9" s="4" customFormat="1" ht="10.5" customHeight="1">
      <c r="B68" s="74" t="s">
        <v>51</v>
      </c>
      <c r="C68" s="20">
        <v>0</v>
      </c>
      <c r="D68" s="20"/>
      <c r="E68" s="26">
        <v>0</v>
      </c>
      <c r="F68" s="20">
        <v>0</v>
      </c>
      <c r="G68" s="20">
        <v>0</v>
      </c>
      <c r="H68" s="20">
        <v>0</v>
      </c>
      <c r="I68" s="20">
        <v>0</v>
      </c>
    </row>
    <row r="69" spans="2:9" s="4" customFormat="1" ht="10.5" customHeight="1">
      <c r="B69" s="74" t="s">
        <v>52</v>
      </c>
      <c r="C69" s="20">
        <v>0</v>
      </c>
      <c r="D69" s="20"/>
      <c r="E69" s="26">
        <v>0</v>
      </c>
      <c r="F69" s="20">
        <v>0</v>
      </c>
      <c r="G69" s="20">
        <v>0</v>
      </c>
      <c r="H69" s="20">
        <v>0</v>
      </c>
      <c r="I69" s="20">
        <v>0</v>
      </c>
    </row>
    <row r="70" spans="2:9" s="10" customFormat="1" ht="10.5" customHeight="1">
      <c r="B70" s="75" t="s">
        <v>53</v>
      </c>
      <c r="C70" s="24">
        <v>15</v>
      </c>
      <c r="D70" s="16"/>
      <c r="E70" s="28">
        <v>11</v>
      </c>
      <c r="F70" s="24">
        <v>11</v>
      </c>
      <c r="G70" s="24">
        <v>0</v>
      </c>
      <c r="H70" s="24">
        <v>1</v>
      </c>
      <c r="I70" s="24">
        <v>0</v>
      </c>
    </row>
    <row r="71" spans="2:9" s="4" customFormat="1" ht="10.5" customHeight="1">
      <c r="B71" s="74" t="s">
        <v>54</v>
      </c>
      <c r="C71" s="20">
        <v>10</v>
      </c>
      <c r="D71" s="20"/>
      <c r="E71" s="26">
        <v>7</v>
      </c>
      <c r="F71" s="20">
        <v>7</v>
      </c>
      <c r="G71" s="20">
        <v>0</v>
      </c>
      <c r="H71" s="20">
        <v>0</v>
      </c>
      <c r="I71" s="20">
        <v>0</v>
      </c>
    </row>
    <row r="72" spans="2:9" s="4" customFormat="1" ht="10.5" customHeight="1">
      <c r="B72" s="74" t="s">
        <v>55</v>
      </c>
      <c r="C72" s="20">
        <v>1</v>
      </c>
      <c r="D72" s="20"/>
      <c r="E72" s="26">
        <v>1</v>
      </c>
      <c r="F72" s="20">
        <v>1</v>
      </c>
      <c r="G72" s="20">
        <v>0</v>
      </c>
      <c r="H72" s="20">
        <v>0</v>
      </c>
      <c r="I72" s="20">
        <v>0</v>
      </c>
    </row>
    <row r="73" spans="2:9" s="4" customFormat="1" ht="10.5" customHeight="1">
      <c r="B73" s="74" t="s">
        <v>56</v>
      </c>
      <c r="C73" s="20">
        <v>0</v>
      </c>
      <c r="D73" s="20"/>
      <c r="E73" s="26">
        <v>0</v>
      </c>
      <c r="F73" s="20">
        <v>0</v>
      </c>
      <c r="G73" s="20">
        <v>0</v>
      </c>
      <c r="H73" s="20">
        <v>0</v>
      </c>
      <c r="I73" s="20">
        <v>0</v>
      </c>
    </row>
    <row r="74" spans="2:9" s="4" customFormat="1" ht="10.5" customHeight="1">
      <c r="B74" s="74" t="s">
        <v>57</v>
      </c>
      <c r="C74" s="20">
        <v>3</v>
      </c>
      <c r="D74" s="20"/>
      <c r="E74" s="26">
        <v>2</v>
      </c>
      <c r="F74" s="20">
        <v>2</v>
      </c>
      <c r="G74" s="20">
        <v>0</v>
      </c>
      <c r="H74" s="20">
        <v>1</v>
      </c>
      <c r="I74" s="20">
        <v>0</v>
      </c>
    </row>
    <row r="75" spans="2:9" s="4" customFormat="1" ht="10.5" customHeight="1">
      <c r="B75" s="74" t="s">
        <v>58</v>
      </c>
      <c r="C75" s="20">
        <v>0</v>
      </c>
      <c r="D75" s="20"/>
      <c r="E75" s="26">
        <v>0</v>
      </c>
      <c r="F75" s="20">
        <v>0</v>
      </c>
      <c r="G75" s="20">
        <v>0</v>
      </c>
      <c r="H75" s="20">
        <v>0</v>
      </c>
      <c r="I75" s="20">
        <v>0</v>
      </c>
    </row>
    <row r="76" spans="2:9" s="4" customFormat="1" ht="10.5" customHeight="1">
      <c r="B76" s="74" t="s">
        <v>59</v>
      </c>
      <c r="C76" s="20">
        <v>0</v>
      </c>
      <c r="D76" s="20"/>
      <c r="E76" s="26">
        <v>0</v>
      </c>
      <c r="F76" s="20">
        <v>0</v>
      </c>
      <c r="G76" s="20">
        <v>0</v>
      </c>
      <c r="H76" s="20">
        <v>0</v>
      </c>
      <c r="I76" s="20">
        <v>0</v>
      </c>
    </row>
    <row r="77" spans="2:9" s="4" customFormat="1" ht="10.5" customHeight="1">
      <c r="B77" s="74" t="s">
        <v>60</v>
      </c>
      <c r="C77" s="20">
        <v>0</v>
      </c>
      <c r="D77" s="20"/>
      <c r="E77" s="26">
        <v>0</v>
      </c>
      <c r="F77" s="20">
        <v>0</v>
      </c>
      <c r="G77" s="20">
        <v>0</v>
      </c>
      <c r="H77" s="20">
        <v>0</v>
      </c>
      <c r="I77" s="20">
        <v>0</v>
      </c>
    </row>
    <row r="78" spans="2:9" s="11" customFormat="1" ht="10.5" customHeight="1" thickBot="1">
      <c r="B78" s="76" t="s">
        <v>61</v>
      </c>
      <c r="C78" s="31">
        <v>1</v>
      </c>
      <c r="D78" s="31"/>
      <c r="E78" s="32">
        <v>1</v>
      </c>
      <c r="F78" s="31">
        <v>1</v>
      </c>
      <c r="G78" s="31">
        <v>0</v>
      </c>
      <c r="H78" s="31">
        <v>0</v>
      </c>
      <c r="I78" s="31">
        <v>0</v>
      </c>
    </row>
    <row r="79" spans="2:9" s="4" customFormat="1" ht="9">
      <c r="B79" s="148"/>
      <c r="C79" s="148"/>
      <c r="D79" s="148"/>
      <c r="E79" s="148"/>
      <c r="F79" s="148"/>
      <c r="G79" s="148"/>
      <c r="H79" s="148"/>
      <c r="I79" s="148"/>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80</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88</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'A-b-(9)1'!B9</f>
        <v>2000  平成12年</v>
      </c>
      <c r="C9" s="62" t="s">
        <v>83</v>
      </c>
      <c r="D9" s="63" t="s">
        <v>83</v>
      </c>
      <c r="E9" s="64" t="s">
        <v>83</v>
      </c>
      <c r="F9" s="65" t="s">
        <v>83</v>
      </c>
      <c r="G9" s="65" t="s">
        <v>83</v>
      </c>
      <c r="H9" s="65" t="s">
        <v>83</v>
      </c>
      <c r="I9" s="62" t="s">
        <v>83</v>
      </c>
    </row>
    <row r="10" spans="2:9" s="4" customFormat="1" ht="9">
      <c r="B10" s="12" t="str">
        <f>'A-b-(9)1'!B10</f>
        <v>2001      13</v>
      </c>
      <c r="C10" s="62" t="s">
        <v>83</v>
      </c>
      <c r="D10" s="63" t="s">
        <v>83</v>
      </c>
      <c r="E10" s="64" t="s">
        <v>83</v>
      </c>
      <c r="F10" s="65" t="s">
        <v>83</v>
      </c>
      <c r="G10" s="65" t="s">
        <v>83</v>
      </c>
      <c r="H10" s="65" t="s">
        <v>83</v>
      </c>
      <c r="I10" s="62" t="s">
        <v>83</v>
      </c>
    </row>
    <row r="11" spans="2:9" s="4" customFormat="1" ht="9">
      <c r="B11" s="12" t="str">
        <f>'A-b-(9)1'!B11</f>
        <v>2002      14</v>
      </c>
      <c r="C11" s="66" t="s">
        <v>83</v>
      </c>
      <c r="D11" s="63" t="s">
        <v>83</v>
      </c>
      <c r="E11" s="67" t="s">
        <v>83</v>
      </c>
      <c r="F11" s="68" t="s">
        <v>83</v>
      </c>
      <c r="G11" s="68" t="s">
        <v>83</v>
      </c>
      <c r="H11" s="68" t="s">
        <v>83</v>
      </c>
      <c r="I11" s="66" t="s">
        <v>83</v>
      </c>
    </row>
    <row r="12" spans="2:9" s="4" customFormat="1" ht="9">
      <c r="B12" s="12" t="str">
        <f>'A-b-(9)1'!B12</f>
        <v>2003      15</v>
      </c>
      <c r="C12" s="66" t="s">
        <v>83</v>
      </c>
      <c r="D12" s="63" t="s">
        <v>83</v>
      </c>
      <c r="E12" s="67" t="s">
        <v>83</v>
      </c>
      <c r="F12" s="68" t="s">
        <v>83</v>
      </c>
      <c r="G12" s="68" t="s">
        <v>83</v>
      </c>
      <c r="H12" s="68" t="s">
        <v>83</v>
      </c>
      <c r="I12" s="66" t="s">
        <v>83</v>
      </c>
    </row>
    <row r="13" spans="2:9" s="4" customFormat="1" ht="9">
      <c r="B13" s="12" t="str">
        <f>'A-b-(9)1'!B13</f>
        <v>2004      16</v>
      </c>
      <c r="C13" s="66">
        <v>126</v>
      </c>
      <c r="D13" s="63">
        <v>57.14285714285714</v>
      </c>
      <c r="E13" s="67">
        <v>72</v>
      </c>
      <c r="F13" s="68">
        <v>91</v>
      </c>
      <c r="G13" s="68">
        <v>7</v>
      </c>
      <c r="H13" s="68">
        <v>33</v>
      </c>
      <c r="I13" s="66">
        <v>4</v>
      </c>
    </row>
    <row r="14" spans="2:9" s="4" customFormat="1" ht="9">
      <c r="B14" s="12" t="str">
        <f>'A-b-(9)1'!B14</f>
        <v>2005      17</v>
      </c>
      <c r="C14" s="66">
        <v>128</v>
      </c>
      <c r="D14" s="63">
        <v>51.5625</v>
      </c>
      <c r="E14" s="67">
        <v>66</v>
      </c>
      <c r="F14" s="68">
        <v>74</v>
      </c>
      <c r="G14" s="68">
        <v>2</v>
      </c>
      <c r="H14" s="68">
        <v>12</v>
      </c>
      <c r="I14" s="66">
        <v>1</v>
      </c>
    </row>
    <row r="15" spans="2:9" s="4" customFormat="1" ht="9">
      <c r="B15" s="12" t="str">
        <f>'A-b-(9)1'!B15</f>
        <v>2006      18</v>
      </c>
      <c r="C15" s="66">
        <v>92</v>
      </c>
      <c r="D15" s="63">
        <v>75</v>
      </c>
      <c r="E15" s="67">
        <v>69</v>
      </c>
      <c r="F15" s="68">
        <v>88</v>
      </c>
      <c r="G15" s="68">
        <v>2</v>
      </c>
      <c r="H15" s="68">
        <v>8</v>
      </c>
      <c r="I15" s="66">
        <v>1</v>
      </c>
    </row>
    <row r="16" spans="2:9" s="10" customFormat="1" ht="9">
      <c r="B16" s="12" t="str">
        <f>'A-b-(9)1'!B16</f>
        <v>2007      19</v>
      </c>
      <c r="C16" s="66">
        <v>65</v>
      </c>
      <c r="D16" s="63">
        <v>78.46153846153847</v>
      </c>
      <c r="E16" s="67">
        <v>51</v>
      </c>
      <c r="F16" s="67">
        <v>67</v>
      </c>
      <c r="G16" s="67">
        <v>2</v>
      </c>
      <c r="H16" s="67">
        <v>13</v>
      </c>
      <c r="I16" s="69">
        <v>1</v>
      </c>
    </row>
    <row r="17" spans="2:9" s="10" customFormat="1" ht="9">
      <c r="B17" s="12" t="str">
        <f>'A-b-(9)1'!B17</f>
        <v>2008      20</v>
      </c>
      <c r="C17" s="55">
        <v>62</v>
      </c>
      <c r="D17" s="56">
        <f>E17/C17*100</f>
        <v>80.64516129032258</v>
      </c>
      <c r="E17" s="54">
        <v>50</v>
      </c>
      <c r="F17" s="54">
        <v>55</v>
      </c>
      <c r="G17" s="54">
        <v>3</v>
      </c>
      <c r="H17" s="54">
        <v>12</v>
      </c>
      <c r="I17" s="70">
        <v>1</v>
      </c>
    </row>
    <row r="18" spans="2:9" s="10" customFormat="1" ht="9">
      <c r="B18" s="13" t="str">
        <f>'A-b-(9)1'!B18</f>
        <v>2009      21年</v>
      </c>
      <c r="C18" s="24">
        <f>SUM(C20,C26,C33,C34,C45,C52,C59,C65,C70)</f>
        <v>68</v>
      </c>
      <c r="D18" s="57">
        <f>E18/C18*100</f>
        <v>39.705882352941174</v>
      </c>
      <c r="E18" s="28">
        <f>SUM(E20,E26,E33,E34,E45,E52,E59,E65,E70)</f>
        <v>27</v>
      </c>
      <c r="F18" s="28">
        <f>SUM(F20,F26,F33,F34,F45,F52,F59,F65,F70)</f>
        <v>27</v>
      </c>
      <c r="G18" s="28">
        <f>SUM(G20,G26,G33,G34,G45,G52,G59,G65,G70)</f>
        <v>1</v>
      </c>
      <c r="H18" s="28">
        <f>SUM(H20,H26,H33,H34,H45,H52,H59,H65,H70)</f>
        <v>1</v>
      </c>
      <c r="I18" s="24">
        <f>SUM(I20,I26,I33,I34,I45,I52,I59,I65,I70)</f>
        <v>0</v>
      </c>
    </row>
    <row r="19" spans="2:9" s="4" customFormat="1" ht="9">
      <c r="B19" s="71"/>
      <c r="C19" s="72"/>
      <c r="D19" s="72"/>
      <c r="E19" s="59"/>
      <c r="F19" s="58"/>
      <c r="G19" s="58"/>
      <c r="H19" s="58"/>
      <c r="I19" s="60"/>
    </row>
    <row r="20" spans="2:9" s="10" customFormat="1" ht="10.5" customHeight="1">
      <c r="B20" s="73" t="s">
        <v>3</v>
      </c>
      <c r="C20" s="15">
        <v>2</v>
      </c>
      <c r="D20" s="16"/>
      <c r="E20" s="17">
        <v>0</v>
      </c>
      <c r="F20" s="18">
        <v>0</v>
      </c>
      <c r="G20" s="18">
        <v>0</v>
      </c>
      <c r="H20" s="18">
        <v>0</v>
      </c>
      <c r="I20" s="19">
        <v>0</v>
      </c>
    </row>
    <row r="21" spans="2:9" s="4" customFormat="1" ht="10.5" customHeight="1">
      <c r="B21" s="74" t="s">
        <v>4</v>
      </c>
      <c r="C21" s="20">
        <v>2</v>
      </c>
      <c r="D21" s="20"/>
      <c r="E21" s="21">
        <v>0</v>
      </c>
      <c r="F21" s="22">
        <v>0</v>
      </c>
      <c r="G21" s="22">
        <v>0</v>
      </c>
      <c r="H21" s="23">
        <v>0</v>
      </c>
      <c r="I21" s="22">
        <v>0</v>
      </c>
    </row>
    <row r="22" spans="2:9" s="4" customFormat="1" ht="10.5" customHeight="1">
      <c r="B22" s="74" t="s">
        <v>5</v>
      </c>
      <c r="C22" s="20">
        <v>0</v>
      </c>
      <c r="D22" s="20"/>
      <c r="E22" s="21">
        <v>0</v>
      </c>
      <c r="F22" s="22">
        <v>0</v>
      </c>
      <c r="G22" s="22">
        <v>0</v>
      </c>
      <c r="H22" s="22">
        <v>0</v>
      </c>
      <c r="I22" s="22">
        <v>0</v>
      </c>
    </row>
    <row r="23" spans="2:9" s="4" customFormat="1" ht="10.5" customHeight="1">
      <c r="B23" s="74" t="s">
        <v>6</v>
      </c>
      <c r="C23" s="20">
        <v>0</v>
      </c>
      <c r="D23" s="20"/>
      <c r="E23" s="21">
        <v>0</v>
      </c>
      <c r="F23" s="22">
        <v>0</v>
      </c>
      <c r="G23" s="22">
        <v>0</v>
      </c>
      <c r="H23" s="22">
        <v>0</v>
      </c>
      <c r="I23" s="22">
        <v>0</v>
      </c>
    </row>
    <row r="24" spans="2:9" s="4" customFormat="1" ht="10.5" customHeight="1">
      <c r="B24" s="74" t="s">
        <v>7</v>
      </c>
      <c r="C24" s="20">
        <v>0</v>
      </c>
      <c r="D24" s="20"/>
      <c r="E24" s="21">
        <v>0</v>
      </c>
      <c r="F24" s="22">
        <v>0</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2</v>
      </c>
      <c r="D26" s="16"/>
      <c r="E26" s="25">
        <v>0</v>
      </c>
      <c r="F26" s="19">
        <v>0</v>
      </c>
      <c r="G26" s="19">
        <v>0</v>
      </c>
      <c r="H26" s="19">
        <v>0</v>
      </c>
      <c r="I26" s="19">
        <v>0</v>
      </c>
    </row>
    <row r="27" spans="2:9" s="4" customFormat="1" ht="10.5" customHeight="1">
      <c r="B27" s="74" t="s">
        <v>10</v>
      </c>
      <c r="C27" s="20">
        <v>0</v>
      </c>
      <c r="D27" s="20"/>
      <c r="E27" s="21">
        <v>0</v>
      </c>
      <c r="F27" s="22">
        <v>0</v>
      </c>
      <c r="G27" s="22">
        <v>0</v>
      </c>
      <c r="H27" s="22">
        <v>0</v>
      </c>
      <c r="I27" s="22">
        <v>0</v>
      </c>
    </row>
    <row r="28" spans="2:9" s="4" customFormat="1" ht="10.5" customHeight="1">
      <c r="B28" s="74" t="s">
        <v>11</v>
      </c>
      <c r="C28" s="20">
        <v>1</v>
      </c>
      <c r="D28" s="20"/>
      <c r="E28" s="26">
        <v>0</v>
      </c>
      <c r="F28" s="20">
        <v>0</v>
      </c>
      <c r="G28" s="20">
        <v>0</v>
      </c>
      <c r="H28" s="20">
        <v>0</v>
      </c>
      <c r="I28" s="20">
        <v>0</v>
      </c>
    </row>
    <row r="29" spans="2:9" s="4" customFormat="1" ht="10.5" customHeight="1">
      <c r="B29" s="74" t="s">
        <v>12</v>
      </c>
      <c r="C29" s="20">
        <v>0</v>
      </c>
      <c r="D29" s="20"/>
      <c r="E29" s="26">
        <v>0</v>
      </c>
      <c r="F29" s="20">
        <v>0</v>
      </c>
      <c r="G29" s="20">
        <v>0</v>
      </c>
      <c r="H29" s="20">
        <v>0</v>
      </c>
      <c r="I29" s="20">
        <v>0</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0</v>
      </c>
      <c r="D31" s="20"/>
      <c r="E31" s="26">
        <v>0</v>
      </c>
      <c r="F31" s="20">
        <v>0</v>
      </c>
      <c r="G31" s="20">
        <v>0</v>
      </c>
      <c r="H31" s="20">
        <v>0</v>
      </c>
      <c r="I31" s="20">
        <v>0</v>
      </c>
    </row>
    <row r="32" spans="2:9" s="4" customFormat="1" ht="10.5" customHeight="1">
      <c r="B32" s="74" t="s">
        <v>15</v>
      </c>
      <c r="C32" s="20">
        <v>1</v>
      </c>
      <c r="D32" s="20"/>
      <c r="E32" s="26">
        <v>0</v>
      </c>
      <c r="F32" s="20">
        <v>0</v>
      </c>
      <c r="G32" s="20">
        <v>0</v>
      </c>
      <c r="H32" s="20">
        <v>0</v>
      </c>
      <c r="I32" s="20">
        <v>0</v>
      </c>
    </row>
    <row r="33" spans="2:9" s="10" customFormat="1" ht="10.5" customHeight="1">
      <c r="B33" s="75" t="s">
        <v>16</v>
      </c>
      <c r="C33" s="16">
        <v>3</v>
      </c>
      <c r="D33" s="16"/>
      <c r="E33" s="27">
        <v>3</v>
      </c>
      <c r="F33" s="16">
        <v>4</v>
      </c>
      <c r="G33" s="16">
        <v>0</v>
      </c>
      <c r="H33" s="16">
        <v>0</v>
      </c>
      <c r="I33" s="16">
        <v>0</v>
      </c>
    </row>
    <row r="34" spans="2:9" s="10" customFormat="1" ht="10.5" customHeight="1">
      <c r="B34" s="75" t="s">
        <v>17</v>
      </c>
      <c r="C34" s="24">
        <v>26</v>
      </c>
      <c r="D34" s="16"/>
      <c r="E34" s="28">
        <v>13</v>
      </c>
      <c r="F34" s="24">
        <v>11</v>
      </c>
      <c r="G34" s="24">
        <v>1</v>
      </c>
      <c r="H34" s="24">
        <v>0</v>
      </c>
      <c r="I34" s="24">
        <v>0</v>
      </c>
    </row>
    <row r="35" spans="2:9" s="4" customFormat="1" ht="10.5" customHeight="1">
      <c r="B35" s="74" t="s">
        <v>18</v>
      </c>
      <c r="C35" s="20">
        <v>8</v>
      </c>
      <c r="D35" s="20"/>
      <c r="E35" s="26">
        <v>3</v>
      </c>
      <c r="F35" s="20">
        <v>2</v>
      </c>
      <c r="G35" s="20">
        <v>0</v>
      </c>
      <c r="H35" s="20">
        <v>0</v>
      </c>
      <c r="I35" s="20">
        <v>0</v>
      </c>
    </row>
    <row r="36" spans="2:9" s="4" customFormat="1" ht="10.5" customHeight="1">
      <c r="B36" s="74" t="s">
        <v>19</v>
      </c>
      <c r="C36" s="20">
        <v>3</v>
      </c>
      <c r="D36" s="20"/>
      <c r="E36" s="26">
        <v>1</v>
      </c>
      <c r="F36" s="20">
        <v>1</v>
      </c>
      <c r="G36" s="20">
        <v>0</v>
      </c>
      <c r="H36" s="20">
        <v>0</v>
      </c>
      <c r="I36" s="20">
        <v>0</v>
      </c>
    </row>
    <row r="37" spans="2:9" s="4" customFormat="1" ht="10.5" customHeight="1">
      <c r="B37" s="74" t="s">
        <v>20</v>
      </c>
      <c r="C37" s="20">
        <v>2</v>
      </c>
      <c r="D37" s="20"/>
      <c r="E37" s="26">
        <v>1</v>
      </c>
      <c r="F37" s="20">
        <v>1</v>
      </c>
      <c r="G37" s="20">
        <v>0</v>
      </c>
      <c r="H37" s="20">
        <v>0</v>
      </c>
      <c r="I37" s="20">
        <v>0</v>
      </c>
    </row>
    <row r="38" spans="2:9" s="4" customFormat="1" ht="10.5" customHeight="1">
      <c r="B38" s="74" t="s">
        <v>21</v>
      </c>
      <c r="C38" s="20">
        <v>5</v>
      </c>
      <c r="D38" s="20"/>
      <c r="E38" s="26">
        <v>4</v>
      </c>
      <c r="F38" s="20">
        <v>2</v>
      </c>
      <c r="G38" s="20">
        <v>0</v>
      </c>
      <c r="H38" s="20">
        <v>0</v>
      </c>
      <c r="I38" s="20">
        <v>0</v>
      </c>
    </row>
    <row r="39" spans="2:9" s="4" customFormat="1" ht="10.5" customHeight="1">
      <c r="B39" s="74" t="s">
        <v>22</v>
      </c>
      <c r="C39" s="20">
        <v>3</v>
      </c>
      <c r="D39" s="20"/>
      <c r="E39" s="26">
        <v>2</v>
      </c>
      <c r="F39" s="20">
        <v>2</v>
      </c>
      <c r="G39" s="20">
        <v>0</v>
      </c>
      <c r="H39" s="20">
        <v>0</v>
      </c>
      <c r="I39" s="20">
        <v>0</v>
      </c>
    </row>
    <row r="40" spans="2:9" s="4" customFormat="1" ht="10.5" customHeight="1">
      <c r="B40" s="74" t="s">
        <v>23</v>
      </c>
      <c r="C40" s="20">
        <v>3</v>
      </c>
      <c r="D40" s="20"/>
      <c r="E40" s="26">
        <v>1</v>
      </c>
      <c r="F40" s="20">
        <v>2</v>
      </c>
      <c r="G40" s="20">
        <v>0</v>
      </c>
      <c r="H40" s="20">
        <v>0</v>
      </c>
      <c r="I40" s="20">
        <v>0</v>
      </c>
    </row>
    <row r="41" spans="2:9" s="4" customFormat="1" ht="10.5" customHeight="1">
      <c r="B41" s="74" t="s">
        <v>24</v>
      </c>
      <c r="C41" s="20">
        <v>0</v>
      </c>
      <c r="D41" s="20"/>
      <c r="E41" s="26">
        <v>0</v>
      </c>
      <c r="F41" s="20">
        <v>0</v>
      </c>
      <c r="G41" s="20">
        <v>0</v>
      </c>
      <c r="H41" s="20">
        <v>0</v>
      </c>
      <c r="I41" s="20">
        <v>0</v>
      </c>
    </row>
    <row r="42" spans="2:9" s="4" customFormat="1" ht="10.5" customHeight="1">
      <c r="B42" s="74" t="s">
        <v>25</v>
      </c>
      <c r="C42" s="29">
        <v>1</v>
      </c>
      <c r="D42" s="20"/>
      <c r="E42" s="26">
        <v>0</v>
      </c>
      <c r="F42" s="20">
        <v>0</v>
      </c>
      <c r="G42" s="20">
        <v>0</v>
      </c>
      <c r="H42" s="20">
        <v>0</v>
      </c>
      <c r="I42" s="20">
        <v>0</v>
      </c>
    </row>
    <row r="43" spans="2:9" s="4" customFormat="1" ht="10.5" customHeight="1">
      <c r="B43" s="74" t="s">
        <v>26</v>
      </c>
      <c r="C43" s="20">
        <v>0</v>
      </c>
      <c r="D43" s="20"/>
      <c r="E43" s="26">
        <v>0</v>
      </c>
      <c r="F43" s="20">
        <v>0</v>
      </c>
      <c r="G43" s="20">
        <v>0</v>
      </c>
      <c r="H43" s="20">
        <v>0</v>
      </c>
      <c r="I43" s="20">
        <v>0</v>
      </c>
    </row>
    <row r="44" spans="2:9" s="4" customFormat="1" ht="10.5" customHeight="1">
      <c r="B44" s="74" t="s">
        <v>27</v>
      </c>
      <c r="C44" s="20">
        <v>1</v>
      </c>
      <c r="D44" s="20"/>
      <c r="E44" s="26">
        <v>1</v>
      </c>
      <c r="F44" s="20">
        <v>1</v>
      </c>
      <c r="G44" s="20">
        <v>1</v>
      </c>
      <c r="H44" s="20">
        <v>0</v>
      </c>
      <c r="I44" s="20">
        <v>0</v>
      </c>
    </row>
    <row r="45" spans="2:9" s="10" customFormat="1" ht="10.5" customHeight="1">
      <c r="B45" s="75" t="s">
        <v>28</v>
      </c>
      <c r="C45" s="24">
        <v>15</v>
      </c>
      <c r="D45" s="16"/>
      <c r="E45" s="30">
        <v>5</v>
      </c>
      <c r="F45" s="24">
        <v>5</v>
      </c>
      <c r="G45" s="24">
        <v>0</v>
      </c>
      <c r="H45" s="24">
        <v>1</v>
      </c>
      <c r="I45" s="24">
        <v>0</v>
      </c>
    </row>
    <row r="46" spans="2:9" s="4" customFormat="1" ht="10.5" customHeight="1">
      <c r="B46" s="74" t="s">
        <v>29</v>
      </c>
      <c r="C46" s="20">
        <v>0</v>
      </c>
      <c r="D46" s="20"/>
      <c r="E46" s="26">
        <v>0</v>
      </c>
      <c r="F46" s="20">
        <v>0</v>
      </c>
      <c r="G46" s="20">
        <v>0</v>
      </c>
      <c r="H46" s="20">
        <v>0</v>
      </c>
      <c r="I46" s="20">
        <v>0</v>
      </c>
    </row>
    <row r="47" spans="2:9" s="4" customFormat="1" ht="10.5" customHeight="1">
      <c r="B47" s="74" t="s">
        <v>30</v>
      </c>
      <c r="C47" s="20">
        <v>0</v>
      </c>
      <c r="D47" s="20"/>
      <c r="E47" s="26">
        <v>0</v>
      </c>
      <c r="F47" s="20">
        <v>0</v>
      </c>
      <c r="G47" s="20">
        <v>0</v>
      </c>
      <c r="H47" s="20">
        <v>0</v>
      </c>
      <c r="I47" s="20">
        <v>0</v>
      </c>
    </row>
    <row r="48" spans="2:9" s="4" customFormat="1" ht="10.5" customHeight="1">
      <c r="B48" s="74" t="s">
        <v>31</v>
      </c>
      <c r="C48" s="20">
        <v>0</v>
      </c>
      <c r="D48" s="20"/>
      <c r="E48" s="26">
        <v>0</v>
      </c>
      <c r="F48" s="20">
        <v>0</v>
      </c>
      <c r="G48" s="20">
        <v>0</v>
      </c>
      <c r="H48" s="20">
        <v>0</v>
      </c>
      <c r="I48" s="20">
        <v>0</v>
      </c>
    </row>
    <row r="49" spans="2:9" s="4" customFormat="1" ht="10.5" customHeight="1">
      <c r="B49" s="74" t="s">
        <v>32</v>
      </c>
      <c r="C49" s="20">
        <v>5</v>
      </c>
      <c r="D49" s="20"/>
      <c r="E49" s="26">
        <v>3</v>
      </c>
      <c r="F49" s="20">
        <v>3</v>
      </c>
      <c r="G49" s="20">
        <v>0</v>
      </c>
      <c r="H49" s="20">
        <v>0</v>
      </c>
      <c r="I49" s="20">
        <v>0</v>
      </c>
    </row>
    <row r="50" spans="2:9" s="4" customFormat="1" ht="10.5" customHeight="1">
      <c r="B50" s="74" t="s">
        <v>33</v>
      </c>
      <c r="C50" s="20">
        <v>9</v>
      </c>
      <c r="D50" s="20"/>
      <c r="E50" s="26">
        <v>2</v>
      </c>
      <c r="F50" s="20">
        <v>2</v>
      </c>
      <c r="G50" s="20">
        <v>0</v>
      </c>
      <c r="H50" s="20">
        <v>1</v>
      </c>
      <c r="I50" s="20">
        <v>0</v>
      </c>
    </row>
    <row r="51" spans="2:9" s="4" customFormat="1" ht="10.5" customHeight="1">
      <c r="B51" s="74" t="s">
        <v>34</v>
      </c>
      <c r="C51" s="20">
        <v>1</v>
      </c>
      <c r="D51" s="20"/>
      <c r="E51" s="26">
        <v>0</v>
      </c>
      <c r="F51" s="20">
        <v>0</v>
      </c>
      <c r="G51" s="20">
        <v>0</v>
      </c>
      <c r="H51" s="20">
        <v>0</v>
      </c>
      <c r="I51" s="20">
        <v>0</v>
      </c>
    </row>
    <row r="52" spans="2:9" s="10" customFormat="1" ht="10.5" customHeight="1">
      <c r="B52" s="75" t="s">
        <v>35</v>
      </c>
      <c r="C52" s="24">
        <v>15</v>
      </c>
      <c r="D52" s="16"/>
      <c r="E52" s="28">
        <v>4</v>
      </c>
      <c r="F52" s="24">
        <v>5</v>
      </c>
      <c r="G52" s="24">
        <v>0</v>
      </c>
      <c r="H52" s="24">
        <v>0</v>
      </c>
      <c r="I52" s="24">
        <v>0</v>
      </c>
    </row>
    <row r="53" spans="2:9" s="4" customFormat="1" ht="10.5" customHeight="1">
      <c r="B53" s="74" t="s">
        <v>36</v>
      </c>
      <c r="C53" s="20">
        <v>2</v>
      </c>
      <c r="D53" s="20"/>
      <c r="E53" s="26">
        <v>0</v>
      </c>
      <c r="F53" s="20">
        <v>0</v>
      </c>
      <c r="G53" s="20">
        <v>0</v>
      </c>
      <c r="H53" s="20">
        <v>0</v>
      </c>
      <c r="I53" s="20">
        <v>0</v>
      </c>
    </row>
    <row r="54" spans="2:9" s="4" customFormat="1" ht="10.5" customHeight="1">
      <c r="B54" s="74" t="s">
        <v>37</v>
      </c>
      <c r="C54" s="20">
        <v>1</v>
      </c>
      <c r="D54" s="20"/>
      <c r="E54" s="26">
        <v>1</v>
      </c>
      <c r="F54" s="20">
        <v>1</v>
      </c>
      <c r="G54" s="20">
        <v>0</v>
      </c>
      <c r="H54" s="20">
        <v>0</v>
      </c>
      <c r="I54" s="20">
        <v>0</v>
      </c>
    </row>
    <row r="55" spans="2:9" s="4" customFormat="1" ht="10.5" customHeight="1">
      <c r="B55" s="74" t="s">
        <v>38</v>
      </c>
      <c r="C55" s="20">
        <v>10</v>
      </c>
      <c r="D55" s="20"/>
      <c r="E55" s="26">
        <v>2</v>
      </c>
      <c r="F55" s="20">
        <v>3</v>
      </c>
      <c r="G55" s="20">
        <v>0</v>
      </c>
      <c r="H55" s="20">
        <v>0</v>
      </c>
      <c r="I55" s="20">
        <v>0</v>
      </c>
    </row>
    <row r="56" spans="2:9" s="4" customFormat="1" ht="10.5" customHeight="1">
      <c r="B56" s="74" t="s">
        <v>39</v>
      </c>
      <c r="C56" s="20">
        <v>1</v>
      </c>
      <c r="D56" s="20"/>
      <c r="E56" s="26">
        <v>0</v>
      </c>
      <c r="F56" s="20">
        <v>0</v>
      </c>
      <c r="G56" s="20">
        <v>0</v>
      </c>
      <c r="H56" s="20">
        <v>0</v>
      </c>
      <c r="I56" s="20">
        <v>0</v>
      </c>
    </row>
    <row r="57" spans="2:9" s="4" customFormat="1" ht="10.5" customHeight="1">
      <c r="B57" s="74" t="s">
        <v>40</v>
      </c>
      <c r="C57" s="20">
        <v>1</v>
      </c>
      <c r="D57" s="20"/>
      <c r="E57" s="26">
        <v>1</v>
      </c>
      <c r="F57" s="20">
        <v>1</v>
      </c>
      <c r="G57" s="20">
        <v>0</v>
      </c>
      <c r="H57" s="20">
        <v>0</v>
      </c>
      <c r="I57" s="20">
        <v>0</v>
      </c>
    </row>
    <row r="58" spans="2:9" s="4" customFormat="1" ht="10.5" customHeight="1">
      <c r="B58" s="74" t="s">
        <v>41</v>
      </c>
      <c r="C58" s="20">
        <v>0</v>
      </c>
      <c r="D58" s="20"/>
      <c r="E58" s="26">
        <v>0</v>
      </c>
      <c r="F58" s="20">
        <v>0</v>
      </c>
      <c r="G58" s="20">
        <v>0</v>
      </c>
      <c r="H58" s="20">
        <v>0</v>
      </c>
      <c r="I58" s="20">
        <v>0</v>
      </c>
    </row>
    <row r="59" spans="2:9" s="10" customFormat="1" ht="10.5" customHeight="1">
      <c r="B59" s="75" t="s">
        <v>42</v>
      </c>
      <c r="C59" s="24">
        <v>0</v>
      </c>
      <c r="D59" s="16"/>
      <c r="E59" s="28">
        <v>0</v>
      </c>
      <c r="F59" s="24">
        <v>0</v>
      </c>
      <c r="G59" s="24">
        <v>0</v>
      </c>
      <c r="H59" s="24">
        <v>0</v>
      </c>
      <c r="I59" s="24">
        <v>0</v>
      </c>
    </row>
    <row r="60" spans="2:9" s="4" customFormat="1" ht="10.5" customHeight="1">
      <c r="B60" s="74" t="s">
        <v>43</v>
      </c>
      <c r="C60" s="20">
        <v>0</v>
      </c>
      <c r="D60" s="20"/>
      <c r="E60" s="26">
        <v>0</v>
      </c>
      <c r="F60" s="20">
        <v>0</v>
      </c>
      <c r="G60" s="20">
        <v>0</v>
      </c>
      <c r="H60" s="20">
        <v>0</v>
      </c>
      <c r="I60" s="20">
        <v>0</v>
      </c>
    </row>
    <row r="61" spans="2:9" s="4" customFormat="1" ht="10.5" customHeight="1">
      <c r="B61" s="74" t="s">
        <v>44</v>
      </c>
      <c r="C61" s="20">
        <v>0</v>
      </c>
      <c r="D61" s="20"/>
      <c r="E61" s="26">
        <v>0</v>
      </c>
      <c r="F61" s="20">
        <v>0</v>
      </c>
      <c r="G61" s="20">
        <v>0</v>
      </c>
      <c r="H61" s="20">
        <v>0</v>
      </c>
      <c r="I61" s="20">
        <v>0</v>
      </c>
    </row>
    <row r="62" spans="2:9" s="4" customFormat="1" ht="10.5" customHeight="1">
      <c r="B62" s="74" t="s">
        <v>45</v>
      </c>
      <c r="C62" s="20">
        <v>0</v>
      </c>
      <c r="D62" s="20"/>
      <c r="E62" s="26">
        <v>0</v>
      </c>
      <c r="F62" s="20">
        <v>0</v>
      </c>
      <c r="G62" s="20">
        <v>0</v>
      </c>
      <c r="H62" s="20">
        <v>0</v>
      </c>
      <c r="I62" s="20">
        <v>0</v>
      </c>
    </row>
    <row r="63" spans="2:9" s="4" customFormat="1" ht="10.5" customHeight="1">
      <c r="B63" s="74" t="s">
        <v>46</v>
      </c>
      <c r="C63" s="20">
        <v>0</v>
      </c>
      <c r="D63" s="20"/>
      <c r="E63" s="26">
        <v>0</v>
      </c>
      <c r="F63" s="20">
        <v>0</v>
      </c>
      <c r="G63" s="20">
        <v>0</v>
      </c>
      <c r="H63" s="20">
        <v>0</v>
      </c>
      <c r="I63" s="20">
        <v>0</v>
      </c>
    </row>
    <row r="64" spans="2:9" s="4" customFormat="1" ht="10.5" customHeight="1">
      <c r="B64" s="74" t="s">
        <v>47</v>
      </c>
      <c r="C64" s="20">
        <v>0</v>
      </c>
      <c r="D64" s="20"/>
      <c r="E64" s="26">
        <v>0</v>
      </c>
      <c r="F64" s="20">
        <v>0</v>
      </c>
      <c r="G64" s="20">
        <v>0</v>
      </c>
      <c r="H64" s="20">
        <v>0</v>
      </c>
      <c r="I64" s="20">
        <v>0</v>
      </c>
    </row>
    <row r="65" spans="2:9" s="10" customFormat="1" ht="10.5" customHeight="1">
      <c r="B65" s="75" t="s">
        <v>48</v>
      </c>
      <c r="C65" s="24">
        <v>0</v>
      </c>
      <c r="D65" s="16"/>
      <c r="E65" s="28">
        <v>0</v>
      </c>
      <c r="F65" s="24">
        <v>0</v>
      </c>
      <c r="G65" s="24">
        <v>0</v>
      </c>
      <c r="H65" s="24">
        <v>0</v>
      </c>
      <c r="I65" s="24">
        <v>0</v>
      </c>
    </row>
    <row r="66" spans="2:9" s="4" customFormat="1" ht="10.5" customHeight="1">
      <c r="B66" s="74" t="s">
        <v>49</v>
      </c>
      <c r="C66" s="20">
        <v>0</v>
      </c>
      <c r="D66" s="20"/>
      <c r="E66" s="26">
        <v>0</v>
      </c>
      <c r="F66" s="20">
        <v>0</v>
      </c>
      <c r="G66" s="20">
        <v>0</v>
      </c>
      <c r="H66" s="20">
        <v>0</v>
      </c>
      <c r="I66" s="20">
        <v>0</v>
      </c>
    </row>
    <row r="67" spans="2:9" s="4" customFormat="1" ht="10.5" customHeight="1">
      <c r="B67" s="74" t="s">
        <v>50</v>
      </c>
      <c r="C67" s="20">
        <v>0</v>
      </c>
      <c r="D67" s="20"/>
      <c r="E67" s="26">
        <v>0</v>
      </c>
      <c r="F67" s="20">
        <v>0</v>
      </c>
      <c r="G67" s="20">
        <v>0</v>
      </c>
      <c r="H67" s="20">
        <v>0</v>
      </c>
      <c r="I67" s="20">
        <v>0</v>
      </c>
    </row>
    <row r="68" spans="2:9" s="4" customFormat="1" ht="10.5" customHeight="1">
      <c r="B68" s="74" t="s">
        <v>51</v>
      </c>
      <c r="C68" s="20">
        <v>0</v>
      </c>
      <c r="D68" s="20"/>
      <c r="E68" s="26">
        <v>0</v>
      </c>
      <c r="F68" s="20">
        <v>0</v>
      </c>
      <c r="G68" s="20">
        <v>0</v>
      </c>
      <c r="H68" s="20">
        <v>0</v>
      </c>
      <c r="I68" s="20">
        <v>0</v>
      </c>
    </row>
    <row r="69" spans="2:9" s="4" customFormat="1" ht="10.5" customHeight="1">
      <c r="B69" s="74" t="s">
        <v>52</v>
      </c>
      <c r="C69" s="20">
        <v>0</v>
      </c>
      <c r="D69" s="20"/>
      <c r="E69" s="26">
        <v>0</v>
      </c>
      <c r="F69" s="20">
        <v>0</v>
      </c>
      <c r="G69" s="20">
        <v>0</v>
      </c>
      <c r="H69" s="20">
        <v>0</v>
      </c>
      <c r="I69" s="20">
        <v>0</v>
      </c>
    </row>
    <row r="70" spans="2:9" s="10" customFormat="1" ht="10.5" customHeight="1">
      <c r="B70" s="75" t="s">
        <v>53</v>
      </c>
      <c r="C70" s="24">
        <v>5</v>
      </c>
      <c r="D70" s="16"/>
      <c r="E70" s="28">
        <v>2</v>
      </c>
      <c r="F70" s="24">
        <v>2</v>
      </c>
      <c r="G70" s="24">
        <v>0</v>
      </c>
      <c r="H70" s="24">
        <v>0</v>
      </c>
      <c r="I70" s="24">
        <v>0</v>
      </c>
    </row>
    <row r="71" spans="2:9" s="4" customFormat="1" ht="10.5" customHeight="1">
      <c r="B71" s="74" t="s">
        <v>54</v>
      </c>
      <c r="C71" s="20">
        <v>3</v>
      </c>
      <c r="D71" s="20"/>
      <c r="E71" s="26">
        <v>0</v>
      </c>
      <c r="F71" s="20">
        <v>1</v>
      </c>
      <c r="G71" s="20">
        <v>0</v>
      </c>
      <c r="H71" s="20">
        <v>0</v>
      </c>
      <c r="I71" s="20">
        <v>0</v>
      </c>
    </row>
    <row r="72" spans="2:9" s="4" customFormat="1" ht="10.5" customHeight="1">
      <c r="B72" s="74" t="s">
        <v>55</v>
      </c>
      <c r="C72" s="20">
        <v>0</v>
      </c>
      <c r="D72" s="20"/>
      <c r="E72" s="26">
        <v>0</v>
      </c>
      <c r="F72" s="20">
        <v>0</v>
      </c>
      <c r="G72" s="20">
        <v>0</v>
      </c>
      <c r="H72" s="20">
        <v>0</v>
      </c>
      <c r="I72" s="20">
        <v>0</v>
      </c>
    </row>
    <row r="73" spans="2:9" s="4" customFormat="1" ht="10.5" customHeight="1">
      <c r="B73" s="74" t="s">
        <v>56</v>
      </c>
      <c r="C73" s="20">
        <v>0</v>
      </c>
      <c r="D73" s="20"/>
      <c r="E73" s="26">
        <v>0</v>
      </c>
      <c r="F73" s="20">
        <v>0</v>
      </c>
      <c r="G73" s="20">
        <v>0</v>
      </c>
      <c r="H73" s="20">
        <v>0</v>
      </c>
      <c r="I73" s="20">
        <v>0</v>
      </c>
    </row>
    <row r="74" spans="2:9" s="4" customFormat="1" ht="10.5" customHeight="1">
      <c r="B74" s="74" t="s">
        <v>57</v>
      </c>
      <c r="C74" s="20">
        <v>0</v>
      </c>
      <c r="D74" s="20"/>
      <c r="E74" s="26">
        <v>0</v>
      </c>
      <c r="F74" s="20">
        <v>0</v>
      </c>
      <c r="G74" s="20">
        <v>0</v>
      </c>
      <c r="H74" s="20">
        <v>0</v>
      </c>
      <c r="I74" s="20">
        <v>0</v>
      </c>
    </row>
    <row r="75" spans="2:9" s="4" customFormat="1" ht="10.5" customHeight="1">
      <c r="B75" s="74" t="s">
        <v>58</v>
      </c>
      <c r="C75" s="20">
        <v>0</v>
      </c>
      <c r="D75" s="20"/>
      <c r="E75" s="26">
        <v>0</v>
      </c>
      <c r="F75" s="20">
        <v>0</v>
      </c>
      <c r="G75" s="20">
        <v>0</v>
      </c>
      <c r="H75" s="20">
        <v>0</v>
      </c>
      <c r="I75" s="20">
        <v>0</v>
      </c>
    </row>
    <row r="76" spans="2:9" s="4" customFormat="1" ht="10.5" customHeight="1">
      <c r="B76" s="74" t="s">
        <v>59</v>
      </c>
      <c r="C76" s="20">
        <v>0</v>
      </c>
      <c r="D76" s="20"/>
      <c r="E76" s="26">
        <v>0</v>
      </c>
      <c r="F76" s="20">
        <v>0</v>
      </c>
      <c r="G76" s="20">
        <v>0</v>
      </c>
      <c r="H76" s="20">
        <v>0</v>
      </c>
      <c r="I76" s="20">
        <v>0</v>
      </c>
    </row>
    <row r="77" spans="2:9" s="4" customFormat="1" ht="10.5" customHeight="1">
      <c r="B77" s="74" t="s">
        <v>60</v>
      </c>
      <c r="C77" s="20">
        <v>2</v>
      </c>
      <c r="D77" s="20"/>
      <c r="E77" s="26">
        <v>2</v>
      </c>
      <c r="F77" s="20">
        <v>1</v>
      </c>
      <c r="G77" s="20">
        <v>0</v>
      </c>
      <c r="H77" s="20">
        <v>0</v>
      </c>
      <c r="I77" s="20">
        <v>0</v>
      </c>
    </row>
    <row r="78" spans="2:9" s="11" customFormat="1" ht="10.5" customHeight="1" thickBot="1">
      <c r="B78" s="76" t="s">
        <v>61</v>
      </c>
      <c r="C78" s="31">
        <v>0</v>
      </c>
      <c r="D78" s="31"/>
      <c r="E78" s="32">
        <v>0</v>
      </c>
      <c r="F78" s="31">
        <v>0</v>
      </c>
      <c r="G78" s="31">
        <v>0</v>
      </c>
      <c r="H78" s="31">
        <v>0</v>
      </c>
      <c r="I78" s="31">
        <v>0</v>
      </c>
    </row>
    <row r="79" spans="2:9" s="4" customFormat="1" ht="9">
      <c r="B79" s="148"/>
      <c r="C79" s="148"/>
      <c r="D79" s="148"/>
      <c r="E79" s="148"/>
      <c r="F79" s="148"/>
      <c r="G79" s="148"/>
      <c r="H79" s="148"/>
      <c r="I79" s="148"/>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110</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89</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'A-b-(9)2'!B9</f>
        <v>2000  平成12年</v>
      </c>
      <c r="C9" s="51">
        <v>2070</v>
      </c>
      <c r="D9" s="49">
        <v>44.927536231884055</v>
      </c>
      <c r="E9" s="77">
        <v>930</v>
      </c>
      <c r="F9" s="51">
        <v>1645</v>
      </c>
      <c r="G9" s="51">
        <v>71</v>
      </c>
      <c r="H9" s="51">
        <v>1122</v>
      </c>
      <c r="I9" s="51">
        <v>56</v>
      </c>
    </row>
    <row r="10" spans="2:9" s="4" customFormat="1" ht="9">
      <c r="B10" s="12" t="str">
        <f>'A-b-(9)2'!B10</f>
        <v>2001      13</v>
      </c>
      <c r="C10" s="51">
        <v>2509</v>
      </c>
      <c r="D10" s="49">
        <v>38.58110801115983</v>
      </c>
      <c r="E10" s="77">
        <v>968</v>
      </c>
      <c r="F10" s="51">
        <v>1658</v>
      </c>
      <c r="G10" s="51">
        <v>70</v>
      </c>
      <c r="H10" s="51">
        <v>1103</v>
      </c>
      <c r="I10" s="51">
        <v>57</v>
      </c>
    </row>
    <row r="11" spans="2:9" s="4" customFormat="1" ht="9">
      <c r="B11" s="12" t="str">
        <f>'A-b-(9)2'!B11</f>
        <v>2002      14</v>
      </c>
      <c r="C11" s="51">
        <v>2888</v>
      </c>
      <c r="D11" s="49">
        <v>38.227146814404435</v>
      </c>
      <c r="E11" s="77">
        <v>1104</v>
      </c>
      <c r="F11" s="51">
        <v>1631</v>
      </c>
      <c r="G11" s="51">
        <v>87</v>
      </c>
      <c r="H11" s="51">
        <v>1027</v>
      </c>
      <c r="I11" s="51">
        <v>67</v>
      </c>
    </row>
    <row r="12" spans="2:9" s="4" customFormat="1" ht="9">
      <c r="B12" s="12" t="str">
        <f>'A-b-(9)2'!B12</f>
        <v>2003      15</v>
      </c>
      <c r="C12" s="55">
        <v>2955</v>
      </c>
      <c r="D12" s="53">
        <v>41.48900169204738</v>
      </c>
      <c r="E12" s="78">
        <v>1226</v>
      </c>
      <c r="F12" s="55">
        <v>1865</v>
      </c>
      <c r="G12" s="55">
        <v>65</v>
      </c>
      <c r="H12" s="55">
        <v>1227</v>
      </c>
      <c r="I12" s="55">
        <v>46</v>
      </c>
    </row>
    <row r="13" spans="2:9" s="4" customFormat="1" ht="9">
      <c r="B13" s="12" t="str">
        <f>'A-b-(9)2'!B13</f>
        <v>2004      16</v>
      </c>
      <c r="C13" s="79">
        <v>2695</v>
      </c>
      <c r="D13" s="53">
        <v>35.43599257884972</v>
      </c>
      <c r="E13" s="80">
        <v>955</v>
      </c>
      <c r="F13" s="55">
        <v>1377</v>
      </c>
      <c r="G13" s="55">
        <v>63</v>
      </c>
      <c r="H13" s="55">
        <v>763</v>
      </c>
      <c r="I13" s="55">
        <v>42</v>
      </c>
    </row>
    <row r="14" spans="2:9" s="4" customFormat="1" ht="9">
      <c r="B14" s="12" t="str">
        <f>'A-b-(9)2'!B14</f>
        <v>2005      17</v>
      </c>
      <c r="C14" s="79">
        <v>2192</v>
      </c>
      <c r="D14" s="53">
        <v>38.13868613138686</v>
      </c>
      <c r="E14" s="80">
        <v>836</v>
      </c>
      <c r="F14" s="55">
        <v>1285</v>
      </c>
      <c r="G14" s="55">
        <v>79</v>
      </c>
      <c r="H14" s="55">
        <v>707</v>
      </c>
      <c r="I14" s="55">
        <v>58</v>
      </c>
    </row>
    <row r="15" spans="2:9" s="4" customFormat="1" ht="9">
      <c r="B15" s="12" t="str">
        <f>'A-b-(9)2'!B15</f>
        <v>2006      18</v>
      </c>
      <c r="C15" s="55">
        <v>1759</v>
      </c>
      <c r="D15" s="53">
        <v>44.79818078453667</v>
      </c>
      <c r="E15" s="70">
        <v>788</v>
      </c>
      <c r="F15" s="55">
        <v>1053</v>
      </c>
      <c r="G15" s="55">
        <v>56</v>
      </c>
      <c r="H15" s="55">
        <v>553</v>
      </c>
      <c r="I15" s="55">
        <v>45</v>
      </c>
    </row>
    <row r="16" spans="2:9" s="10" customFormat="1" ht="9">
      <c r="B16" s="12" t="str">
        <f>'A-b-(9)2'!B16</f>
        <v>2007      19</v>
      </c>
      <c r="C16" s="55">
        <v>1537</v>
      </c>
      <c r="D16" s="53">
        <v>40.40338321405335</v>
      </c>
      <c r="E16" s="54">
        <v>621</v>
      </c>
      <c r="F16" s="54">
        <v>855</v>
      </c>
      <c r="G16" s="54">
        <v>38</v>
      </c>
      <c r="H16" s="54">
        <v>431</v>
      </c>
      <c r="I16" s="70">
        <v>17</v>
      </c>
    </row>
    <row r="17" spans="2:9" s="10" customFormat="1" ht="9">
      <c r="B17" s="12" t="str">
        <f>'A-b-(9)2'!B17</f>
        <v>2008      20</v>
      </c>
      <c r="C17" s="55">
        <v>1449</v>
      </c>
      <c r="D17" s="56">
        <f>E17/C17*100</f>
        <v>43.13319530710835</v>
      </c>
      <c r="E17" s="54">
        <v>625</v>
      </c>
      <c r="F17" s="54">
        <v>869</v>
      </c>
      <c r="G17" s="54">
        <v>41</v>
      </c>
      <c r="H17" s="54">
        <v>425</v>
      </c>
      <c r="I17" s="70">
        <v>20</v>
      </c>
    </row>
    <row r="18" spans="2:9" s="10" customFormat="1" ht="9">
      <c r="B18" s="13" t="str">
        <f>'A-b-(9)2'!B18</f>
        <v>2009      21年</v>
      </c>
      <c r="C18" s="24">
        <f>SUM(C20,C26,C33,C34,C45,C52,C59,C65,C70)</f>
        <v>1380</v>
      </c>
      <c r="D18" s="57">
        <f>E18/C18*100</f>
        <v>48.188405797101446</v>
      </c>
      <c r="E18" s="28">
        <f>SUM(E20,E26,E33,E34,E45,E52,E59,E65,E70)</f>
        <v>665</v>
      </c>
      <c r="F18" s="28">
        <f>SUM(F20,F26,F33,F34,F45,F52,F59,F65,F70)</f>
        <v>886</v>
      </c>
      <c r="G18" s="28">
        <f>SUM(G20,G26,G33,G34,G45,G52,G59,G65,G70)</f>
        <v>39</v>
      </c>
      <c r="H18" s="28">
        <f>SUM(H20,H26,H33,H34,H45,H52,H59,H65,H70)</f>
        <v>431</v>
      </c>
      <c r="I18" s="24">
        <f>SUM(I20,I26,I33,I34,I45,I52,I59,I65,I70)</f>
        <v>25</v>
      </c>
    </row>
    <row r="19" spans="2:9" s="4" customFormat="1" ht="9">
      <c r="B19" s="71"/>
      <c r="C19" s="72"/>
      <c r="D19" s="72"/>
      <c r="E19" s="59"/>
      <c r="F19" s="58"/>
      <c r="G19" s="58"/>
      <c r="H19" s="58"/>
      <c r="I19" s="60"/>
    </row>
    <row r="20" spans="2:9" s="10" customFormat="1" ht="10.5" customHeight="1">
      <c r="B20" s="73" t="s">
        <v>3</v>
      </c>
      <c r="C20" s="15">
        <v>42</v>
      </c>
      <c r="D20" s="16"/>
      <c r="E20" s="17">
        <v>13</v>
      </c>
      <c r="F20" s="18">
        <v>26</v>
      </c>
      <c r="G20" s="18">
        <v>0</v>
      </c>
      <c r="H20" s="18">
        <v>11</v>
      </c>
      <c r="I20" s="19">
        <v>0</v>
      </c>
    </row>
    <row r="21" spans="2:9" s="4" customFormat="1" ht="10.5" customHeight="1">
      <c r="B21" s="74" t="s">
        <v>4</v>
      </c>
      <c r="C21" s="20">
        <v>37</v>
      </c>
      <c r="D21" s="20"/>
      <c r="E21" s="21">
        <v>11</v>
      </c>
      <c r="F21" s="22">
        <v>23</v>
      </c>
      <c r="G21" s="22">
        <v>0</v>
      </c>
      <c r="H21" s="23">
        <v>10</v>
      </c>
      <c r="I21" s="22">
        <v>0</v>
      </c>
    </row>
    <row r="22" spans="2:9" s="4" customFormat="1" ht="10.5" customHeight="1">
      <c r="B22" s="74" t="s">
        <v>5</v>
      </c>
      <c r="C22" s="20">
        <v>2</v>
      </c>
      <c r="D22" s="20"/>
      <c r="E22" s="21">
        <v>0</v>
      </c>
      <c r="F22" s="22">
        <v>0</v>
      </c>
      <c r="G22" s="22">
        <v>0</v>
      </c>
      <c r="H22" s="22">
        <v>0</v>
      </c>
      <c r="I22" s="22">
        <v>0</v>
      </c>
    </row>
    <row r="23" spans="2:9" s="4" customFormat="1" ht="10.5" customHeight="1">
      <c r="B23" s="74" t="s">
        <v>6</v>
      </c>
      <c r="C23" s="20">
        <v>3</v>
      </c>
      <c r="D23" s="20"/>
      <c r="E23" s="21">
        <v>2</v>
      </c>
      <c r="F23" s="22">
        <v>3</v>
      </c>
      <c r="G23" s="22">
        <v>0</v>
      </c>
      <c r="H23" s="22">
        <v>1</v>
      </c>
      <c r="I23" s="22">
        <v>0</v>
      </c>
    </row>
    <row r="24" spans="2:9" s="4" customFormat="1" ht="10.5" customHeight="1">
      <c r="B24" s="74" t="s">
        <v>7</v>
      </c>
      <c r="C24" s="20">
        <v>0</v>
      </c>
      <c r="D24" s="20"/>
      <c r="E24" s="21">
        <v>0</v>
      </c>
      <c r="F24" s="22">
        <v>0</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25</v>
      </c>
      <c r="D26" s="16"/>
      <c r="E26" s="25">
        <v>16</v>
      </c>
      <c r="F26" s="19">
        <v>25</v>
      </c>
      <c r="G26" s="19">
        <v>2</v>
      </c>
      <c r="H26" s="19">
        <v>15</v>
      </c>
      <c r="I26" s="19">
        <v>2</v>
      </c>
    </row>
    <row r="27" spans="2:9" s="4" customFormat="1" ht="10.5" customHeight="1">
      <c r="B27" s="74" t="s">
        <v>10</v>
      </c>
      <c r="C27" s="20">
        <v>2</v>
      </c>
      <c r="D27" s="20"/>
      <c r="E27" s="21">
        <v>1</v>
      </c>
      <c r="F27" s="22">
        <v>2</v>
      </c>
      <c r="G27" s="22">
        <v>0</v>
      </c>
      <c r="H27" s="22">
        <v>0</v>
      </c>
      <c r="I27" s="22">
        <v>0</v>
      </c>
    </row>
    <row r="28" spans="2:9" s="4" customFormat="1" ht="10.5" customHeight="1">
      <c r="B28" s="74" t="s">
        <v>11</v>
      </c>
      <c r="C28" s="20">
        <v>1</v>
      </c>
      <c r="D28" s="20"/>
      <c r="E28" s="26">
        <v>1</v>
      </c>
      <c r="F28" s="20">
        <v>2</v>
      </c>
      <c r="G28" s="20">
        <v>0</v>
      </c>
      <c r="H28" s="20">
        <v>2</v>
      </c>
      <c r="I28" s="20">
        <v>0</v>
      </c>
    </row>
    <row r="29" spans="2:9" s="4" customFormat="1" ht="10.5" customHeight="1">
      <c r="B29" s="74" t="s">
        <v>12</v>
      </c>
      <c r="C29" s="20">
        <v>19</v>
      </c>
      <c r="D29" s="20"/>
      <c r="E29" s="26">
        <v>12</v>
      </c>
      <c r="F29" s="20">
        <v>11</v>
      </c>
      <c r="G29" s="20">
        <v>1</v>
      </c>
      <c r="H29" s="20">
        <v>8</v>
      </c>
      <c r="I29" s="20">
        <v>1</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2</v>
      </c>
      <c r="D31" s="20"/>
      <c r="E31" s="26">
        <v>1</v>
      </c>
      <c r="F31" s="20">
        <v>3</v>
      </c>
      <c r="G31" s="20">
        <v>0</v>
      </c>
      <c r="H31" s="20">
        <v>0</v>
      </c>
      <c r="I31" s="20">
        <v>0</v>
      </c>
    </row>
    <row r="32" spans="2:9" s="4" customFormat="1" ht="10.5" customHeight="1">
      <c r="B32" s="74" t="s">
        <v>15</v>
      </c>
      <c r="C32" s="20">
        <v>1</v>
      </c>
      <c r="D32" s="20"/>
      <c r="E32" s="26">
        <v>1</v>
      </c>
      <c r="F32" s="20">
        <v>7</v>
      </c>
      <c r="G32" s="20">
        <v>1</v>
      </c>
      <c r="H32" s="20">
        <v>5</v>
      </c>
      <c r="I32" s="20">
        <v>1</v>
      </c>
    </row>
    <row r="33" spans="2:9" s="10" customFormat="1" ht="10.5" customHeight="1">
      <c r="B33" s="75" t="s">
        <v>16</v>
      </c>
      <c r="C33" s="16">
        <v>214</v>
      </c>
      <c r="D33" s="16"/>
      <c r="E33" s="27">
        <v>85</v>
      </c>
      <c r="F33" s="16">
        <v>117</v>
      </c>
      <c r="G33" s="16">
        <v>2</v>
      </c>
      <c r="H33" s="16">
        <v>54</v>
      </c>
      <c r="I33" s="16">
        <v>2</v>
      </c>
    </row>
    <row r="34" spans="2:9" s="10" customFormat="1" ht="10.5" customHeight="1">
      <c r="B34" s="75" t="s">
        <v>17</v>
      </c>
      <c r="C34" s="24">
        <v>446</v>
      </c>
      <c r="D34" s="16"/>
      <c r="E34" s="28">
        <v>233</v>
      </c>
      <c r="F34" s="24">
        <v>284</v>
      </c>
      <c r="G34" s="24">
        <v>10</v>
      </c>
      <c r="H34" s="24">
        <v>144</v>
      </c>
      <c r="I34" s="24">
        <v>5</v>
      </c>
    </row>
    <row r="35" spans="2:9" s="4" customFormat="1" ht="10.5" customHeight="1">
      <c r="B35" s="74" t="s">
        <v>18</v>
      </c>
      <c r="C35" s="20">
        <v>21</v>
      </c>
      <c r="D35" s="20"/>
      <c r="E35" s="26">
        <v>4</v>
      </c>
      <c r="F35" s="20">
        <v>13</v>
      </c>
      <c r="G35" s="20">
        <v>2</v>
      </c>
      <c r="H35" s="20">
        <v>2</v>
      </c>
      <c r="I35" s="20">
        <v>0</v>
      </c>
    </row>
    <row r="36" spans="2:9" s="4" customFormat="1" ht="10.5" customHeight="1">
      <c r="B36" s="74" t="s">
        <v>19</v>
      </c>
      <c r="C36" s="20">
        <v>11</v>
      </c>
      <c r="D36" s="20"/>
      <c r="E36" s="26">
        <v>5</v>
      </c>
      <c r="F36" s="20">
        <v>6</v>
      </c>
      <c r="G36" s="20">
        <v>1</v>
      </c>
      <c r="H36" s="20">
        <v>1</v>
      </c>
      <c r="I36" s="20">
        <v>0</v>
      </c>
    </row>
    <row r="37" spans="2:9" s="4" customFormat="1" ht="10.5" customHeight="1">
      <c r="B37" s="74" t="s">
        <v>20</v>
      </c>
      <c r="C37" s="20">
        <v>4</v>
      </c>
      <c r="D37" s="20"/>
      <c r="E37" s="26">
        <v>10</v>
      </c>
      <c r="F37" s="20">
        <v>11</v>
      </c>
      <c r="G37" s="20">
        <v>0</v>
      </c>
      <c r="H37" s="20">
        <v>5</v>
      </c>
      <c r="I37" s="20">
        <v>0</v>
      </c>
    </row>
    <row r="38" spans="2:9" s="4" customFormat="1" ht="10.5" customHeight="1">
      <c r="B38" s="74" t="s">
        <v>21</v>
      </c>
      <c r="C38" s="20">
        <v>144</v>
      </c>
      <c r="D38" s="20"/>
      <c r="E38" s="26">
        <v>66</v>
      </c>
      <c r="F38" s="20">
        <v>82</v>
      </c>
      <c r="G38" s="20">
        <v>3</v>
      </c>
      <c r="H38" s="20">
        <v>40</v>
      </c>
      <c r="I38" s="20">
        <v>3</v>
      </c>
    </row>
    <row r="39" spans="2:9" s="4" customFormat="1" ht="10.5" customHeight="1">
      <c r="B39" s="74" t="s">
        <v>22</v>
      </c>
      <c r="C39" s="20">
        <v>135</v>
      </c>
      <c r="D39" s="20"/>
      <c r="E39" s="26">
        <v>74</v>
      </c>
      <c r="F39" s="20">
        <v>62</v>
      </c>
      <c r="G39" s="20">
        <v>1</v>
      </c>
      <c r="H39" s="20">
        <v>38</v>
      </c>
      <c r="I39" s="20">
        <v>1</v>
      </c>
    </row>
    <row r="40" spans="2:9" s="4" customFormat="1" ht="10.5" customHeight="1">
      <c r="B40" s="74" t="s">
        <v>23</v>
      </c>
      <c r="C40" s="20">
        <v>83</v>
      </c>
      <c r="D40" s="20"/>
      <c r="E40" s="26">
        <v>42</v>
      </c>
      <c r="F40" s="20">
        <v>53</v>
      </c>
      <c r="G40" s="20">
        <v>1</v>
      </c>
      <c r="H40" s="20">
        <v>25</v>
      </c>
      <c r="I40" s="20">
        <v>0</v>
      </c>
    </row>
    <row r="41" spans="2:9" s="4" customFormat="1" ht="10.5" customHeight="1">
      <c r="B41" s="74" t="s">
        <v>24</v>
      </c>
      <c r="C41" s="20">
        <v>7</v>
      </c>
      <c r="D41" s="20"/>
      <c r="E41" s="26">
        <v>5</v>
      </c>
      <c r="F41" s="20">
        <v>4</v>
      </c>
      <c r="G41" s="20">
        <v>0</v>
      </c>
      <c r="H41" s="20">
        <v>3</v>
      </c>
      <c r="I41" s="20">
        <v>0</v>
      </c>
    </row>
    <row r="42" spans="2:9" s="4" customFormat="1" ht="10.5" customHeight="1">
      <c r="B42" s="74" t="s">
        <v>25</v>
      </c>
      <c r="C42" s="29">
        <v>3</v>
      </c>
      <c r="D42" s="20"/>
      <c r="E42" s="26">
        <v>2</v>
      </c>
      <c r="F42" s="20">
        <v>2</v>
      </c>
      <c r="G42" s="20">
        <v>0</v>
      </c>
      <c r="H42" s="20">
        <v>0</v>
      </c>
      <c r="I42" s="20">
        <v>0</v>
      </c>
    </row>
    <row r="43" spans="2:9" s="4" customFormat="1" ht="10.5" customHeight="1">
      <c r="B43" s="74" t="s">
        <v>26</v>
      </c>
      <c r="C43" s="20">
        <v>8</v>
      </c>
      <c r="D43" s="20"/>
      <c r="E43" s="26">
        <v>6</v>
      </c>
      <c r="F43" s="20">
        <v>18</v>
      </c>
      <c r="G43" s="20">
        <v>0</v>
      </c>
      <c r="H43" s="20">
        <v>11</v>
      </c>
      <c r="I43" s="20">
        <v>0</v>
      </c>
    </row>
    <row r="44" spans="2:9" s="4" customFormat="1" ht="10.5" customHeight="1">
      <c r="B44" s="74" t="s">
        <v>27</v>
      </c>
      <c r="C44" s="20">
        <v>30</v>
      </c>
      <c r="D44" s="20"/>
      <c r="E44" s="26">
        <v>19</v>
      </c>
      <c r="F44" s="20">
        <v>33</v>
      </c>
      <c r="G44" s="20">
        <v>2</v>
      </c>
      <c r="H44" s="20">
        <v>19</v>
      </c>
      <c r="I44" s="20">
        <v>1</v>
      </c>
    </row>
    <row r="45" spans="2:9" s="10" customFormat="1" ht="10.5" customHeight="1">
      <c r="B45" s="75" t="s">
        <v>28</v>
      </c>
      <c r="C45" s="24">
        <v>192</v>
      </c>
      <c r="D45" s="16"/>
      <c r="E45" s="30">
        <v>92</v>
      </c>
      <c r="F45" s="24">
        <v>117</v>
      </c>
      <c r="G45" s="24">
        <v>9</v>
      </c>
      <c r="H45" s="24">
        <v>63</v>
      </c>
      <c r="I45" s="24">
        <v>7</v>
      </c>
    </row>
    <row r="46" spans="2:9" s="4" customFormat="1" ht="10.5" customHeight="1">
      <c r="B46" s="74" t="s">
        <v>29</v>
      </c>
      <c r="C46" s="20">
        <v>1</v>
      </c>
      <c r="D46" s="20"/>
      <c r="E46" s="26">
        <v>1</v>
      </c>
      <c r="F46" s="20">
        <v>0</v>
      </c>
      <c r="G46" s="20">
        <v>0</v>
      </c>
      <c r="H46" s="20">
        <v>0</v>
      </c>
      <c r="I46" s="20">
        <v>0</v>
      </c>
    </row>
    <row r="47" spans="2:9" s="4" customFormat="1" ht="10.5" customHeight="1">
      <c r="B47" s="74" t="s">
        <v>30</v>
      </c>
      <c r="C47" s="20">
        <v>2</v>
      </c>
      <c r="D47" s="20"/>
      <c r="E47" s="26">
        <v>1</v>
      </c>
      <c r="F47" s="20">
        <v>4</v>
      </c>
      <c r="G47" s="20">
        <v>0</v>
      </c>
      <c r="H47" s="20">
        <v>2</v>
      </c>
      <c r="I47" s="20">
        <v>0</v>
      </c>
    </row>
    <row r="48" spans="2:9" s="4" customFormat="1" ht="10.5" customHeight="1">
      <c r="B48" s="74" t="s">
        <v>31</v>
      </c>
      <c r="C48" s="20">
        <v>2</v>
      </c>
      <c r="D48" s="20"/>
      <c r="E48" s="26">
        <v>2</v>
      </c>
      <c r="F48" s="20">
        <v>3</v>
      </c>
      <c r="G48" s="20">
        <v>0</v>
      </c>
      <c r="H48" s="20">
        <v>2</v>
      </c>
      <c r="I48" s="20">
        <v>0</v>
      </c>
    </row>
    <row r="49" spans="2:9" s="4" customFormat="1" ht="10.5" customHeight="1">
      <c r="B49" s="74" t="s">
        <v>32</v>
      </c>
      <c r="C49" s="20">
        <v>16</v>
      </c>
      <c r="D49" s="20"/>
      <c r="E49" s="26">
        <v>13</v>
      </c>
      <c r="F49" s="20">
        <v>21</v>
      </c>
      <c r="G49" s="20">
        <v>2</v>
      </c>
      <c r="H49" s="20">
        <v>12</v>
      </c>
      <c r="I49" s="20">
        <v>2</v>
      </c>
    </row>
    <row r="50" spans="2:9" s="4" customFormat="1" ht="10.5" customHeight="1">
      <c r="B50" s="74" t="s">
        <v>33</v>
      </c>
      <c r="C50" s="20">
        <v>164</v>
      </c>
      <c r="D50" s="20"/>
      <c r="E50" s="26">
        <v>69</v>
      </c>
      <c r="F50" s="20">
        <v>82</v>
      </c>
      <c r="G50" s="20">
        <v>6</v>
      </c>
      <c r="H50" s="20">
        <v>46</v>
      </c>
      <c r="I50" s="20">
        <v>5</v>
      </c>
    </row>
    <row r="51" spans="2:9" s="4" customFormat="1" ht="10.5" customHeight="1">
      <c r="B51" s="74" t="s">
        <v>34</v>
      </c>
      <c r="C51" s="20">
        <v>7</v>
      </c>
      <c r="D51" s="20"/>
      <c r="E51" s="26">
        <v>6</v>
      </c>
      <c r="F51" s="20">
        <v>7</v>
      </c>
      <c r="G51" s="20">
        <v>1</v>
      </c>
      <c r="H51" s="20">
        <v>1</v>
      </c>
      <c r="I51" s="20">
        <v>0</v>
      </c>
    </row>
    <row r="52" spans="2:9" s="10" customFormat="1" ht="10.5" customHeight="1">
      <c r="B52" s="75" t="s">
        <v>35</v>
      </c>
      <c r="C52" s="24">
        <v>367</v>
      </c>
      <c r="D52" s="16"/>
      <c r="E52" s="28">
        <v>172</v>
      </c>
      <c r="F52" s="24">
        <v>224</v>
      </c>
      <c r="G52" s="24">
        <v>12</v>
      </c>
      <c r="H52" s="24">
        <v>117</v>
      </c>
      <c r="I52" s="24">
        <v>7</v>
      </c>
    </row>
    <row r="53" spans="2:9" s="4" customFormat="1" ht="10.5" customHeight="1">
      <c r="B53" s="74" t="s">
        <v>36</v>
      </c>
      <c r="C53" s="20">
        <v>3</v>
      </c>
      <c r="D53" s="20"/>
      <c r="E53" s="26">
        <v>1</v>
      </c>
      <c r="F53" s="20">
        <v>1</v>
      </c>
      <c r="G53" s="20">
        <v>0</v>
      </c>
      <c r="H53" s="20">
        <v>0</v>
      </c>
      <c r="I53" s="20">
        <v>0</v>
      </c>
    </row>
    <row r="54" spans="2:9" s="4" customFormat="1" ht="10.5" customHeight="1">
      <c r="B54" s="74" t="s">
        <v>37</v>
      </c>
      <c r="C54" s="20">
        <v>31</v>
      </c>
      <c r="D54" s="20"/>
      <c r="E54" s="26">
        <v>19</v>
      </c>
      <c r="F54" s="20">
        <v>13</v>
      </c>
      <c r="G54" s="20">
        <v>2</v>
      </c>
      <c r="H54" s="20">
        <v>8</v>
      </c>
      <c r="I54" s="20">
        <v>0</v>
      </c>
    </row>
    <row r="55" spans="2:9" s="4" customFormat="1" ht="10.5" customHeight="1">
      <c r="B55" s="74" t="s">
        <v>38</v>
      </c>
      <c r="C55" s="20">
        <v>239</v>
      </c>
      <c r="D55" s="20"/>
      <c r="E55" s="26">
        <v>117</v>
      </c>
      <c r="F55" s="20">
        <v>142</v>
      </c>
      <c r="G55" s="20">
        <v>9</v>
      </c>
      <c r="H55" s="20">
        <v>69</v>
      </c>
      <c r="I55" s="20">
        <v>6</v>
      </c>
    </row>
    <row r="56" spans="2:9" s="4" customFormat="1" ht="10.5" customHeight="1">
      <c r="B56" s="74" t="s">
        <v>39</v>
      </c>
      <c r="C56" s="20">
        <v>85</v>
      </c>
      <c r="D56" s="20"/>
      <c r="E56" s="26">
        <v>29</v>
      </c>
      <c r="F56" s="20">
        <v>43</v>
      </c>
      <c r="G56" s="20">
        <v>1</v>
      </c>
      <c r="H56" s="20">
        <v>23</v>
      </c>
      <c r="I56" s="20">
        <v>1</v>
      </c>
    </row>
    <row r="57" spans="2:9" s="4" customFormat="1" ht="10.5" customHeight="1">
      <c r="B57" s="74" t="s">
        <v>40</v>
      </c>
      <c r="C57" s="20">
        <v>3</v>
      </c>
      <c r="D57" s="20"/>
      <c r="E57" s="26">
        <v>1</v>
      </c>
      <c r="F57" s="20">
        <v>8</v>
      </c>
      <c r="G57" s="20">
        <v>0</v>
      </c>
      <c r="H57" s="20">
        <v>8</v>
      </c>
      <c r="I57" s="20">
        <v>0</v>
      </c>
    </row>
    <row r="58" spans="2:9" s="4" customFormat="1" ht="10.5" customHeight="1">
      <c r="B58" s="74" t="s">
        <v>41</v>
      </c>
      <c r="C58" s="20">
        <v>6</v>
      </c>
      <c r="D58" s="20"/>
      <c r="E58" s="26">
        <v>5</v>
      </c>
      <c r="F58" s="20">
        <v>17</v>
      </c>
      <c r="G58" s="20">
        <v>0</v>
      </c>
      <c r="H58" s="20">
        <v>9</v>
      </c>
      <c r="I58" s="20">
        <v>0</v>
      </c>
    </row>
    <row r="59" spans="2:9" s="10" customFormat="1" ht="10.5" customHeight="1">
      <c r="B59" s="75" t="s">
        <v>42</v>
      </c>
      <c r="C59" s="24">
        <v>24</v>
      </c>
      <c r="D59" s="16"/>
      <c r="E59" s="28">
        <v>13</v>
      </c>
      <c r="F59" s="24">
        <v>22</v>
      </c>
      <c r="G59" s="24">
        <v>0</v>
      </c>
      <c r="H59" s="24">
        <v>8</v>
      </c>
      <c r="I59" s="24">
        <v>0</v>
      </c>
    </row>
    <row r="60" spans="2:9" s="4" customFormat="1" ht="10.5" customHeight="1">
      <c r="B60" s="74" t="s">
        <v>43</v>
      </c>
      <c r="C60" s="20">
        <v>2</v>
      </c>
      <c r="D60" s="20"/>
      <c r="E60" s="26">
        <v>1</v>
      </c>
      <c r="F60" s="20">
        <v>6</v>
      </c>
      <c r="G60" s="20">
        <v>0</v>
      </c>
      <c r="H60" s="20">
        <v>4</v>
      </c>
      <c r="I60" s="20">
        <v>0</v>
      </c>
    </row>
    <row r="61" spans="2:9" s="4" customFormat="1" ht="10.5" customHeight="1">
      <c r="B61" s="74" t="s">
        <v>44</v>
      </c>
      <c r="C61" s="20">
        <v>0</v>
      </c>
      <c r="D61" s="20"/>
      <c r="E61" s="26">
        <v>0</v>
      </c>
      <c r="F61" s="20">
        <v>0</v>
      </c>
      <c r="G61" s="20">
        <v>0</v>
      </c>
      <c r="H61" s="20">
        <v>0</v>
      </c>
      <c r="I61" s="20">
        <v>0</v>
      </c>
    </row>
    <row r="62" spans="2:9" s="4" customFormat="1" ht="10.5" customHeight="1">
      <c r="B62" s="74" t="s">
        <v>45</v>
      </c>
      <c r="C62" s="20">
        <v>4</v>
      </c>
      <c r="D62" s="20"/>
      <c r="E62" s="26">
        <v>2</v>
      </c>
      <c r="F62" s="20">
        <v>5</v>
      </c>
      <c r="G62" s="20">
        <v>0</v>
      </c>
      <c r="H62" s="20">
        <v>3</v>
      </c>
      <c r="I62" s="20">
        <v>0</v>
      </c>
    </row>
    <row r="63" spans="2:9" s="4" customFormat="1" ht="10.5" customHeight="1">
      <c r="B63" s="74" t="s">
        <v>46</v>
      </c>
      <c r="C63" s="20">
        <v>17</v>
      </c>
      <c r="D63" s="20"/>
      <c r="E63" s="26">
        <v>9</v>
      </c>
      <c r="F63" s="20">
        <v>10</v>
      </c>
      <c r="G63" s="20">
        <v>0</v>
      </c>
      <c r="H63" s="20">
        <v>1</v>
      </c>
      <c r="I63" s="20">
        <v>0</v>
      </c>
    </row>
    <row r="64" spans="2:9" s="4" customFormat="1" ht="10.5" customHeight="1">
      <c r="B64" s="74" t="s">
        <v>47</v>
      </c>
      <c r="C64" s="20">
        <v>1</v>
      </c>
      <c r="D64" s="20"/>
      <c r="E64" s="26">
        <v>1</v>
      </c>
      <c r="F64" s="20">
        <v>1</v>
      </c>
      <c r="G64" s="20">
        <v>0</v>
      </c>
      <c r="H64" s="20">
        <v>0</v>
      </c>
      <c r="I64" s="20">
        <v>0</v>
      </c>
    </row>
    <row r="65" spans="2:9" s="10" customFormat="1" ht="10.5" customHeight="1">
      <c r="B65" s="75" t="s">
        <v>48</v>
      </c>
      <c r="C65" s="24">
        <v>10</v>
      </c>
      <c r="D65" s="16"/>
      <c r="E65" s="28">
        <v>7</v>
      </c>
      <c r="F65" s="24">
        <v>15</v>
      </c>
      <c r="G65" s="24">
        <v>0</v>
      </c>
      <c r="H65" s="24">
        <v>3</v>
      </c>
      <c r="I65" s="24">
        <v>0</v>
      </c>
    </row>
    <row r="66" spans="2:9" s="4" customFormat="1" ht="10.5" customHeight="1">
      <c r="B66" s="74" t="s">
        <v>49</v>
      </c>
      <c r="C66" s="20">
        <v>0</v>
      </c>
      <c r="D66" s="20"/>
      <c r="E66" s="26">
        <v>0</v>
      </c>
      <c r="F66" s="20">
        <v>1</v>
      </c>
      <c r="G66" s="20">
        <v>0</v>
      </c>
      <c r="H66" s="20">
        <v>0</v>
      </c>
      <c r="I66" s="20">
        <v>0</v>
      </c>
    </row>
    <row r="67" spans="2:9" s="4" customFormat="1" ht="10.5" customHeight="1">
      <c r="B67" s="74" t="s">
        <v>50</v>
      </c>
      <c r="C67" s="20">
        <v>1</v>
      </c>
      <c r="D67" s="20"/>
      <c r="E67" s="26">
        <v>1</v>
      </c>
      <c r="F67" s="20">
        <v>4</v>
      </c>
      <c r="G67" s="20">
        <v>0</v>
      </c>
      <c r="H67" s="20">
        <v>0</v>
      </c>
      <c r="I67" s="20">
        <v>0</v>
      </c>
    </row>
    <row r="68" spans="2:9" s="4" customFormat="1" ht="10.5" customHeight="1">
      <c r="B68" s="74" t="s">
        <v>51</v>
      </c>
      <c r="C68" s="20">
        <v>6</v>
      </c>
      <c r="D68" s="20"/>
      <c r="E68" s="26">
        <v>5</v>
      </c>
      <c r="F68" s="20">
        <v>7</v>
      </c>
      <c r="G68" s="20">
        <v>0</v>
      </c>
      <c r="H68" s="20">
        <v>3</v>
      </c>
      <c r="I68" s="20">
        <v>0</v>
      </c>
    </row>
    <row r="69" spans="2:9" s="4" customFormat="1" ht="10.5" customHeight="1">
      <c r="B69" s="74" t="s">
        <v>52</v>
      </c>
      <c r="C69" s="20">
        <v>3</v>
      </c>
      <c r="D69" s="20"/>
      <c r="E69" s="26">
        <v>1</v>
      </c>
      <c r="F69" s="20">
        <v>3</v>
      </c>
      <c r="G69" s="20">
        <v>0</v>
      </c>
      <c r="H69" s="20">
        <v>0</v>
      </c>
      <c r="I69" s="20">
        <v>0</v>
      </c>
    </row>
    <row r="70" spans="2:9" s="10" customFormat="1" ht="10.5" customHeight="1">
      <c r="B70" s="75" t="s">
        <v>53</v>
      </c>
      <c r="C70" s="24">
        <v>60</v>
      </c>
      <c r="D70" s="16"/>
      <c r="E70" s="28">
        <v>34</v>
      </c>
      <c r="F70" s="24">
        <v>56</v>
      </c>
      <c r="G70" s="24">
        <v>4</v>
      </c>
      <c r="H70" s="24">
        <v>16</v>
      </c>
      <c r="I70" s="24">
        <v>2</v>
      </c>
    </row>
    <row r="71" spans="2:9" s="4" customFormat="1" ht="10.5" customHeight="1">
      <c r="B71" s="74" t="s">
        <v>54</v>
      </c>
      <c r="C71" s="20">
        <v>50</v>
      </c>
      <c r="D71" s="20"/>
      <c r="E71" s="26">
        <v>27</v>
      </c>
      <c r="F71" s="20">
        <v>41</v>
      </c>
      <c r="G71" s="20">
        <v>4</v>
      </c>
      <c r="H71" s="20">
        <v>14</v>
      </c>
      <c r="I71" s="20">
        <v>2</v>
      </c>
    </row>
    <row r="72" spans="2:9" s="4" customFormat="1" ht="10.5" customHeight="1">
      <c r="B72" s="74" t="s">
        <v>55</v>
      </c>
      <c r="C72" s="20">
        <v>1</v>
      </c>
      <c r="D72" s="20"/>
      <c r="E72" s="26">
        <v>0</v>
      </c>
      <c r="F72" s="20">
        <v>1</v>
      </c>
      <c r="G72" s="20">
        <v>0</v>
      </c>
      <c r="H72" s="20">
        <v>0</v>
      </c>
      <c r="I72" s="20">
        <v>0</v>
      </c>
    </row>
    <row r="73" spans="2:9" s="4" customFormat="1" ht="10.5" customHeight="1">
      <c r="B73" s="74" t="s">
        <v>56</v>
      </c>
      <c r="C73" s="20">
        <v>2</v>
      </c>
      <c r="D73" s="20"/>
      <c r="E73" s="26">
        <v>2</v>
      </c>
      <c r="F73" s="20">
        <v>5</v>
      </c>
      <c r="G73" s="20">
        <v>0</v>
      </c>
      <c r="H73" s="20">
        <v>0</v>
      </c>
      <c r="I73" s="20">
        <v>0</v>
      </c>
    </row>
    <row r="74" spans="2:9" s="4" customFormat="1" ht="10.5" customHeight="1">
      <c r="B74" s="74" t="s">
        <v>57</v>
      </c>
      <c r="C74" s="20">
        <v>1</v>
      </c>
      <c r="D74" s="20"/>
      <c r="E74" s="26">
        <v>1</v>
      </c>
      <c r="F74" s="20">
        <v>2</v>
      </c>
      <c r="G74" s="20">
        <v>0</v>
      </c>
      <c r="H74" s="20">
        <v>0</v>
      </c>
      <c r="I74" s="20">
        <v>0</v>
      </c>
    </row>
    <row r="75" spans="2:9" s="4" customFormat="1" ht="10.5" customHeight="1">
      <c r="B75" s="74" t="s">
        <v>58</v>
      </c>
      <c r="C75" s="20">
        <v>2</v>
      </c>
      <c r="D75" s="20"/>
      <c r="E75" s="26">
        <v>2</v>
      </c>
      <c r="F75" s="20">
        <v>3</v>
      </c>
      <c r="G75" s="20">
        <v>0</v>
      </c>
      <c r="H75" s="20">
        <v>1</v>
      </c>
      <c r="I75" s="20">
        <v>0</v>
      </c>
    </row>
    <row r="76" spans="2:9" s="4" customFormat="1" ht="10.5" customHeight="1">
      <c r="B76" s="74" t="s">
        <v>59</v>
      </c>
      <c r="C76" s="20">
        <v>0</v>
      </c>
      <c r="D76" s="20"/>
      <c r="E76" s="26">
        <v>0</v>
      </c>
      <c r="F76" s="20">
        <v>0</v>
      </c>
      <c r="G76" s="20">
        <v>0</v>
      </c>
      <c r="H76" s="20">
        <v>0</v>
      </c>
      <c r="I76" s="20">
        <v>0</v>
      </c>
    </row>
    <row r="77" spans="2:9" s="4" customFormat="1" ht="10.5" customHeight="1">
      <c r="B77" s="74" t="s">
        <v>60</v>
      </c>
      <c r="C77" s="20">
        <v>1</v>
      </c>
      <c r="D77" s="20"/>
      <c r="E77" s="26">
        <v>1</v>
      </c>
      <c r="F77" s="20">
        <v>2</v>
      </c>
      <c r="G77" s="20">
        <v>0</v>
      </c>
      <c r="H77" s="20">
        <v>0</v>
      </c>
      <c r="I77" s="20">
        <v>0</v>
      </c>
    </row>
    <row r="78" spans="2:9" s="11" customFormat="1" ht="10.5" customHeight="1" thickBot="1">
      <c r="B78" s="76" t="s">
        <v>61</v>
      </c>
      <c r="C78" s="31">
        <v>3</v>
      </c>
      <c r="D78" s="31"/>
      <c r="E78" s="32">
        <v>1</v>
      </c>
      <c r="F78" s="31">
        <v>2</v>
      </c>
      <c r="G78" s="31">
        <v>0</v>
      </c>
      <c r="H78" s="31">
        <v>1</v>
      </c>
      <c r="I78" s="31">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81</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90</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'A-b-(10)'!B9</f>
        <v>2000  平成12年</v>
      </c>
      <c r="C9" s="62" t="s">
        <v>83</v>
      </c>
      <c r="D9" s="63" t="s">
        <v>83</v>
      </c>
      <c r="E9" s="64" t="s">
        <v>83</v>
      </c>
      <c r="F9" s="65" t="s">
        <v>83</v>
      </c>
      <c r="G9" s="65" t="s">
        <v>83</v>
      </c>
      <c r="H9" s="65" t="s">
        <v>83</v>
      </c>
      <c r="I9" s="62" t="s">
        <v>83</v>
      </c>
    </row>
    <row r="10" spans="2:9" s="4" customFormat="1" ht="9">
      <c r="B10" s="12" t="str">
        <f>'A-b-(10)'!B10</f>
        <v>2001      13</v>
      </c>
      <c r="C10" s="62" t="s">
        <v>83</v>
      </c>
      <c r="D10" s="63" t="s">
        <v>83</v>
      </c>
      <c r="E10" s="64" t="s">
        <v>83</v>
      </c>
      <c r="F10" s="65" t="s">
        <v>83</v>
      </c>
      <c r="G10" s="65" t="s">
        <v>83</v>
      </c>
      <c r="H10" s="65" t="s">
        <v>83</v>
      </c>
      <c r="I10" s="62" t="s">
        <v>83</v>
      </c>
    </row>
    <row r="11" spans="2:9" s="4" customFormat="1" ht="9">
      <c r="B11" s="12" t="str">
        <f>'A-b-(10)'!B11</f>
        <v>2002      14</v>
      </c>
      <c r="C11" s="62" t="s">
        <v>83</v>
      </c>
      <c r="D11" s="63" t="s">
        <v>83</v>
      </c>
      <c r="E11" s="64" t="s">
        <v>83</v>
      </c>
      <c r="F11" s="65" t="s">
        <v>83</v>
      </c>
      <c r="G11" s="65" t="s">
        <v>83</v>
      </c>
      <c r="H11" s="65" t="s">
        <v>83</v>
      </c>
      <c r="I11" s="62" t="s">
        <v>83</v>
      </c>
    </row>
    <row r="12" spans="2:9" s="4" customFormat="1" ht="9">
      <c r="B12" s="12" t="str">
        <f>'A-b-(10)'!B12</f>
        <v>2003      15</v>
      </c>
      <c r="C12" s="62" t="s">
        <v>83</v>
      </c>
      <c r="D12" s="63" t="s">
        <v>83</v>
      </c>
      <c r="E12" s="64" t="s">
        <v>83</v>
      </c>
      <c r="F12" s="65" t="s">
        <v>83</v>
      </c>
      <c r="G12" s="65" t="s">
        <v>83</v>
      </c>
      <c r="H12" s="65" t="s">
        <v>83</v>
      </c>
      <c r="I12" s="62" t="s">
        <v>83</v>
      </c>
    </row>
    <row r="13" spans="2:9" s="4" customFormat="1" ht="9">
      <c r="B13" s="12" t="str">
        <f>'A-b-(10)'!B13</f>
        <v>2004      16</v>
      </c>
      <c r="C13" s="66">
        <v>1405</v>
      </c>
      <c r="D13" s="63">
        <v>72.81138790035587</v>
      </c>
      <c r="E13" s="67">
        <v>1023</v>
      </c>
      <c r="F13" s="68">
        <v>1178</v>
      </c>
      <c r="G13" s="68">
        <v>110</v>
      </c>
      <c r="H13" s="68">
        <v>331</v>
      </c>
      <c r="I13" s="66">
        <v>38</v>
      </c>
    </row>
    <row r="14" spans="2:9" s="4" customFormat="1" ht="9">
      <c r="B14" s="12" t="str">
        <f>'A-b-(10)'!B14</f>
        <v>2005      17</v>
      </c>
      <c r="C14" s="66">
        <v>1215</v>
      </c>
      <c r="D14" s="63">
        <v>74.15637860082305</v>
      </c>
      <c r="E14" s="67">
        <v>901</v>
      </c>
      <c r="F14" s="68">
        <v>1077</v>
      </c>
      <c r="G14" s="68">
        <v>145</v>
      </c>
      <c r="H14" s="68">
        <v>303</v>
      </c>
      <c r="I14" s="66">
        <v>54</v>
      </c>
    </row>
    <row r="15" spans="2:9" s="4" customFormat="1" ht="9">
      <c r="B15" s="12" t="str">
        <f>'A-b-(10)'!B15</f>
        <v>2006      18</v>
      </c>
      <c r="C15" s="66">
        <v>1124</v>
      </c>
      <c r="D15" s="63">
        <v>76.15658362989323</v>
      </c>
      <c r="E15" s="67">
        <v>856</v>
      </c>
      <c r="F15" s="68">
        <v>932</v>
      </c>
      <c r="G15" s="68">
        <v>122</v>
      </c>
      <c r="H15" s="68">
        <v>235</v>
      </c>
      <c r="I15" s="66">
        <v>45</v>
      </c>
    </row>
    <row r="16" spans="2:9" s="10" customFormat="1" ht="9">
      <c r="B16" s="12" t="str">
        <f>'A-b-(10)'!B16</f>
        <v>2007      19</v>
      </c>
      <c r="C16" s="66">
        <v>1051</v>
      </c>
      <c r="D16" s="63">
        <v>79.92388201712654</v>
      </c>
      <c r="E16" s="67">
        <v>840</v>
      </c>
      <c r="F16" s="67">
        <v>932</v>
      </c>
      <c r="G16" s="67">
        <v>122</v>
      </c>
      <c r="H16" s="67">
        <v>198</v>
      </c>
      <c r="I16" s="69">
        <v>25</v>
      </c>
    </row>
    <row r="17" spans="2:9" s="10" customFormat="1" ht="9">
      <c r="B17" s="12" t="str">
        <f>'A-b-(10)'!B17</f>
        <v>2008      20</v>
      </c>
      <c r="C17" s="55">
        <v>907</v>
      </c>
      <c r="D17" s="56">
        <f>E17/C17*100</f>
        <v>82.4696802646086</v>
      </c>
      <c r="E17" s="54">
        <v>748</v>
      </c>
      <c r="F17" s="54">
        <v>780</v>
      </c>
      <c r="G17" s="54">
        <v>100</v>
      </c>
      <c r="H17" s="54">
        <v>151</v>
      </c>
      <c r="I17" s="70">
        <v>23</v>
      </c>
    </row>
    <row r="18" spans="2:9" s="10" customFormat="1" ht="9">
      <c r="B18" s="13" t="str">
        <f>'A-b-(10)'!B18</f>
        <v>2009      21年</v>
      </c>
      <c r="C18" s="24">
        <f>SUM(C20,C26,C33,C34,C45,C52,C59,C65,C70)</f>
        <v>997</v>
      </c>
      <c r="D18" s="57">
        <f>E18/C18*100</f>
        <v>86.35907723169508</v>
      </c>
      <c r="E18" s="28">
        <f>SUM(E20,E26,E33,E34,E45,E52,E59,E65,E70)</f>
        <v>861</v>
      </c>
      <c r="F18" s="28">
        <f>SUM(F20,F26,F33,F34,F45,F52,F59,F65,F70)</f>
        <v>936</v>
      </c>
      <c r="G18" s="28">
        <f>SUM(G20,G26,G33,G34,G45,G52,G59,G65,G70)</f>
        <v>128</v>
      </c>
      <c r="H18" s="28">
        <f>SUM(H20,H26,H33,H34,H45,H52,H59,H65,H70)</f>
        <v>160</v>
      </c>
      <c r="I18" s="24">
        <f>SUM(I20,I26,I33,I34,I45,I52,I59,I65,I70)</f>
        <v>29</v>
      </c>
    </row>
    <row r="19" spans="2:9" s="4" customFormat="1" ht="9">
      <c r="B19" s="71"/>
      <c r="C19" s="72"/>
      <c r="D19" s="72"/>
      <c r="E19" s="59"/>
      <c r="F19" s="58"/>
      <c r="G19" s="58"/>
      <c r="H19" s="58"/>
      <c r="I19" s="60"/>
    </row>
    <row r="20" spans="2:9" s="10" customFormat="1" ht="10.5" customHeight="1">
      <c r="B20" s="73" t="s">
        <v>3</v>
      </c>
      <c r="C20" s="15">
        <v>41</v>
      </c>
      <c r="D20" s="16"/>
      <c r="E20" s="17">
        <v>39</v>
      </c>
      <c r="F20" s="18">
        <v>39</v>
      </c>
      <c r="G20" s="18">
        <v>2</v>
      </c>
      <c r="H20" s="18">
        <v>5</v>
      </c>
      <c r="I20" s="19">
        <v>0</v>
      </c>
    </row>
    <row r="21" spans="2:9" s="4" customFormat="1" ht="10.5" customHeight="1">
      <c r="B21" s="74" t="s">
        <v>4</v>
      </c>
      <c r="C21" s="20">
        <v>31</v>
      </c>
      <c r="D21" s="20"/>
      <c r="E21" s="21">
        <v>29</v>
      </c>
      <c r="F21" s="22">
        <v>31</v>
      </c>
      <c r="G21" s="22">
        <v>1</v>
      </c>
      <c r="H21" s="23">
        <v>5</v>
      </c>
      <c r="I21" s="22">
        <v>0</v>
      </c>
    </row>
    <row r="22" spans="2:9" s="4" customFormat="1" ht="10.5" customHeight="1">
      <c r="B22" s="74" t="s">
        <v>5</v>
      </c>
      <c r="C22" s="20">
        <v>5</v>
      </c>
      <c r="D22" s="20"/>
      <c r="E22" s="21">
        <v>5</v>
      </c>
      <c r="F22" s="22">
        <v>4</v>
      </c>
      <c r="G22" s="22">
        <v>1</v>
      </c>
      <c r="H22" s="22">
        <v>0</v>
      </c>
      <c r="I22" s="22">
        <v>0</v>
      </c>
    </row>
    <row r="23" spans="2:9" s="4" customFormat="1" ht="10.5" customHeight="1">
      <c r="B23" s="74" t="s">
        <v>6</v>
      </c>
      <c r="C23" s="20">
        <v>2</v>
      </c>
      <c r="D23" s="20"/>
      <c r="E23" s="21">
        <v>1</v>
      </c>
      <c r="F23" s="22">
        <v>0</v>
      </c>
      <c r="G23" s="22">
        <v>0</v>
      </c>
      <c r="H23" s="22">
        <v>0</v>
      </c>
      <c r="I23" s="22">
        <v>0</v>
      </c>
    </row>
    <row r="24" spans="2:9" s="4" customFormat="1" ht="10.5" customHeight="1">
      <c r="B24" s="74" t="s">
        <v>7</v>
      </c>
      <c r="C24" s="20">
        <v>3</v>
      </c>
      <c r="D24" s="20"/>
      <c r="E24" s="21">
        <v>4</v>
      </c>
      <c r="F24" s="22">
        <v>4</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33</v>
      </c>
      <c r="D26" s="16"/>
      <c r="E26" s="25">
        <v>30</v>
      </c>
      <c r="F26" s="19">
        <v>41</v>
      </c>
      <c r="G26" s="19">
        <v>7</v>
      </c>
      <c r="H26" s="19">
        <v>8</v>
      </c>
      <c r="I26" s="19">
        <v>1</v>
      </c>
    </row>
    <row r="27" spans="2:9" s="4" customFormat="1" ht="10.5" customHeight="1">
      <c r="B27" s="74" t="s">
        <v>10</v>
      </c>
      <c r="C27" s="20">
        <v>2</v>
      </c>
      <c r="D27" s="20"/>
      <c r="E27" s="21">
        <v>2</v>
      </c>
      <c r="F27" s="22">
        <v>3</v>
      </c>
      <c r="G27" s="22">
        <v>1</v>
      </c>
      <c r="H27" s="22">
        <v>0</v>
      </c>
      <c r="I27" s="22">
        <v>0</v>
      </c>
    </row>
    <row r="28" spans="2:9" s="4" customFormat="1" ht="10.5" customHeight="1">
      <c r="B28" s="74" t="s">
        <v>11</v>
      </c>
      <c r="C28" s="20">
        <v>4</v>
      </c>
      <c r="D28" s="20"/>
      <c r="E28" s="26">
        <v>3</v>
      </c>
      <c r="F28" s="20">
        <v>4</v>
      </c>
      <c r="G28" s="20">
        <v>0</v>
      </c>
      <c r="H28" s="20">
        <v>0</v>
      </c>
      <c r="I28" s="20">
        <v>0</v>
      </c>
    </row>
    <row r="29" spans="2:9" s="4" customFormat="1" ht="10.5" customHeight="1">
      <c r="B29" s="74" t="s">
        <v>12</v>
      </c>
      <c r="C29" s="20">
        <v>14</v>
      </c>
      <c r="D29" s="20"/>
      <c r="E29" s="26">
        <v>14</v>
      </c>
      <c r="F29" s="20">
        <v>18</v>
      </c>
      <c r="G29" s="20">
        <v>4</v>
      </c>
      <c r="H29" s="20">
        <v>0</v>
      </c>
      <c r="I29" s="20">
        <v>0</v>
      </c>
    </row>
    <row r="30" spans="2:9" s="4" customFormat="1" ht="10.5" customHeight="1">
      <c r="B30" s="74" t="s">
        <v>13</v>
      </c>
      <c r="C30" s="20">
        <v>6</v>
      </c>
      <c r="D30" s="20"/>
      <c r="E30" s="26">
        <v>6</v>
      </c>
      <c r="F30" s="20">
        <v>12</v>
      </c>
      <c r="G30" s="20">
        <v>2</v>
      </c>
      <c r="H30" s="20">
        <v>6</v>
      </c>
      <c r="I30" s="20">
        <v>1</v>
      </c>
    </row>
    <row r="31" spans="2:9" s="4" customFormat="1" ht="10.5" customHeight="1">
      <c r="B31" s="74" t="s">
        <v>14</v>
      </c>
      <c r="C31" s="20">
        <v>1</v>
      </c>
      <c r="D31" s="20"/>
      <c r="E31" s="26">
        <v>1</v>
      </c>
      <c r="F31" s="20">
        <v>0</v>
      </c>
      <c r="G31" s="20">
        <v>0</v>
      </c>
      <c r="H31" s="20">
        <v>0</v>
      </c>
      <c r="I31" s="20">
        <v>0</v>
      </c>
    </row>
    <row r="32" spans="2:9" s="4" customFormat="1" ht="10.5" customHeight="1">
      <c r="B32" s="74" t="s">
        <v>15</v>
      </c>
      <c r="C32" s="20">
        <v>6</v>
      </c>
      <c r="D32" s="20"/>
      <c r="E32" s="26">
        <v>4</v>
      </c>
      <c r="F32" s="20">
        <v>4</v>
      </c>
      <c r="G32" s="20">
        <v>0</v>
      </c>
      <c r="H32" s="20">
        <v>2</v>
      </c>
      <c r="I32" s="20">
        <v>0</v>
      </c>
    </row>
    <row r="33" spans="2:9" s="10" customFormat="1" ht="10.5" customHeight="1">
      <c r="B33" s="75" t="s">
        <v>16</v>
      </c>
      <c r="C33" s="16">
        <v>192</v>
      </c>
      <c r="D33" s="16"/>
      <c r="E33" s="27">
        <v>191</v>
      </c>
      <c r="F33" s="16">
        <v>213</v>
      </c>
      <c r="G33" s="16">
        <v>35</v>
      </c>
      <c r="H33" s="16">
        <v>24</v>
      </c>
      <c r="I33" s="16">
        <v>4</v>
      </c>
    </row>
    <row r="34" spans="2:9" s="10" customFormat="1" ht="10.5" customHeight="1">
      <c r="B34" s="75" t="s">
        <v>17</v>
      </c>
      <c r="C34" s="24">
        <v>277</v>
      </c>
      <c r="D34" s="16"/>
      <c r="E34" s="28">
        <v>234</v>
      </c>
      <c r="F34" s="24">
        <v>225</v>
      </c>
      <c r="G34" s="24">
        <v>27</v>
      </c>
      <c r="H34" s="24">
        <v>46</v>
      </c>
      <c r="I34" s="24">
        <v>8</v>
      </c>
    </row>
    <row r="35" spans="2:9" s="4" customFormat="1" ht="10.5" customHeight="1">
      <c r="B35" s="74" t="s">
        <v>18</v>
      </c>
      <c r="C35" s="20">
        <v>22</v>
      </c>
      <c r="D35" s="20"/>
      <c r="E35" s="26">
        <v>14</v>
      </c>
      <c r="F35" s="20">
        <v>9</v>
      </c>
      <c r="G35" s="20">
        <v>2</v>
      </c>
      <c r="H35" s="20">
        <v>1</v>
      </c>
      <c r="I35" s="20">
        <v>0</v>
      </c>
    </row>
    <row r="36" spans="2:9" s="4" customFormat="1" ht="10.5" customHeight="1">
      <c r="B36" s="74" t="s">
        <v>19</v>
      </c>
      <c r="C36" s="20">
        <v>9</v>
      </c>
      <c r="D36" s="20"/>
      <c r="E36" s="26">
        <v>10</v>
      </c>
      <c r="F36" s="20">
        <v>9</v>
      </c>
      <c r="G36" s="20">
        <v>0</v>
      </c>
      <c r="H36" s="20">
        <v>0</v>
      </c>
      <c r="I36" s="20">
        <v>0</v>
      </c>
    </row>
    <row r="37" spans="2:9" s="4" customFormat="1" ht="10.5" customHeight="1">
      <c r="B37" s="74" t="s">
        <v>20</v>
      </c>
      <c r="C37" s="20">
        <v>9</v>
      </c>
      <c r="D37" s="20"/>
      <c r="E37" s="26">
        <v>10</v>
      </c>
      <c r="F37" s="20">
        <v>11</v>
      </c>
      <c r="G37" s="20">
        <v>1</v>
      </c>
      <c r="H37" s="20">
        <v>2</v>
      </c>
      <c r="I37" s="20">
        <v>1</v>
      </c>
    </row>
    <row r="38" spans="2:9" s="4" customFormat="1" ht="10.5" customHeight="1">
      <c r="B38" s="74" t="s">
        <v>21</v>
      </c>
      <c r="C38" s="20">
        <v>62</v>
      </c>
      <c r="D38" s="20"/>
      <c r="E38" s="26">
        <v>55</v>
      </c>
      <c r="F38" s="20">
        <v>55</v>
      </c>
      <c r="G38" s="20">
        <v>6</v>
      </c>
      <c r="H38" s="20">
        <v>16</v>
      </c>
      <c r="I38" s="20">
        <v>1</v>
      </c>
    </row>
    <row r="39" spans="2:9" s="4" customFormat="1" ht="10.5" customHeight="1">
      <c r="B39" s="74" t="s">
        <v>22</v>
      </c>
      <c r="C39" s="20">
        <v>63</v>
      </c>
      <c r="D39" s="20"/>
      <c r="E39" s="26">
        <v>53</v>
      </c>
      <c r="F39" s="20">
        <v>47</v>
      </c>
      <c r="G39" s="20">
        <v>6</v>
      </c>
      <c r="H39" s="20">
        <v>7</v>
      </c>
      <c r="I39" s="20">
        <v>1</v>
      </c>
    </row>
    <row r="40" spans="2:9" s="4" customFormat="1" ht="10.5" customHeight="1">
      <c r="B40" s="74" t="s">
        <v>23</v>
      </c>
      <c r="C40" s="20">
        <v>60</v>
      </c>
      <c r="D40" s="20"/>
      <c r="E40" s="26">
        <v>45</v>
      </c>
      <c r="F40" s="20">
        <v>49</v>
      </c>
      <c r="G40" s="20">
        <v>4</v>
      </c>
      <c r="H40" s="20">
        <v>10</v>
      </c>
      <c r="I40" s="20">
        <v>1</v>
      </c>
    </row>
    <row r="41" spans="2:9" s="4" customFormat="1" ht="10.5" customHeight="1">
      <c r="B41" s="74" t="s">
        <v>24</v>
      </c>
      <c r="C41" s="20">
        <v>9</v>
      </c>
      <c r="D41" s="20"/>
      <c r="E41" s="26">
        <v>9</v>
      </c>
      <c r="F41" s="20">
        <v>11</v>
      </c>
      <c r="G41" s="20">
        <v>5</v>
      </c>
      <c r="H41" s="20">
        <v>4</v>
      </c>
      <c r="I41" s="20">
        <v>3</v>
      </c>
    </row>
    <row r="42" spans="2:9" s="4" customFormat="1" ht="10.5" customHeight="1">
      <c r="B42" s="74" t="s">
        <v>25</v>
      </c>
      <c r="C42" s="29">
        <v>4</v>
      </c>
      <c r="D42" s="20"/>
      <c r="E42" s="26">
        <v>3</v>
      </c>
      <c r="F42" s="20">
        <v>4</v>
      </c>
      <c r="G42" s="20">
        <v>0</v>
      </c>
      <c r="H42" s="20">
        <v>1</v>
      </c>
      <c r="I42" s="20">
        <v>0</v>
      </c>
    </row>
    <row r="43" spans="2:9" s="4" customFormat="1" ht="10.5" customHeight="1">
      <c r="B43" s="74" t="s">
        <v>26</v>
      </c>
      <c r="C43" s="20">
        <v>14</v>
      </c>
      <c r="D43" s="20"/>
      <c r="E43" s="26">
        <v>14</v>
      </c>
      <c r="F43" s="20">
        <v>7</v>
      </c>
      <c r="G43" s="20">
        <v>2</v>
      </c>
      <c r="H43" s="20">
        <v>4</v>
      </c>
      <c r="I43" s="20">
        <v>0</v>
      </c>
    </row>
    <row r="44" spans="2:9" s="4" customFormat="1" ht="10.5" customHeight="1">
      <c r="B44" s="74" t="s">
        <v>27</v>
      </c>
      <c r="C44" s="20">
        <v>25</v>
      </c>
      <c r="D44" s="20"/>
      <c r="E44" s="26">
        <v>21</v>
      </c>
      <c r="F44" s="20">
        <v>23</v>
      </c>
      <c r="G44" s="20">
        <v>1</v>
      </c>
      <c r="H44" s="20">
        <v>1</v>
      </c>
      <c r="I44" s="20">
        <v>1</v>
      </c>
    </row>
    <row r="45" spans="2:9" s="10" customFormat="1" ht="10.5" customHeight="1">
      <c r="B45" s="75" t="s">
        <v>28</v>
      </c>
      <c r="C45" s="24">
        <v>104</v>
      </c>
      <c r="D45" s="16"/>
      <c r="E45" s="30">
        <v>77</v>
      </c>
      <c r="F45" s="24">
        <v>105</v>
      </c>
      <c r="G45" s="24">
        <v>12</v>
      </c>
      <c r="H45" s="24">
        <v>27</v>
      </c>
      <c r="I45" s="24">
        <v>4</v>
      </c>
    </row>
    <row r="46" spans="2:9" s="4" customFormat="1" ht="10.5" customHeight="1">
      <c r="B46" s="74" t="s">
        <v>29</v>
      </c>
      <c r="C46" s="20">
        <v>2</v>
      </c>
      <c r="D46" s="20"/>
      <c r="E46" s="26">
        <v>2</v>
      </c>
      <c r="F46" s="20">
        <v>5</v>
      </c>
      <c r="G46" s="20">
        <v>0</v>
      </c>
      <c r="H46" s="20">
        <v>0</v>
      </c>
      <c r="I46" s="20">
        <v>0</v>
      </c>
    </row>
    <row r="47" spans="2:9" s="4" customFormat="1" ht="10.5" customHeight="1">
      <c r="B47" s="74" t="s">
        <v>30</v>
      </c>
      <c r="C47" s="20">
        <v>2</v>
      </c>
      <c r="D47" s="20"/>
      <c r="E47" s="26">
        <v>2</v>
      </c>
      <c r="F47" s="20">
        <v>2</v>
      </c>
      <c r="G47" s="20">
        <v>0</v>
      </c>
      <c r="H47" s="20">
        <v>0</v>
      </c>
      <c r="I47" s="20">
        <v>0</v>
      </c>
    </row>
    <row r="48" spans="2:9" s="4" customFormat="1" ht="10.5" customHeight="1">
      <c r="B48" s="74" t="s">
        <v>31</v>
      </c>
      <c r="C48" s="20">
        <v>2</v>
      </c>
      <c r="D48" s="20"/>
      <c r="E48" s="26">
        <v>2</v>
      </c>
      <c r="F48" s="20">
        <v>3</v>
      </c>
      <c r="G48" s="20">
        <v>0</v>
      </c>
      <c r="H48" s="20">
        <v>0</v>
      </c>
      <c r="I48" s="20">
        <v>0</v>
      </c>
    </row>
    <row r="49" spans="2:9" s="4" customFormat="1" ht="10.5" customHeight="1">
      <c r="B49" s="74" t="s">
        <v>32</v>
      </c>
      <c r="C49" s="20">
        <v>9</v>
      </c>
      <c r="D49" s="20"/>
      <c r="E49" s="26">
        <v>7</v>
      </c>
      <c r="F49" s="20">
        <v>6</v>
      </c>
      <c r="G49" s="20">
        <v>1</v>
      </c>
      <c r="H49" s="20">
        <v>0</v>
      </c>
      <c r="I49" s="20">
        <v>0</v>
      </c>
    </row>
    <row r="50" spans="2:9" s="4" customFormat="1" ht="10.5" customHeight="1">
      <c r="B50" s="74" t="s">
        <v>33</v>
      </c>
      <c r="C50" s="20">
        <v>81</v>
      </c>
      <c r="D50" s="20"/>
      <c r="E50" s="26">
        <v>56</v>
      </c>
      <c r="F50" s="20">
        <v>85</v>
      </c>
      <c r="G50" s="20">
        <v>11</v>
      </c>
      <c r="H50" s="20">
        <v>27</v>
      </c>
      <c r="I50" s="20">
        <v>4</v>
      </c>
    </row>
    <row r="51" spans="2:9" s="4" customFormat="1" ht="10.5" customHeight="1">
      <c r="B51" s="74" t="s">
        <v>34</v>
      </c>
      <c r="C51" s="20">
        <v>8</v>
      </c>
      <c r="D51" s="20"/>
      <c r="E51" s="26">
        <v>8</v>
      </c>
      <c r="F51" s="20">
        <v>4</v>
      </c>
      <c r="G51" s="20">
        <v>0</v>
      </c>
      <c r="H51" s="20">
        <v>0</v>
      </c>
      <c r="I51" s="20">
        <v>0</v>
      </c>
    </row>
    <row r="52" spans="2:9" s="10" customFormat="1" ht="10.5" customHeight="1">
      <c r="B52" s="75" t="s">
        <v>35</v>
      </c>
      <c r="C52" s="24">
        <v>221</v>
      </c>
      <c r="D52" s="16"/>
      <c r="E52" s="28">
        <v>171</v>
      </c>
      <c r="F52" s="24">
        <v>169</v>
      </c>
      <c r="G52" s="24">
        <v>29</v>
      </c>
      <c r="H52" s="24">
        <v>15</v>
      </c>
      <c r="I52" s="24">
        <v>6</v>
      </c>
    </row>
    <row r="53" spans="2:9" s="4" customFormat="1" ht="10.5" customHeight="1">
      <c r="B53" s="74" t="s">
        <v>36</v>
      </c>
      <c r="C53" s="20">
        <v>7</v>
      </c>
      <c r="D53" s="20"/>
      <c r="E53" s="26">
        <v>6</v>
      </c>
      <c r="F53" s="20">
        <v>6</v>
      </c>
      <c r="G53" s="20">
        <v>2</v>
      </c>
      <c r="H53" s="20">
        <v>0</v>
      </c>
      <c r="I53" s="20">
        <v>0</v>
      </c>
    </row>
    <row r="54" spans="2:9" s="4" customFormat="1" ht="10.5" customHeight="1">
      <c r="B54" s="74" t="s">
        <v>37</v>
      </c>
      <c r="C54" s="20">
        <v>30</v>
      </c>
      <c r="D54" s="20"/>
      <c r="E54" s="26">
        <v>25</v>
      </c>
      <c r="F54" s="20">
        <v>27</v>
      </c>
      <c r="G54" s="20">
        <v>6</v>
      </c>
      <c r="H54" s="20">
        <v>4</v>
      </c>
      <c r="I54" s="20">
        <v>4</v>
      </c>
    </row>
    <row r="55" spans="2:9" s="4" customFormat="1" ht="10.5" customHeight="1">
      <c r="B55" s="74" t="s">
        <v>38</v>
      </c>
      <c r="C55" s="20">
        <v>111</v>
      </c>
      <c r="D55" s="20"/>
      <c r="E55" s="26">
        <v>82</v>
      </c>
      <c r="F55" s="20">
        <v>77</v>
      </c>
      <c r="G55" s="20">
        <v>15</v>
      </c>
      <c r="H55" s="20">
        <v>6</v>
      </c>
      <c r="I55" s="20">
        <v>2</v>
      </c>
    </row>
    <row r="56" spans="2:9" s="4" customFormat="1" ht="10.5" customHeight="1">
      <c r="B56" s="74" t="s">
        <v>39</v>
      </c>
      <c r="C56" s="20">
        <v>67</v>
      </c>
      <c r="D56" s="20"/>
      <c r="E56" s="26">
        <v>51</v>
      </c>
      <c r="F56" s="20">
        <v>54</v>
      </c>
      <c r="G56" s="20">
        <v>5</v>
      </c>
      <c r="H56" s="20">
        <v>4</v>
      </c>
      <c r="I56" s="20">
        <v>0</v>
      </c>
    </row>
    <row r="57" spans="2:9" s="4" customFormat="1" ht="10.5" customHeight="1">
      <c r="B57" s="74" t="s">
        <v>40</v>
      </c>
      <c r="C57" s="20">
        <v>2</v>
      </c>
      <c r="D57" s="20"/>
      <c r="E57" s="26">
        <v>3</v>
      </c>
      <c r="F57" s="20">
        <v>3</v>
      </c>
      <c r="G57" s="20">
        <v>0</v>
      </c>
      <c r="H57" s="20">
        <v>1</v>
      </c>
      <c r="I57" s="20">
        <v>0</v>
      </c>
    </row>
    <row r="58" spans="2:9" s="4" customFormat="1" ht="10.5" customHeight="1">
      <c r="B58" s="74" t="s">
        <v>41</v>
      </c>
      <c r="C58" s="20">
        <v>4</v>
      </c>
      <c r="D58" s="20"/>
      <c r="E58" s="26">
        <v>4</v>
      </c>
      <c r="F58" s="20">
        <v>2</v>
      </c>
      <c r="G58" s="20">
        <v>1</v>
      </c>
      <c r="H58" s="20">
        <v>0</v>
      </c>
      <c r="I58" s="20">
        <v>0</v>
      </c>
    </row>
    <row r="59" spans="2:9" s="10" customFormat="1" ht="10.5" customHeight="1">
      <c r="B59" s="75" t="s">
        <v>42</v>
      </c>
      <c r="C59" s="24">
        <v>44</v>
      </c>
      <c r="D59" s="16"/>
      <c r="E59" s="28">
        <v>40</v>
      </c>
      <c r="F59" s="24">
        <v>43</v>
      </c>
      <c r="G59" s="24">
        <v>5</v>
      </c>
      <c r="H59" s="24">
        <v>6</v>
      </c>
      <c r="I59" s="24">
        <v>0</v>
      </c>
    </row>
    <row r="60" spans="2:9" s="4" customFormat="1" ht="10.5" customHeight="1">
      <c r="B60" s="74" t="s">
        <v>43</v>
      </c>
      <c r="C60" s="20">
        <v>3</v>
      </c>
      <c r="D60" s="20"/>
      <c r="E60" s="26">
        <v>3</v>
      </c>
      <c r="F60" s="20">
        <v>3</v>
      </c>
      <c r="G60" s="20">
        <v>0</v>
      </c>
      <c r="H60" s="20">
        <v>0</v>
      </c>
      <c r="I60" s="20">
        <v>0</v>
      </c>
    </row>
    <row r="61" spans="2:9" s="4" customFormat="1" ht="10.5" customHeight="1">
      <c r="B61" s="74" t="s">
        <v>44</v>
      </c>
      <c r="C61" s="20">
        <v>0</v>
      </c>
      <c r="D61" s="20"/>
      <c r="E61" s="26">
        <v>0</v>
      </c>
      <c r="F61" s="20">
        <v>0</v>
      </c>
      <c r="G61" s="20">
        <v>0</v>
      </c>
      <c r="H61" s="20">
        <v>0</v>
      </c>
      <c r="I61" s="20">
        <v>0</v>
      </c>
    </row>
    <row r="62" spans="2:9" s="4" customFormat="1" ht="10.5" customHeight="1">
      <c r="B62" s="74" t="s">
        <v>45</v>
      </c>
      <c r="C62" s="20">
        <v>9</v>
      </c>
      <c r="D62" s="20"/>
      <c r="E62" s="26">
        <v>7</v>
      </c>
      <c r="F62" s="20">
        <v>15</v>
      </c>
      <c r="G62" s="20">
        <v>1</v>
      </c>
      <c r="H62" s="20">
        <v>1</v>
      </c>
      <c r="I62" s="20">
        <v>0</v>
      </c>
    </row>
    <row r="63" spans="2:9" s="4" customFormat="1" ht="10.5" customHeight="1">
      <c r="B63" s="74" t="s">
        <v>46</v>
      </c>
      <c r="C63" s="20">
        <v>20</v>
      </c>
      <c r="D63" s="20"/>
      <c r="E63" s="26">
        <v>18</v>
      </c>
      <c r="F63" s="20">
        <v>17</v>
      </c>
      <c r="G63" s="20">
        <v>0</v>
      </c>
      <c r="H63" s="20">
        <v>2</v>
      </c>
      <c r="I63" s="20">
        <v>0</v>
      </c>
    </row>
    <row r="64" spans="2:9" s="4" customFormat="1" ht="10.5" customHeight="1">
      <c r="B64" s="74" t="s">
        <v>47</v>
      </c>
      <c r="C64" s="20">
        <v>12</v>
      </c>
      <c r="D64" s="20"/>
      <c r="E64" s="26">
        <v>12</v>
      </c>
      <c r="F64" s="20">
        <v>8</v>
      </c>
      <c r="G64" s="20">
        <v>4</v>
      </c>
      <c r="H64" s="20">
        <v>3</v>
      </c>
      <c r="I64" s="20">
        <v>0</v>
      </c>
    </row>
    <row r="65" spans="2:9" s="10" customFormat="1" ht="10.5" customHeight="1">
      <c r="B65" s="75" t="s">
        <v>48</v>
      </c>
      <c r="C65" s="24">
        <v>11</v>
      </c>
      <c r="D65" s="16"/>
      <c r="E65" s="28">
        <v>13</v>
      </c>
      <c r="F65" s="24">
        <v>18</v>
      </c>
      <c r="G65" s="24">
        <v>2</v>
      </c>
      <c r="H65" s="24">
        <v>5</v>
      </c>
      <c r="I65" s="24">
        <v>1</v>
      </c>
    </row>
    <row r="66" spans="2:9" s="4" customFormat="1" ht="10.5" customHeight="1">
      <c r="B66" s="74" t="s">
        <v>49</v>
      </c>
      <c r="C66" s="20">
        <v>1</v>
      </c>
      <c r="D66" s="20"/>
      <c r="E66" s="26">
        <v>1</v>
      </c>
      <c r="F66" s="20">
        <v>1</v>
      </c>
      <c r="G66" s="20">
        <v>0</v>
      </c>
      <c r="H66" s="20">
        <v>0</v>
      </c>
      <c r="I66" s="20">
        <v>0</v>
      </c>
    </row>
    <row r="67" spans="2:9" s="4" customFormat="1" ht="10.5" customHeight="1">
      <c r="B67" s="74" t="s">
        <v>50</v>
      </c>
      <c r="C67" s="20">
        <v>4</v>
      </c>
      <c r="D67" s="20"/>
      <c r="E67" s="26">
        <v>6</v>
      </c>
      <c r="F67" s="20">
        <v>9</v>
      </c>
      <c r="G67" s="20">
        <v>2</v>
      </c>
      <c r="H67" s="20">
        <v>1</v>
      </c>
      <c r="I67" s="20">
        <v>1</v>
      </c>
    </row>
    <row r="68" spans="2:9" s="4" customFormat="1" ht="10.5" customHeight="1">
      <c r="B68" s="74" t="s">
        <v>51</v>
      </c>
      <c r="C68" s="20">
        <v>4</v>
      </c>
      <c r="D68" s="20"/>
      <c r="E68" s="26">
        <v>4</v>
      </c>
      <c r="F68" s="20">
        <v>4</v>
      </c>
      <c r="G68" s="20">
        <v>0</v>
      </c>
      <c r="H68" s="20">
        <v>1</v>
      </c>
      <c r="I68" s="20">
        <v>0</v>
      </c>
    </row>
    <row r="69" spans="2:9" s="4" customFormat="1" ht="10.5" customHeight="1">
      <c r="B69" s="74" t="s">
        <v>52</v>
      </c>
      <c r="C69" s="20">
        <v>2</v>
      </c>
      <c r="D69" s="20"/>
      <c r="E69" s="26">
        <v>2</v>
      </c>
      <c r="F69" s="20">
        <v>4</v>
      </c>
      <c r="G69" s="20">
        <v>0</v>
      </c>
      <c r="H69" s="20">
        <v>3</v>
      </c>
      <c r="I69" s="20">
        <v>0</v>
      </c>
    </row>
    <row r="70" spans="2:9" s="10" customFormat="1" ht="10.5" customHeight="1">
      <c r="B70" s="75" t="s">
        <v>53</v>
      </c>
      <c r="C70" s="24">
        <v>74</v>
      </c>
      <c r="D70" s="16"/>
      <c r="E70" s="28">
        <v>66</v>
      </c>
      <c r="F70" s="24">
        <v>83</v>
      </c>
      <c r="G70" s="24">
        <v>9</v>
      </c>
      <c r="H70" s="24">
        <v>24</v>
      </c>
      <c r="I70" s="24">
        <v>5</v>
      </c>
    </row>
    <row r="71" spans="2:9" s="4" customFormat="1" ht="10.5" customHeight="1">
      <c r="B71" s="74" t="s">
        <v>54</v>
      </c>
      <c r="C71" s="20">
        <v>44</v>
      </c>
      <c r="D71" s="20"/>
      <c r="E71" s="26">
        <v>39</v>
      </c>
      <c r="F71" s="20">
        <v>48</v>
      </c>
      <c r="G71" s="20">
        <v>6</v>
      </c>
      <c r="H71" s="20">
        <v>17</v>
      </c>
      <c r="I71" s="20">
        <v>3</v>
      </c>
    </row>
    <row r="72" spans="2:9" s="4" customFormat="1" ht="10.5" customHeight="1">
      <c r="B72" s="74" t="s">
        <v>55</v>
      </c>
      <c r="C72" s="20">
        <v>9</v>
      </c>
      <c r="D72" s="20"/>
      <c r="E72" s="26">
        <v>8</v>
      </c>
      <c r="F72" s="20">
        <v>13</v>
      </c>
      <c r="G72" s="20">
        <v>3</v>
      </c>
      <c r="H72" s="20">
        <v>6</v>
      </c>
      <c r="I72" s="20">
        <v>2</v>
      </c>
    </row>
    <row r="73" spans="2:9" s="4" customFormat="1" ht="10.5" customHeight="1">
      <c r="B73" s="74" t="s">
        <v>56</v>
      </c>
      <c r="C73" s="20">
        <v>2</v>
      </c>
      <c r="D73" s="20"/>
      <c r="E73" s="26">
        <v>2</v>
      </c>
      <c r="F73" s="20">
        <v>6</v>
      </c>
      <c r="G73" s="20">
        <v>0</v>
      </c>
      <c r="H73" s="20">
        <v>0</v>
      </c>
      <c r="I73" s="20">
        <v>0</v>
      </c>
    </row>
    <row r="74" spans="2:9" s="4" customFormat="1" ht="10.5" customHeight="1">
      <c r="B74" s="74" t="s">
        <v>57</v>
      </c>
      <c r="C74" s="20">
        <v>6</v>
      </c>
      <c r="D74" s="20"/>
      <c r="E74" s="26">
        <v>6</v>
      </c>
      <c r="F74" s="20">
        <v>8</v>
      </c>
      <c r="G74" s="20">
        <v>0</v>
      </c>
      <c r="H74" s="20">
        <v>1</v>
      </c>
      <c r="I74" s="20">
        <v>0</v>
      </c>
    </row>
    <row r="75" spans="2:9" s="4" customFormat="1" ht="10.5" customHeight="1">
      <c r="B75" s="74" t="s">
        <v>58</v>
      </c>
      <c r="C75" s="20">
        <v>1</v>
      </c>
      <c r="D75" s="20"/>
      <c r="E75" s="26">
        <v>1</v>
      </c>
      <c r="F75" s="20">
        <v>1</v>
      </c>
      <c r="G75" s="20">
        <v>0</v>
      </c>
      <c r="H75" s="20">
        <v>0</v>
      </c>
      <c r="I75" s="20">
        <v>0</v>
      </c>
    </row>
    <row r="76" spans="2:9" s="4" customFormat="1" ht="10.5" customHeight="1">
      <c r="B76" s="74" t="s">
        <v>59</v>
      </c>
      <c r="C76" s="20">
        <v>0</v>
      </c>
      <c r="D76" s="20"/>
      <c r="E76" s="26">
        <v>0</v>
      </c>
      <c r="F76" s="20">
        <v>0</v>
      </c>
      <c r="G76" s="20">
        <v>0</v>
      </c>
      <c r="H76" s="20">
        <v>0</v>
      </c>
      <c r="I76" s="20">
        <v>0</v>
      </c>
    </row>
    <row r="77" spans="2:9" s="4" customFormat="1" ht="10.5" customHeight="1">
      <c r="B77" s="74" t="s">
        <v>60</v>
      </c>
      <c r="C77" s="20">
        <v>4</v>
      </c>
      <c r="D77" s="20"/>
      <c r="E77" s="26">
        <v>4</v>
      </c>
      <c r="F77" s="20">
        <v>4</v>
      </c>
      <c r="G77" s="20">
        <v>0</v>
      </c>
      <c r="H77" s="20">
        <v>0</v>
      </c>
      <c r="I77" s="20">
        <v>0</v>
      </c>
    </row>
    <row r="78" spans="2:9" s="11" customFormat="1" ht="10.5" customHeight="1" thickBot="1">
      <c r="B78" s="76" t="s">
        <v>61</v>
      </c>
      <c r="C78" s="31">
        <v>8</v>
      </c>
      <c r="D78" s="31"/>
      <c r="E78" s="32">
        <v>6</v>
      </c>
      <c r="F78" s="31">
        <v>3</v>
      </c>
      <c r="G78" s="31">
        <v>0</v>
      </c>
      <c r="H78" s="31">
        <v>0</v>
      </c>
      <c r="I78" s="31">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71" customWidth="1"/>
    <col min="2" max="2" width="16.8515625" style="71" customWidth="1"/>
    <col min="3" max="9" width="13.8515625" style="71" customWidth="1"/>
    <col min="10" max="11" width="9.28125" style="71" customWidth="1"/>
    <col min="12" max="12" width="8.8515625" style="71" customWidth="1"/>
    <col min="13" max="16384" width="9.28125" style="71" customWidth="1"/>
  </cols>
  <sheetData>
    <row r="1" ht="9">
      <c r="B1" s="96" t="s">
        <v>108</v>
      </c>
    </row>
    <row r="2" spans="2:9" s="97" customFormat="1" ht="14.25">
      <c r="B2" s="106" t="str">
        <f>'A-b-(3)'!B2:I2</f>
        <v>４  年次別　府県別　強盗　手口別　認知・検挙件数及び検挙人員（つづき）</v>
      </c>
      <c r="C2" s="106"/>
      <c r="D2" s="106"/>
      <c r="E2" s="106"/>
      <c r="F2" s="106"/>
      <c r="G2" s="106"/>
      <c r="H2" s="106"/>
      <c r="I2" s="106"/>
    </row>
    <row r="3" spans="2:9" s="98" customFormat="1" ht="9">
      <c r="B3" s="74"/>
      <c r="C3" s="74"/>
      <c r="D3" s="74"/>
      <c r="E3" s="74"/>
      <c r="F3" s="74"/>
      <c r="G3" s="74"/>
      <c r="H3" s="74"/>
      <c r="I3" s="74"/>
    </row>
    <row r="4" spans="2:9" s="100" customFormat="1" ht="9.75" thickBot="1">
      <c r="B4" s="99"/>
      <c r="C4" s="109" t="s">
        <v>84</v>
      </c>
      <c r="D4" s="109"/>
      <c r="E4" s="109"/>
      <c r="F4" s="109"/>
      <c r="G4" s="109"/>
      <c r="H4" s="109"/>
      <c r="I4" s="109"/>
    </row>
    <row r="5" spans="2:9" s="98" customFormat="1" ht="9">
      <c r="B5" s="110" t="s">
        <v>66</v>
      </c>
      <c r="C5" s="119" t="s">
        <v>0</v>
      </c>
      <c r="D5" s="113" t="s">
        <v>67</v>
      </c>
      <c r="E5" s="114"/>
      <c r="F5" s="107" t="s">
        <v>69</v>
      </c>
      <c r="G5" s="108"/>
      <c r="H5" s="108"/>
      <c r="I5" s="108"/>
    </row>
    <row r="6" spans="2:9" s="98" customFormat="1" ht="9">
      <c r="B6" s="111"/>
      <c r="C6" s="120"/>
      <c r="D6" s="115"/>
      <c r="E6" s="116"/>
      <c r="F6" s="122" t="s">
        <v>70</v>
      </c>
      <c r="G6" s="102"/>
      <c r="H6" s="124" t="s">
        <v>71</v>
      </c>
      <c r="I6" s="102"/>
    </row>
    <row r="7" spans="2:9" s="98" customFormat="1" ht="9">
      <c r="B7" s="112"/>
      <c r="C7" s="121"/>
      <c r="D7" s="117"/>
      <c r="E7" s="118"/>
      <c r="F7" s="123"/>
      <c r="G7" s="101" t="s">
        <v>1</v>
      </c>
      <c r="H7" s="107"/>
      <c r="I7" s="101" t="s">
        <v>1</v>
      </c>
    </row>
    <row r="8" spans="2:9" s="98" customFormat="1" ht="9">
      <c r="B8" s="45"/>
      <c r="C8" s="46"/>
      <c r="D8" s="44" t="s">
        <v>2</v>
      </c>
      <c r="E8" s="45"/>
      <c r="F8" s="46"/>
      <c r="G8" s="47"/>
      <c r="H8" s="44"/>
      <c r="I8" s="47"/>
    </row>
    <row r="9" spans="2:9" s="98" customFormat="1" ht="9">
      <c r="B9" s="12" t="str">
        <f>'A-b-(1)'!B9</f>
        <v>2000  平成12年</v>
      </c>
      <c r="C9" s="62" t="s">
        <v>83</v>
      </c>
      <c r="D9" s="63" t="s">
        <v>83</v>
      </c>
      <c r="E9" s="64" t="s">
        <v>83</v>
      </c>
      <c r="F9" s="65" t="s">
        <v>83</v>
      </c>
      <c r="G9" s="65" t="s">
        <v>83</v>
      </c>
      <c r="H9" s="65" t="s">
        <v>83</v>
      </c>
      <c r="I9" s="62" t="s">
        <v>83</v>
      </c>
    </row>
    <row r="10" spans="2:9" s="98" customFormat="1" ht="9">
      <c r="B10" s="12" t="str">
        <f>'A-b-(1)'!B10</f>
        <v>2001      13</v>
      </c>
      <c r="C10" s="62" t="s">
        <v>83</v>
      </c>
      <c r="D10" s="63" t="s">
        <v>83</v>
      </c>
      <c r="E10" s="64" t="s">
        <v>83</v>
      </c>
      <c r="F10" s="65" t="s">
        <v>83</v>
      </c>
      <c r="G10" s="65" t="s">
        <v>83</v>
      </c>
      <c r="H10" s="65" t="s">
        <v>83</v>
      </c>
      <c r="I10" s="62" t="s">
        <v>83</v>
      </c>
    </row>
    <row r="11" spans="2:9" s="98" customFormat="1" ht="9">
      <c r="B11" s="12" t="str">
        <f>'A-b-(1)'!B11</f>
        <v>2002      14</v>
      </c>
      <c r="C11" s="62" t="s">
        <v>83</v>
      </c>
      <c r="D11" s="63" t="s">
        <v>83</v>
      </c>
      <c r="E11" s="64" t="s">
        <v>83</v>
      </c>
      <c r="F11" s="65" t="s">
        <v>83</v>
      </c>
      <c r="G11" s="65" t="s">
        <v>83</v>
      </c>
      <c r="H11" s="65" t="s">
        <v>83</v>
      </c>
      <c r="I11" s="62" t="s">
        <v>83</v>
      </c>
    </row>
    <row r="12" spans="2:9" s="98" customFormat="1" ht="9">
      <c r="B12" s="12" t="str">
        <f>'A-b-(1)'!B12</f>
        <v>2003      15</v>
      </c>
      <c r="C12" s="66" t="s">
        <v>83</v>
      </c>
      <c r="D12" s="63" t="s">
        <v>83</v>
      </c>
      <c r="E12" s="67" t="s">
        <v>83</v>
      </c>
      <c r="F12" s="68" t="s">
        <v>83</v>
      </c>
      <c r="G12" s="68" t="s">
        <v>83</v>
      </c>
      <c r="H12" s="68" t="s">
        <v>83</v>
      </c>
      <c r="I12" s="66" t="s">
        <v>83</v>
      </c>
    </row>
    <row r="13" spans="2:9" s="98" customFormat="1" ht="9">
      <c r="B13" s="12" t="str">
        <f>'A-b-(1)'!B13</f>
        <v>2004      16</v>
      </c>
      <c r="C13" s="66">
        <v>882</v>
      </c>
      <c r="D13" s="63">
        <v>38.54875283446712</v>
      </c>
      <c r="E13" s="67">
        <v>340</v>
      </c>
      <c r="F13" s="68">
        <v>447</v>
      </c>
      <c r="G13" s="68">
        <v>17</v>
      </c>
      <c r="H13" s="68">
        <v>29</v>
      </c>
      <c r="I13" s="66">
        <v>2</v>
      </c>
    </row>
    <row r="14" spans="2:9" s="98" customFormat="1" ht="9">
      <c r="B14" s="12" t="str">
        <f>'A-b-(1)'!B14</f>
        <v>2005      17</v>
      </c>
      <c r="C14" s="66">
        <v>675</v>
      </c>
      <c r="D14" s="63">
        <v>51.25925925925926</v>
      </c>
      <c r="E14" s="67">
        <v>346</v>
      </c>
      <c r="F14" s="68">
        <v>418</v>
      </c>
      <c r="G14" s="68">
        <v>18</v>
      </c>
      <c r="H14" s="68">
        <v>25</v>
      </c>
      <c r="I14" s="66">
        <v>7</v>
      </c>
    </row>
    <row r="15" spans="2:9" s="98" customFormat="1" ht="9">
      <c r="B15" s="12" t="str">
        <f>'A-b-(1)'!B15</f>
        <v>2006      18</v>
      </c>
      <c r="C15" s="66">
        <v>498</v>
      </c>
      <c r="D15" s="63">
        <v>57.22891566265061</v>
      </c>
      <c r="E15" s="67">
        <v>285</v>
      </c>
      <c r="F15" s="68">
        <v>331</v>
      </c>
      <c r="G15" s="68">
        <v>15</v>
      </c>
      <c r="H15" s="68">
        <v>10</v>
      </c>
      <c r="I15" s="66">
        <v>2</v>
      </c>
    </row>
    <row r="16" spans="2:9" s="103" customFormat="1" ht="9">
      <c r="B16" s="12" t="str">
        <f>'A-b-(1)'!B16</f>
        <v>2007      19</v>
      </c>
      <c r="C16" s="66">
        <v>408</v>
      </c>
      <c r="D16" s="63">
        <v>66.42156862745098</v>
      </c>
      <c r="E16" s="67">
        <v>271</v>
      </c>
      <c r="F16" s="67">
        <v>252</v>
      </c>
      <c r="G16" s="67">
        <v>10</v>
      </c>
      <c r="H16" s="67">
        <v>14</v>
      </c>
      <c r="I16" s="69">
        <v>2</v>
      </c>
    </row>
    <row r="17" spans="2:9" s="103" customFormat="1" ht="9">
      <c r="B17" s="12" t="str">
        <f>'A-b-(1)'!B17</f>
        <v>2008      20</v>
      </c>
      <c r="C17" s="55">
        <v>384</v>
      </c>
      <c r="D17" s="53">
        <v>70.3125</v>
      </c>
      <c r="E17" s="54">
        <v>270</v>
      </c>
      <c r="F17" s="54">
        <v>273</v>
      </c>
      <c r="G17" s="54">
        <v>16</v>
      </c>
      <c r="H17" s="54">
        <v>24</v>
      </c>
      <c r="I17" s="70">
        <v>2</v>
      </c>
    </row>
    <row r="18" spans="2:9" s="103" customFormat="1" ht="9">
      <c r="B18" s="13" t="str">
        <f>'A-b-(1)'!B18</f>
        <v>2009      21年</v>
      </c>
      <c r="C18" s="24">
        <f>SUM(C20,C26,C33,C34,C45,C52,C59,C65,C70)</f>
        <v>348</v>
      </c>
      <c r="D18" s="57">
        <f>E18/C18*100</f>
        <v>60.91954022988506</v>
      </c>
      <c r="E18" s="28">
        <f>SUM(E20,E26,E33,E34,E45,E52,E59,E65,E70)</f>
        <v>212</v>
      </c>
      <c r="F18" s="28">
        <f>SUM(F20,F26,F33,F34,F45,F52,F59,F65,F70)</f>
        <v>213</v>
      </c>
      <c r="G18" s="28">
        <f>SUM(G20,G26,G33,G34,G45,G52,G59,G65,G70)</f>
        <v>12</v>
      </c>
      <c r="H18" s="28">
        <f>SUM(H20,H26,H33,H34,H45,H52,H59,H65,H70)</f>
        <v>11</v>
      </c>
      <c r="I18" s="24">
        <f>SUM(I20,I26,I33,I34,I45,I52,I59,I65,I70)</f>
        <v>0</v>
      </c>
    </row>
    <row r="19" spans="2:9" s="98" customFormat="1" ht="9">
      <c r="B19" s="71"/>
      <c r="C19" s="72"/>
      <c r="D19" s="20"/>
      <c r="E19" s="59"/>
      <c r="F19" s="58"/>
      <c r="G19" s="58"/>
      <c r="H19" s="58"/>
      <c r="I19" s="60"/>
    </row>
    <row r="20" spans="2:9" s="103" customFormat="1" ht="10.5" customHeight="1">
      <c r="B20" s="73" t="s">
        <v>3</v>
      </c>
      <c r="C20" s="15">
        <v>8</v>
      </c>
      <c r="D20" s="16"/>
      <c r="E20" s="17">
        <v>9</v>
      </c>
      <c r="F20" s="18">
        <v>16</v>
      </c>
      <c r="G20" s="18">
        <v>1</v>
      </c>
      <c r="H20" s="18">
        <v>0</v>
      </c>
      <c r="I20" s="19">
        <v>0</v>
      </c>
    </row>
    <row r="21" spans="2:9" s="98" customFormat="1" ht="10.5" customHeight="1">
      <c r="B21" s="74" t="s">
        <v>4</v>
      </c>
      <c r="C21" s="20">
        <v>7</v>
      </c>
      <c r="D21" s="20"/>
      <c r="E21" s="21">
        <v>6</v>
      </c>
      <c r="F21" s="22">
        <v>6</v>
      </c>
      <c r="G21" s="22">
        <v>1</v>
      </c>
      <c r="H21" s="23">
        <v>0</v>
      </c>
      <c r="I21" s="22">
        <v>0</v>
      </c>
    </row>
    <row r="22" spans="2:9" s="98" customFormat="1" ht="10.5" customHeight="1">
      <c r="B22" s="74" t="s">
        <v>5</v>
      </c>
      <c r="C22" s="20">
        <v>0</v>
      </c>
      <c r="D22" s="20"/>
      <c r="E22" s="21">
        <v>0</v>
      </c>
      <c r="F22" s="22">
        <v>1</v>
      </c>
      <c r="G22" s="22">
        <v>0</v>
      </c>
      <c r="H22" s="22">
        <v>0</v>
      </c>
      <c r="I22" s="22">
        <v>0</v>
      </c>
    </row>
    <row r="23" spans="2:9" s="98" customFormat="1" ht="10.5" customHeight="1">
      <c r="B23" s="74" t="s">
        <v>6</v>
      </c>
      <c r="C23" s="20">
        <v>0</v>
      </c>
      <c r="D23" s="20"/>
      <c r="E23" s="21">
        <v>0</v>
      </c>
      <c r="F23" s="22">
        <v>5</v>
      </c>
      <c r="G23" s="22">
        <v>0</v>
      </c>
      <c r="H23" s="22">
        <v>0</v>
      </c>
      <c r="I23" s="22">
        <v>0</v>
      </c>
    </row>
    <row r="24" spans="2:9" s="98" customFormat="1" ht="10.5" customHeight="1">
      <c r="B24" s="74" t="s">
        <v>7</v>
      </c>
      <c r="C24" s="20">
        <v>1</v>
      </c>
      <c r="D24" s="20"/>
      <c r="E24" s="21">
        <v>3</v>
      </c>
      <c r="F24" s="22">
        <v>3</v>
      </c>
      <c r="G24" s="22">
        <v>0</v>
      </c>
      <c r="H24" s="22">
        <v>0</v>
      </c>
      <c r="I24" s="22">
        <v>0</v>
      </c>
    </row>
    <row r="25" spans="2:9" s="98" customFormat="1" ht="10.5" customHeight="1">
      <c r="B25" s="74" t="s">
        <v>8</v>
      </c>
      <c r="C25" s="20">
        <v>0</v>
      </c>
      <c r="D25" s="20"/>
      <c r="E25" s="21">
        <v>0</v>
      </c>
      <c r="F25" s="22">
        <v>1</v>
      </c>
      <c r="G25" s="22">
        <v>0</v>
      </c>
      <c r="H25" s="22">
        <v>0</v>
      </c>
      <c r="I25" s="22">
        <v>0</v>
      </c>
    </row>
    <row r="26" spans="2:9" s="103" customFormat="1" ht="10.5" customHeight="1">
      <c r="B26" s="75" t="s">
        <v>9</v>
      </c>
      <c r="C26" s="24">
        <v>14</v>
      </c>
      <c r="D26" s="16"/>
      <c r="E26" s="25">
        <v>12</v>
      </c>
      <c r="F26" s="19">
        <v>6</v>
      </c>
      <c r="G26" s="19">
        <v>0</v>
      </c>
      <c r="H26" s="19">
        <v>0</v>
      </c>
      <c r="I26" s="19">
        <v>0</v>
      </c>
    </row>
    <row r="27" spans="2:9" s="98" customFormat="1" ht="10.5" customHeight="1">
      <c r="B27" s="74" t="s">
        <v>10</v>
      </c>
      <c r="C27" s="20">
        <v>4</v>
      </c>
      <c r="D27" s="20"/>
      <c r="E27" s="21">
        <v>2</v>
      </c>
      <c r="F27" s="22">
        <v>1</v>
      </c>
      <c r="G27" s="22">
        <v>0</v>
      </c>
      <c r="H27" s="22">
        <v>0</v>
      </c>
      <c r="I27" s="22">
        <v>0</v>
      </c>
    </row>
    <row r="28" spans="2:9" s="98" customFormat="1" ht="10.5" customHeight="1">
      <c r="B28" s="74" t="s">
        <v>11</v>
      </c>
      <c r="C28" s="20">
        <v>2</v>
      </c>
      <c r="D28" s="20"/>
      <c r="E28" s="26">
        <v>2</v>
      </c>
      <c r="F28" s="20">
        <v>1</v>
      </c>
      <c r="G28" s="20">
        <v>0</v>
      </c>
      <c r="H28" s="20">
        <v>0</v>
      </c>
      <c r="I28" s="20">
        <v>0</v>
      </c>
    </row>
    <row r="29" spans="2:9" s="98" customFormat="1" ht="10.5" customHeight="1">
      <c r="B29" s="74" t="s">
        <v>12</v>
      </c>
      <c r="C29" s="20">
        <v>7</v>
      </c>
      <c r="D29" s="20"/>
      <c r="E29" s="26">
        <v>7</v>
      </c>
      <c r="F29" s="20">
        <v>3</v>
      </c>
      <c r="G29" s="20">
        <v>0</v>
      </c>
      <c r="H29" s="20">
        <v>0</v>
      </c>
      <c r="I29" s="20">
        <v>0</v>
      </c>
    </row>
    <row r="30" spans="2:9" s="98" customFormat="1" ht="10.5" customHeight="1">
      <c r="B30" s="74" t="s">
        <v>13</v>
      </c>
      <c r="C30" s="20">
        <v>1</v>
      </c>
      <c r="D30" s="20"/>
      <c r="E30" s="26">
        <v>1</v>
      </c>
      <c r="F30" s="20">
        <v>1</v>
      </c>
      <c r="G30" s="20">
        <v>0</v>
      </c>
      <c r="H30" s="20">
        <v>0</v>
      </c>
      <c r="I30" s="20">
        <v>0</v>
      </c>
    </row>
    <row r="31" spans="2:9" s="98" customFormat="1" ht="10.5" customHeight="1">
      <c r="B31" s="74" t="s">
        <v>14</v>
      </c>
      <c r="C31" s="20">
        <v>0</v>
      </c>
      <c r="D31" s="20"/>
      <c r="E31" s="26">
        <v>0</v>
      </c>
      <c r="F31" s="20">
        <v>0</v>
      </c>
      <c r="G31" s="20">
        <v>0</v>
      </c>
      <c r="H31" s="20">
        <v>0</v>
      </c>
      <c r="I31" s="20">
        <v>0</v>
      </c>
    </row>
    <row r="32" spans="2:9" s="98" customFormat="1" ht="10.5" customHeight="1">
      <c r="B32" s="74" t="s">
        <v>15</v>
      </c>
      <c r="C32" s="20">
        <v>0</v>
      </c>
      <c r="D32" s="20"/>
      <c r="E32" s="26">
        <v>0</v>
      </c>
      <c r="F32" s="20">
        <v>0</v>
      </c>
      <c r="G32" s="20">
        <v>0</v>
      </c>
      <c r="H32" s="20">
        <v>0</v>
      </c>
      <c r="I32" s="20">
        <v>0</v>
      </c>
    </row>
    <row r="33" spans="2:9" s="103" customFormat="1" ht="10.5" customHeight="1">
      <c r="B33" s="75" t="s">
        <v>16</v>
      </c>
      <c r="C33" s="16">
        <v>40</v>
      </c>
      <c r="D33" s="16"/>
      <c r="E33" s="27">
        <v>29</v>
      </c>
      <c r="F33" s="16">
        <v>36</v>
      </c>
      <c r="G33" s="16">
        <v>1</v>
      </c>
      <c r="H33" s="16">
        <v>1</v>
      </c>
      <c r="I33" s="16">
        <v>0</v>
      </c>
    </row>
    <row r="34" spans="2:9" s="103" customFormat="1" ht="10.5" customHeight="1">
      <c r="B34" s="75" t="s">
        <v>17</v>
      </c>
      <c r="C34" s="24">
        <v>108</v>
      </c>
      <c r="D34" s="16"/>
      <c r="E34" s="28">
        <v>61</v>
      </c>
      <c r="F34" s="24">
        <v>60</v>
      </c>
      <c r="G34" s="24">
        <v>1</v>
      </c>
      <c r="H34" s="24">
        <v>5</v>
      </c>
      <c r="I34" s="24">
        <v>0</v>
      </c>
    </row>
    <row r="35" spans="2:9" s="98" customFormat="1" ht="10.5" customHeight="1">
      <c r="B35" s="74" t="s">
        <v>18</v>
      </c>
      <c r="C35" s="20">
        <v>9</v>
      </c>
      <c r="D35" s="20"/>
      <c r="E35" s="26">
        <v>4</v>
      </c>
      <c r="F35" s="20">
        <v>8</v>
      </c>
      <c r="G35" s="20">
        <v>0</v>
      </c>
      <c r="H35" s="20">
        <v>0</v>
      </c>
      <c r="I35" s="20">
        <v>0</v>
      </c>
    </row>
    <row r="36" spans="2:9" s="98" customFormat="1" ht="10.5" customHeight="1">
      <c r="B36" s="74" t="s">
        <v>19</v>
      </c>
      <c r="C36" s="20">
        <v>8</v>
      </c>
      <c r="D36" s="20"/>
      <c r="E36" s="26">
        <v>5</v>
      </c>
      <c r="F36" s="20">
        <v>6</v>
      </c>
      <c r="G36" s="20">
        <v>0</v>
      </c>
      <c r="H36" s="20">
        <v>0</v>
      </c>
      <c r="I36" s="20">
        <v>0</v>
      </c>
    </row>
    <row r="37" spans="2:9" s="98" customFormat="1" ht="10.5" customHeight="1">
      <c r="B37" s="74" t="s">
        <v>20</v>
      </c>
      <c r="C37" s="20">
        <v>11</v>
      </c>
      <c r="D37" s="20"/>
      <c r="E37" s="26">
        <v>9</v>
      </c>
      <c r="F37" s="20">
        <v>15</v>
      </c>
      <c r="G37" s="20">
        <v>1</v>
      </c>
      <c r="H37" s="20">
        <v>3</v>
      </c>
      <c r="I37" s="20">
        <v>0</v>
      </c>
    </row>
    <row r="38" spans="2:9" s="98" customFormat="1" ht="10.5" customHeight="1">
      <c r="B38" s="74" t="s">
        <v>21</v>
      </c>
      <c r="C38" s="20">
        <v>19</v>
      </c>
      <c r="D38" s="20"/>
      <c r="E38" s="26">
        <v>9</v>
      </c>
      <c r="F38" s="20">
        <v>5</v>
      </c>
      <c r="G38" s="20">
        <v>0</v>
      </c>
      <c r="H38" s="20">
        <v>1</v>
      </c>
      <c r="I38" s="20">
        <v>0</v>
      </c>
    </row>
    <row r="39" spans="2:9" s="98" customFormat="1" ht="10.5" customHeight="1">
      <c r="B39" s="74" t="s">
        <v>22</v>
      </c>
      <c r="C39" s="20">
        <v>16</v>
      </c>
      <c r="D39" s="20"/>
      <c r="E39" s="26">
        <v>10</v>
      </c>
      <c r="F39" s="20">
        <v>7</v>
      </c>
      <c r="G39" s="20">
        <v>0</v>
      </c>
      <c r="H39" s="20">
        <v>0</v>
      </c>
      <c r="I39" s="20">
        <v>0</v>
      </c>
    </row>
    <row r="40" spans="2:9" s="98" customFormat="1" ht="10.5" customHeight="1">
      <c r="B40" s="74" t="s">
        <v>23</v>
      </c>
      <c r="C40" s="20">
        <v>21</v>
      </c>
      <c r="D40" s="20"/>
      <c r="E40" s="26">
        <v>12</v>
      </c>
      <c r="F40" s="20">
        <v>6</v>
      </c>
      <c r="G40" s="20">
        <v>0</v>
      </c>
      <c r="H40" s="20">
        <v>0</v>
      </c>
      <c r="I40" s="20">
        <v>0</v>
      </c>
    </row>
    <row r="41" spans="2:9" s="98" customFormat="1" ht="10.5" customHeight="1">
      <c r="B41" s="74" t="s">
        <v>24</v>
      </c>
      <c r="C41" s="20">
        <v>1</v>
      </c>
      <c r="D41" s="20"/>
      <c r="E41" s="26">
        <v>1</v>
      </c>
      <c r="F41" s="20">
        <v>1</v>
      </c>
      <c r="G41" s="20">
        <v>0</v>
      </c>
      <c r="H41" s="20">
        <v>1</v>
      </c>
      <c r="I41" s="20">
        <v>0</v>
      </c>
    </row>
    <row r="42" spans="2:9" s="98" customFormat="1" ht="10.5" customHeight="1">
      <c r="B42" s="74" t="s">
        <v>25</v>
      </c>
      <c r="C42" s="29">
        <v>1</v>
      </c>
      <c r="D42" s="20"/>
      <c r="E42" s="26">
        <v>1</v>
      </c>
      <c r="F42" s="20">
        <v>1</v>
      </c>
      <c r="G42" s="20">
        <v>0</v>
      </c>
      <c r="H42" s="20">
        <v>0</v>
      </c>
      <c r="I42" s="20">
        <v>0</v>
      </c>
    </row>
    <row r="43" spans="2:9" s="98" customFormat="1" ht="10.5" customHeight="1">
      <c r="B43" s="74" t="s">
        <v>26</v>
      </c>
      <c r="C43" s="20">
        <v>8</v>
      </c>
      <c r="D43" s="20"/>
      <c r="E43" s="26">
        <v>5</v>
      </c>
      <c r="F43" s="20">
        <v>4</v>
      </c>
      <c r="G43" s="20">
        <v>0</v>
      </c>
      <c r="H43" s="20">
        <v>0</v>
      </c>
      <c r="I43" s="20">
        <v>0</v>
      </c>
    </row>
    <row r="44" spans="2:9" s="98" customFormat="1" ht="10.5" customHeight="1">
      <c r="B44" s="74" t="s">
        <v>27</v>
      </c>
      <c r="C44" s="20">
        <v>14</v>
      </c>
      <c r="D44" s="20"/>
      <c r="E44" s="26">
        <v>5</v>
      </c>
      <c r="F44" s="20">
        <v>7</v>
      </c>
      <c r="G44" s="20">
        <v>0</v>
      </c>
      <c r="H44" s="20">
        <v>0</v>
      </c>
      <c r="I44" s="20">
        <v>0</v>
      </c>
    </row>
    <row r="45" spans="2:9" s="103" customFormat="1" ht="10.5" customHeight="1">
      <c r="B45" s="75" t="s">
        <v>28</v>
      </c>
      <c r="C45" s="24">
        <v>52</v>
      </c>
      <c r="D45" s="16"/>
      <c r="E45" s="30">
        <v>24</v>
      </c>
      <c r="F45" s="24">
        <v>22</v>
      </c>
      <c r="G45" s="24">
        <v>2</v>
      </c>
      <c r="H45" s="24">
        <v>0</v>
      </c>
      <c r="I45" s="24">
        <v>0</v>
      </c>
    </row>
    <row r="46" spans="2:9" s="98" customFormat="1" ht="10.5" customHeight="1">
      <c r="B46" s="74" t="s">
        <v>29</v>
      </c>
      <c r="C46" s="20">
        <v>1</v>
      </c>
      <c r="D46" s="20"/>
      <c r="E46" s="26">
        <v>0</v>
      </c>
      <c r="F46" s="20">
        <v>0</v>
      </c>
      <c r="G46" s="20">
        <v>0</v>
      </c>
      <c r="H46" s="20">
        <v>0</v>
      </c>
      <c r="I46" s="20">
        <v>0</v>
      </c>
    </row>
    <row r="47" spans="2:9" s="98" customFormat="1" ht="10.5" customHeight="1">
      <c r="B47" s="74" t="s">
        <v>30</v>
      </c>
      <c r="C47" s="20">
        <v>1</v>
      </c>
      <c r="D47" s="20"/>
      <c r="E47" s="26">
        <v>4</v>
      </c>
      <c r="F47" s="20">
        <v>0</v>
      </c>
      <c r="G47" s="20">
        <v>0</v>
      </c>
      <c r="H47" s="20">
        <v>0</v>
      </c>
      <c r="I47" s="20">
        <v>0</v>
      </c>
    </row>
    <row r="48" spans="2:9" s="98" customFormat="1" ht="10.5" customHeight="1">
      <c r="B48" s="74" t="s">
        <v>31</v>
      </c>
      <c r="C48" s="20">
        <v>0</v>
      </c>
      <c r="D48" s="20"/>
      <c r="E48" s="26">
        <v>0</v>
      </c>
      <c r="F48" s="20">
        <v>0</v>
      </c>
      <c r="G48" s="20">
        <v>0</v>
      </c>
      <c r="H48" s="20">
        <v>0</v>
      </c>
      <c r="I48" s="20">
        <v>0</v>
      </c>
    </row>
    <row r="49" spans="2:9" s="98" customFormat="1" ht="10.5" customHeight="1">
      <c r="B49" s="74" t="s">
        <v>32</v>
      </c>
      <c r="C49" s="20">
        <v>4</v>
      </c>
      <c r="D49" s="20"/>
      <c r="E49" s="26">
        <v>2</v>
      </c>
      <c r="F49" s="20">
        <v>3</v>
      </c>
      <c r="G49" s="20">
        <v>1</v>
      </c>
      <c r="H49" s="20">
        <v>0</v>
      </c>
      <c r="I49" s="20">
        <v>0</v>
      </c>
    </row>
    <row r="50" spans="2:9" s="98" customFormat="1" ht="10.5" customHeight="1">
      <c r="B50" s="74" t="s">
        <v>33</v>
      </c>
      <c r="C50" s="20">
        <v>39</v>
      </c>
      <c r="D50" s="20"/>
      <c r="E50" s="26">
        <v>15</v>
      </c>
      <c r="F50" s="20">
        <v>16</v>
      </c>
      <c r="G50" s="20">
        <v>0</v>
      </c>
      <c r="H50" s="20">
        <v>0</v>
      </c>
      <c r="I50" s="20">
        <v>0</v>
      </c>
    </row>
    <row r="51" spans="2:9" s="98" customFormat="1" ht="10.5" customHeight="1">
      <c r="B51" s="74" t="s">
        <v>34</v>
      </c>
      <c r="C51" s="20">
        <v>7</v>
      </c>
      <c r="D51" s="20"/>
      <c r="E51" s="26">
        <v>3</v>
      </c>
      <c r="F51" s="20">
        <v>3</v>
      </c>
      <c r="G51" s="20">
        <v>1</v>
      </c>
      <c r="H51" s="20">
        <v>0</v>
      </c>
      <c r="I51" s="20">
        <v>0</v>
      </c>
    </row>
    <row r="52" spans="2:9" s="103" customFormat="1" ht="10.5" customHeight="1">
      <c r="B52" s="75" t="s">
        <v>35</v>
      </c>
      <c r="C52" s="24">
        <v>69</v>
      </c>
      <c r="D52" s="16"/>
      <c r="E52" s="28">
        <v>40</v>
      </c>
      <c r="F52" s="24">
        <v>34</v>
      </c>
      <c r="G52" s="24">
        <v>4</v>
      </c>
      <c r="H52" s="24">
        <v>1</v>
      </c>
      <c r="I52" s="24">
        <v>0</v>
      </c>
    </row>
    <row r="53" spans="2:9" s="98" customFormat="1" ht="10.5" customHeight="1">
      <c r="B53" s="74" t="s">
        <v>36</v>
      </c>
      <c r="C53" s="20">
        <v>3</v>
      </c>
      <c r="D53" s="20"/>
      <c r="E53" s="26">
        <v>2</v>
      </c>
      <c r="F53" s="20">
        <v>3</v>
      </c>
      <c r="G53" s="20">
        <v>1</v>
      </c>
      <c r="H53" s="20">
        <v>0</v>
      </c>
      <c r="I53" s="20">
        <v>0</v>
      </c>
    </row>
    <row r="54" spans="2:9" s="98" customFormat="1" ht="10.5" customHeight="1">
      <c r="B54" s="74" t="s">
        <v>37</v>
      </c>
      <c r="C54" s="20">
        <v>11</v>
      </c>
      <c r="D54" s="20"/>
      <c r="E54" s="26">
        <v>6</v>
      </c>
      <c r="F54" s="20">
        <v>5</v>
      </c>
      <c r="G54" s="20">
        <v>0</v>
      </c>
      <c r="H54" s="20">
        <v>0</v>
      </c>
      <c r="I54" s="20">
        <v>0</v>
      </c>
    </row>
    <row r="55" spans="2:9" s="98" customFormat="1" ht="10.5" customHeight="1">
      <c r="B55" s="74" t="s">
        <v>38</v>
      </c>
      <c r="C55" s="20">
        <v>39</v>
      </c>
      <c r="D55" s="20"/>
      <c r="E55" s="26">
        <v>19</v>
      </c>
      <c r="F55" s="20">
        <v>12</v>
      </c>
      <c r="G55" s="20">
        <v>0</v>
      </c>
      <c r="H55" s="20">
        <v>1</v>
      </c>
      <c r="I55" s="20">
        <v>0</v>
      </c>
    </row>
    <row r="56" spans="2:9" s="98" customFormat="1" ht="10.5" customHeight="1">
      <c r="B56" s="74" t="s">
        <v>39</v>
      </c>
      <c r="C56" s="20">
        <v>6</v>
      </c>
      <c r="D56" s="20"/>
      <c r="E56" s="26">
        <v>7</v>
      </c>
      <c r="F56" s="20">
        <v>10</v>
      </c>
      <c r="G56" s="20">
        <v>2</v>
      </c>
      <c r="H56" s="20">
        <v>0</v>
      </c>
      <c r="I56" s="20">
        <v>0</v>
      </c>
    </row>
    <row r="57" spans="2:9" s="98" customFormat="1" ht="10.5" customHeight="1">
      <c r="B57" s="74" t="s">
        <v>40</v>
      </c>
      <c r="C57" s="20">
        <v>6</v>
      </c>
      <c r="D57" s="20"/>
      <c r="E57" s="26">
        <v>2</v>
      </c>
      <c r="F57" s="20">
        <v>2</v>
      </c>
      <c r="G57" s="20">
        <v>1</v>
      </c>
      <c r="H57" s="20">
        <v>0</v>
      </c>
      <c r="I57" s="20">
        <v>0</v>
      </c>
    </row>
    <row r="58" spans="2:9" s="98" customFormat="1" ht="10.5" customHeight="1">
      <c r="B58" s="74" t="s">
        <v>41</v>
      </c>
      <c r="C58" s="20">
        <v>4</v>
      </c>
      <c r="D58" s="20"/>
      <c r="E58" s="26">
        <v>4</v>
      </c>
      <c r="F58" s="20">
        <v>2</v>
      </c>
      <c r="G58" s="20">
        <v>0</v>
      </c>
      <c r="H58" s="20">
        <v>0</v>
      </c>
      <c r="I58" s="20">
        <v>0</v>
      </c>
    </row>
    <row r="59" spans="2:9" s="103" customFormat="1" ht="10.5" customHeight="1">
      <c r="B59" s="75" t="s">
        <v>42</v>
      </c>
      <c r="C59" s="24">
        <v>8</v>
      </c>
      <c r="D59" s="16"/>
      <c r="E59" s="28">
        <v>5</v>
      </c>
      <c r="F59" s="24">
        <v>7</v>
      </c>
      <c r="G59" s="24">
        <v>3</v>
      </c>
      <c r="H59" s="24">
        <v>1</v>
      </c>
      <c r="I59" s="24">
        <v>0</v>
      </c>
    </row>
    <row r="60" spans="2:9" s="98" customFormat="1" ht="10.5" customHeight="1">
      <c r="B60" s="74" t="s">
        <v>43</v>
      </c>
      <c r="C60" s="20">
        <v>1</v>
      </c>
      <c r="D60" s="20"/>
      <c r="E60" s="26">
        <v>1</v>
      </c>
      <c r="F60" s="20">
        <v>1</v>
      </c>
      <c r="G60" s="20">
        <v>0</v>
      </c>
      <c r="H60" s="20">
        <v>0</v>
      </c>
      <c r="I60" s="20">
        <v>0</v>
      </c>
    </row>
    <row r="61" spans="2:9" s="98" customFormat="1" ht="10.5" customHeight="1">
      <c r="B61" s="74" t="s">
        <v>44</v>
      </c>
      <c r="C61" s="20">
        <v>0</v>
      </c>
      <c r="D61" s="20"/>
      <c r="E61" s="26">
        <v>0</v>
      </c>
      <c r="F61" s="20">
        <v>0</v>
      </c>
      <c r="G61" s="20">
        <v>0</v>
      </c>
      <c r="H61" s="20">
        <v>0</v>
      </c>
      <c r="I61" s="20">
        <v>0</v>
      </c>
    </row>
    <row r="62" spans="2:9" s="98" customFormat="1" ht="10.5" customHeight="1">
      <c r="B62" s="74" t="s">
        <v>45</v>
      </c>
      <c r="C62" s="20">
        <v>4</v>
      </c>
      <c r="D62" s="20"/>
      <c r="E62" s="26">
        <v>2</v>
      </c>
      <c r="F62" s="20">
        <v>2</v>
      </c>
      <c r="G62" s="20">
        <v>0</v>
      </c>
      <c r="H62" s="20">
        <v>1</v>
      </c>
      <c r="I62" s="20">
        <v>0</v>
      </c>
    </row>
    <row r="63" spans="2:9" s="98" customFormat="1" ht="10.5" customHeight="1">
      <c r="B63" s="74" t="s">
        <v>46</v>
      </c>
      <c r="C63" s="20">
        <v>2</v>
      </c>
      <c r="D63" s="20"/>
      <c r="E63" s="26">
        <v>2</v>
      </c>
      <c r="F63" s="20">
        <v>4</v>
      </c>
      <c r="G63" s="20">
        <v>3</v>
      </c>
      <c r="H63" s="20">
        <v>0</v>
      </c>
      <c r="I63" s="20">
        <v>0</v>
      </c>
    </row>
    <row r="64" spans="2:9" s="98" customFormat="1" ht="10.5" customHeight="1">
      <c r="B64" s="74" t="s">
        <v>47</v>
      </c>
      <c r="C64" s="20">
        <v>1</v>
      </c>
      <c r="D64" s="20"/>
      <c r="E64" s="26">
        <v>0</v>
      </c>
      <c r="F64" s="20">
        <v>0</v>
      </c>
      <c r="G64" s="20">
        <v>0</v>
      </c>
      <c r="H64" s="20">
        <v>0</v>
      </c>
      <c r="I64" s="20">
        <v>0</v>
      </c>
    </row>
    <row r="65" spans="2:9" s="103" customFormat="1" ht="10.5" customHeight="1">
      <c r="B65" s="75" t="s">
        <v>48</v>
      </c>
      <c r="C65" s="24">
        <v>8</v>
      </c>
      <c r="D65" s="16"/>
      <c r="E65" s="28">
        <v>6</v>
      </c>
      <c r="F65" s="24">
        <v>6</v>
      </c>
      <c r="G65" s="24">
        <v>0</v>
      </c>
      <c r="H65" s="24">
        <v>0</v>
      </c>
      <c r="I65" s="24">
        <v>0</v>
      </c>
    </row>
    <row r="66" spans="2:9" s="98" customFormat="1" ht="10.5" customHeight="1">
      <c r="B66" s="74" t="s">
        <v>49</v>
      </c>
      <c r="C66" s="20">
        <v>1</v>
      </c>
      <c r="D66" s="20"/>
      <c r="E66" s="26">
        <v>1</v>
      </c>
      <c r="F66" s="20">
        <v>1</v>
      </c>
      <c r="G66" s="20">
        <v>0</v>
      </c>
      <c r="H66" s="20">
        <v>0</v>
      </c>
      <c r="I66" s="20">
        <v>0</v>
      </c>
    </row>
    <row r="67" spans="2:9" s="98" customFormat="1" ht="10.5" customHeight="1">
      <c r="B67" s="74" t="s">
        <v>50</v>
      </c>
      <c r="C67" s="20">
        <v>3</v>
      </c>
      <c r="D67" s="20"/>
      <c r="E67" s="26">
        <v>2</v>
      </c>
      <c r="F67" s="20">
        <v>2</v>
      </c>
      <c r="G67" s="20">
        <v>0</v>
      </c>
      <c r="H67" s="20">
        <v>0</v>
      </c>
      <c r="I67" s="20">
        <v>0</v>
      </c>
    </row>
    <row r="68" spans="2:9" s="98" customFormat="1" ht="10.5" customHeight="1">
      <c r="B68" s="74" t="s">
        <v>51</v>
      </c>
      <c r="C68" s="20">
        <v>3</v>
      </c>
      <c r="D68" s="20"/>
      <c r="E68" s="26">
        <v>1</v>
      </c>
      <c r="F68" s="20">
        <v>1</v>
      </c>
      <c r="G68" s="20">
        <v>0</v>
      </c>
      <c r="H68" s="20">
        <v>0</v>
      </c>
      <c r="I68" s="20">
        <v>0</v>
      </c>
    </row>
    <row r="69" spans="2:9" s="98" customFormat="1" ht="10.5" customHeight="1">
      <c r="B69" s="74" t="s">
        <v>52</v>
      </c>
      <c r="C69" s="20">
        <v>1</v>
      </c>
      <c r="D69" s="20"/>
      <c r="E69" s="26">
        <v>2</v>
      </c>
      <c r="F69" s="20">
        <v>2</v>
      </c>
      <c r="G69" s="20">
        <v>0</v>
      </c>
      <c r="H69" s="20">
        <v>0</v>
      </c>
      <c r="I69" s="20">
        <v>0</v>
      </c>
    </row>
    <row r="70" spans="2:9" s="103" customFormat="1" ht="10.5" customHeight="1">
      <c r="B70" s="75" t="s">
        <v>53</v>
      </c>
      <c r="C70" s="24">
        <v>41</v>
      </c>
      <c r="D70" s="16"/>
      <c r="E70" s="28">
        <v>26</v>
      </c>
      <c r="F70" s="24">
        <v>26</v>
      </c>
      <c r="G70" s="24">
        <v>0</v>
      </c>
      <c r="H70" s="24">
        <v>3</v>
      </c>
      <c r="I70" s="24">
        <v>0</v>
      </c>
    </row>
    <row r="71" spans="2:9" s="98" customFormat="1" ht="10.5" customHeight="1">
      <c r="B71" s="74" t="s">
        <v>54</v>
      </c>
      <c r="C71" s="20">
        <v>33</v>
      </c>
      <c r="D71" s="20"/>
      <c r="E71" s="26">
        <v>17</v>
      </c>
      <c r="F71" s="20">
        <v>9</v>
      </c>
      <c r="G71" s="20">
        <v>0</v>
      </c>
      <c r="H71" s="20">
        <v>0</v>
      </c>
      <c r="I71" s="20">
        <v>0</v>
      </c>
    </row>
    <row r="72" spans="2:9" s="98" customFormat="1" ht="10.5" customHeight="1">
      <c r="B72" s="74" t="s">
        <v>55</v>
      </c>
      <c r="C72" s="20">
        <v>1</v>
      </c>
      <c r="D72" s="20"/>
      <c r="E72" s="26">
        <v>2</v>
      </c>
      <c r="F72" s="20">
        <v>0</v>
      </c>
      <c r="G72" s="20">
        <v>0</v>
      </c>
      <c r="H72" s="20">
        <v>0</v>
      </c>
      <c r="I72" s="20">
        <v>0</v>
      </c>
    </row>
    <row r="73" spans="2:9" s="98" customFormat="1" ht="10.5" customHeight="1">
      <c r="B73" s="74" t="s">
        <v>56</v>
      </c>
      <c r="C73" s="20">
        <v>1</v>
      </c>
      <c r="D73" s="20"/>
      <c r="E73" s="26">
        <v>1</v>
      </c>
      <c r="F73" s="20">
        <v>1</v>
      </c>
      <c r="G73" s="20">
        <v>0</v>
      </c>
      <c r="H73" s="20">
        <v>1</v>
      </c>
      <c r="I73" s="20">
        <v>0</v>
      </c>
    </row>
    <row r="74" spans="2:9" s="98" customFormat="1" ht="10.5" customHeight="1">
      <c r="B74" s="74" t="s">
        <v>57</v>
      </c>
      <c r="C74" s="20">
        <v>1</v>
      </c>
      <c r="D74" s="20"/>
      <c r="E74" s="26">
        <v>1</v>
      </c>
      <c r="F74" s="20">
        <v>1</v>
      </c>
      <c r="G74" s="20">
        <v>0</v>
      </c>
      <c r="H74" s="20">
        <v>0</v>
      </c>
      <c r="I74" s="20">
        <v>0</v>
      </c>
    </row>
    <row r="75" spans="2:9" s="98" customFormat="1" ht="10.5" customHeight="1">
      <c r="B75" s="74" t="s">
        <v>58</v>
      </c>
      <c r="C75" s="20">
        <v>0</v>
      </c>
      <c r="D75" s="20"/>
      <c r="E75" s="26">
        <v>0</v>
      </c>
      <c r="F75" s="20">
        <v>0</v>
      </c>
      <c r="G75" s="20">
        <v>0</v>
      </c>
      <c r="H75" s="20">
        <v>0</v>
      </c>
      <c r="I75" s="20">
        <v>0</v>
      </c>
    </row>
    <row r="76" spans="2:9" s="98" customFormat="1" ht="10.5" customHeight="1">
      <c r="B76" s="74" t="s">
        <v>59</v>
      </c>
      <c r="C76" s="20">
        <v>0</v>
      </c>
      <c r="D76" s="20"/>
      <c r="E76" s="26">
        <v>0</v>
      </c>
      <c r="F76" s="20">
        <v>2</v>
      </c>
      <c r="G76" s="20">
        <v>0</v>
      </c>
      <c r="H76" s="20">
        <v>0</v>
      </c>
      <c r="I76" s="20">
        <v>0</v>
      </c>
    </row>
    <row r="77" spans="2:9" s="98" customFormat="1" ht="10.5" customHeight="1">
      <c r="B77" s="74" t="s">
        <v>60</v>
      </c>
      <c r="C77" s="20">
        <v>1</v>
      </c>
      <c r="D77" s="20"/>
      <c r="E77" s="26">
        <v>2</v>
      </c>
      <c r="F77" s="20">
        <v>8</v>
      </c>
      <c r="G77" s="20">
        <v>0</v>
      </c>
      <c r="H77" s="20">
        <v>2</v>
      </c>
      <c r="I77" s="20">
        <v>0</v>
      </c>
    </row>
    <row r="78" spans="2:9" s="104" customFormat="1" ht="10.5" customHeight="1" thickBot="1">
      <c r="B78" s="76" t="s">
        <v>61</v>
      </c>
      <c r="C78" s="31">
        <v>4</v>
      </c>
      <c r="D78" s="31"/>
      <c r="E78" s="32">
        <v>3</v>
      </c>
      <c r="F78" s="31">
        <v>5</v>
      </c>
      <c r="G78" s="31">
        <v>0</v>
      </c>
      <c r="H78" s="31">
        <v>0</v>
      </c>
      <c r="I78" s="31">
        <v>0</v>
      </c>
    </row>
    <row r="79" spans="2:9" s="98" customFormat="1" ht="9">
      <c r="B79" s="125"/>
      <c r="C79" s="125"/>
      <c r="D79" s="125"/>
      <c r="E79" s="125"/>
      <c r="F79" s="125"/>
      <c r="G79" s="125"/>
      <c r="H79" s="125"/>
      <c r="I79" s="125"/>
    </row>
    <row r="84" ht="9">
      <c r="D84" s="96"/>
    </row>
    <row r="85" ht="9">
      <c r="D85" s="96"/>
    </row>
    <row r="86" ht="9">
      <c r="D86" s="96"/>
    </row>
    <row r="87" ht="9">
      <c r="D87" s="96"/>
    </row>
    <row r="88" ht="9">
      <c r="D88" s="96"/>
    </row>
    <row r="89" ht="9">
      <c r="D89" s="96"/>
    </row>
    <row r="90" ht="9">
      <c r="D90" s="96"/>
    </row>
    <row r="91" ht="9">
      <c r="D91" s="96"/>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109</v>
      </c>
    </row>
    <row r="2" spans="2:9" s="1" customFormat="1" ht="14.25">
      <c r="B2" s="127" t="s">
        <v>72</v>
      </c>
      <c r="C2" s="127"/>
      <c r="D2" s="127"/>
      <c r="E2" s="127"/>
      <c r="F2" s="127"/>
      <c r="G2" s="127"/>
      <c r="H2" s="127"/>
      <c r="I2" s="127"/>
    </row>
    <row r="3" spans="2:9" s="4" customFormat="1" ht="9">
      <c r="B3" s="5"/>
      <c r="C3" s="5"/>
      <c r="D3" s="5"/>
      <c r="E3" s="5"/>
      <c r="F3" s="5"/>
      <c r="G3" s="5"/>
      <c r="H3" s="5"/>
      <c r="I3" s="5"/>
    </row>
    <row r="4" spans="2:9" s="6" customFormat="1" ht="9.75" thickBot="1">
      <c r="B4" s="7"/>
      <c r="C4" s="130" t="s">
        <v>82</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'A-b-(2)'!B9</f>
        <v>2000  平成12年</v>
      </c>
      <c r="C9" s="51">
        <v>136</v>
      </c>
      <c r="D9" s="49">
        <v>75</v>
      </c>
      <c r="E9" s="77">
        <v>102</v>
      </c>
      <c r="F9" s="51">
        <v>105</v>
      </c>
      <c r="G9" s="51">
        <v>1</v>
      </c>
      <c r="H9" s="51">
        <v>0</v>
      </c>
      <c r="I9" s="51">
        <v>0</v>
      </c>
    </row>
    <row r="10" spans="2:9" s="4" customFormat="1" ht="9">
      <c r="B10" s="12" t="str">
        <f>'A-b-(2)'!B10</f>
        <v>2001      13</v>
      </c>
      <c r="C10" s="55">
        <v>237</v>
      </c>
      <c r="D10" s="53">
        <v>66.24472573839662</v>
      </c>
      <c r="E10" s="78">
        <v>157</v>
      </c>
      <c r="F10" s="55">
        <v>150</v>
      </c>
      <c r="G10" s="55">
        <v>7</v>
      </c>
      <c r="H10" s="55">
        <v>3</v>
      </c>
      <c r="I10" s="55">
        <v>1</v>
      </c>
    </row>
    <row r="11" spans="2:9" s="4" customFormat="1" ht="9">
      <c r="B11" s="12" t="str">
        <f>'A-b-(2)'!B11</f>
        <v>2002      14</v>
      </c>
      <c r="C11" s="55">
        <v>146</v>
      </c>
      <c r="D11" s="53">
        <v>80.82191780821918</v>
      </c>
      <c r="E11" s="78">
        <v>118</v>
      </c>
      <c r="F11" s="55">
        <v>108</v>
      </c>
      <c r="G11" s="55">
        <v>3</v>
      </c>
      <c r="H11" s="55">
        <v>1</v>
      </c>
      <c r="I11" s="55">
        <v>0</v>
      </c>
    </row>
    <row r="12" spans="2:9" s="4" customFormat="1" ht="9">
      <c r="B12" s="12" t="str">
        <f>'A-b-(2)'!B12</f>
        <v>2003      15</v>
      </c>
      <c r="C12" s="55">
        <v>148</v>
      </c>
      <c r="D12" s="53">
        <v>79.05405405405406</v>
      </c>
      <c r="E12" s="78">
        <v>117</v>
      </c>
      <c r="F12" s="55">
        <v>121</v>
      </c>
      <c r="G12" s="55">
        <v>3</v>
      </c>
      <c r="H12" s="55">
        <v>6</v>
      </c>
      <c r="I12" s="55">
        <v>0</v>
      </c>
    </row>
    <row r="13" spans="2:9" s="4" customFormat="1" ht="9">
      <c r="B13" s="12" t="str">
        <f>'A-b-(2)'!B13</f>
        <v>2004      16</v>
      </c>
      <c r="C13" s="79">
        <v>131</v>
      </c>
      <c r="D13" s="53">
        <v>64.12213740458014</v>
      </c>
      <c r="E13" s="80">
        <v>84</v>
      </c>
      <c r="F13" s="55">
        <v>80</v>
      </c>
      <c r="G13" s="55">
        <v>3</v>
      </c>
      <c r="H13" s="55">
        <v>2</v>
      </c>
      <c r="I13" s="55">
        <v>0</v>
      </c>
    </row>
    <row r="14" spans="2:9" s="4" customFormat="1" ht="9">
      <c r="B14" s="12" t="str">
        <f>'A-b-(2)'!B14</f>
        <v>2005      17</v>
      </c>
      <c r="C14" s="79">
        <v>131</v>
      </c>
      <c r="D14" s="53">
        <v>76.33587786259542</v>
      </c>
      <c r="E14" s="80">
        <v>100</v>
      </c>
      <c r="F14" s="55">
        <v>97</v>
      </c>
      <c r="G14" s="55">
        <v>2</v>
      </c>
      <c r="H14" s="55">
        <v>2</v>
      </c>
      <c r="I14" s="55">
        <v>0</v>
      </c>
    </row>
    <row r="15" spans="2:9" s="4" customFormat="1" ht="9">
      <c r="B15" s="12" t="str">
        <f>'A-b-(2)'!B15</f>
        <v>2006      18</v>
      </c>
      <c r="C15" s="55">
        <v>149</v>
      </c>
      <c r="D15" s="53">
        <v>71.14093959731544</v>
      </c>
      <c r="E15" s="70">
        <v>106</v>
      </c>
      <c r="F15" s="55">
        <v>108</v>
      </c>
      <c r="G15" s="55">
        <v>5</v>
      </c>
      <c r="H15" s="55">
        <v>2</v>
      </c>
      <c r="I15" s="55">
        <v>0</v>
      </c>
    </row>
    <row r="16" spans="2:9" s="10" customFormat="1" ht="9">
      <c r="B16" s="12" t="str">
        <f>'A-b-(2)'!B16</f>
        <v>2007      19</v>
      </c>
      <c r="C16" s="55">
        <v>142</v>
      </c>
      <c r="D16" s="53">
        <v>85.2112676056338</v>
      </c>
      <c r="E16" s="54">
        <v>121</v>
      </c>
      <c r="F16" s="54">
        <v>95</v>
      </c>
      <c r="G16" s="54">
        <v>3</v>
      </c>
      <c r="H16" s="54">
        <v>2</v>
      </c>
      <c r="I16" s="70">
        <v>0</v>
      </c>
    </row>
    <row r="17" spans="2:9" s="10" customFormat="1" ht="9">
      <c r="B17" s="12" t="str">
        <f>'A-b-(2)'!B17</f>
        <v>2008      20</v>
      </c>
      <c r="C17" s="55">
        <v>85</v>
      </c>
      <c r="D17" s="53">
        <v>83.52941176470588</v>
      </c>
      <c r="E17" s="54">
        <v>71</v>
      </c>
      <c r="F17" s="54">
        <v>77</v>
      </c>
      <c r="G17" s="54">
        <v>2</v>
      </c>
      <c r="H17" s="54">
        <v>0</v>
      </c>
      <c r="I17" s="70">
        <v>0</v>
      </c>
    </row>
    <row r="18" spans="2:9" s="10" customFormat="1" ht="9">
      <c r="B18" s="13" t="str">
        <f>'A-b-(2)'!B18</f>
        <v>2009      21年</v>
      </c>
      <c r="C18" s="24">
        <f>SUM(C20,C26,C33,C34,C45,C52,C59,C65,C70)</f>
        <v>85</v>
      </c>
      <c r="D18" s="57">
        <f>E18/C18*100</f>
        <v>85.88235294117646</v>
      </c>
      <c r="E18" s="28">
        <f>SUM(E20,E26,E33,E34,E45,E52,E59,E65,E70)</f>
        <v>73</v>
      </c>
      <c r="F18" s="28">
        <f>SUM(F20,F26,F33,F34,F45,F52,F59,F65,F70)</f>
        <v>74</v>
      </c>
      <c r="G18" s="28">
        <f>SUM(G20,G26,G33,G34,G45,G52,G59,G65,G70)</f>
        <v>2</v>
      </c>
      <c r="H18" s="28">
        <f>SUM(H20,H26,H33,H34,H45,H52,H59,H65,H70)</f>
        <v>1</v>
      </c>
      <c r="I18" s="24">
        <f>SUM(I20,I26,I33,I34,I45,I52,I59,I65,I70)</f>
        <v>0</v>
      </c>
    </row>
    <row r="19" spans="2:9" s="4" customFormat="1" ht="9">
      <c r="B19" s="71"/>
      <c r="C19" s="72"/>
      <c r="D19" s="72"/>
      <c r="E19" s="59"/>
      <c r="F19" s="58"/>
      <c r="G19" s="58"/>
      <c r="H19" s="58"/>
      <c r="I19" s="60"/>
    </row>
    <row r="20" spans="2:9" s="10" customFormat="1" ht="10.5" customHeight="1">
      <c r="B20" s="73" t="s">
        <v>3</v>
      </c>
      <c r="C20" s="15">
        <v>6</v>
      </c>
      <c r="D20" s="16"/>
      <c r="E20" s="17">
        <v>6</v>
      </c>
      <c r="F20" s="18">
        <v>6</v>
      </c>
      <c r="G20" s="18">
        <v>1</v>
      </c>
      <c r="H20" s="18">
        <v>0</v>
      </c>
      <c r="I20" s="19">
        <v>0</v>
      </c>
    </row>
    <row r="21" spans="2:9" s="4" customFormat="1" ht="10.5" customHeight="1">
      <c r="B21" s="74" t="s">
        <v>4</v>
      </c>
      <c r="C21" s="20">
        <v>4</v>
      </c>
      <c r="D21" s="20"/>
      <c r="E21" s="21">
        <v>4</v>
      </c>
      <c r="F21" s="22">
        <v>4</v>
      </c>
      <c r="G21" s="22">
        <v>0</v>
      </c>
      <c r="H21" s="23">
        <v>0</v>
      </c>
      <c r="I21" s="22">
        <v>0</v>
      </c>
    </row>
    <row r="22" spans="2:9" s="4" customFormat="1" ht="10.5" customHeight="1">
      <c r="B22" s="74" t="s">
        <v>5</v>
      </c>
      <c r="C22" s="20">
        <v>1</v>
      </c>
      <c r="D22" s="20"/>
      <c r="E22" s="21">
        <v>1</v>
      </c>
      <c r="F22" s="22">
        <v>1</v>
      </c>
      <c r="G22" s="22">
        <v>1</v>
      </c>
      <c r="H22" s="22">
        <v>0</v>
      </c>
      <c r="I22" s="22">
        <v>0</v>
      </c>
    </row>
    <row r="23" spans="2:9" s="4" customFormat="1" ht="10.5" customHeight="1">
      <c r="B23" s="74" t="s">
        <v>6</v>
      </c>
      <c r="C23" s="20">
        <v>0</v>
      </c>
      <c r="D23" s="20"/>
      <c r="E23" s="21">
        <v>0</v>
      </c>
      <c r="F23" s="22">
        <v>0</v>
      </c>
      <c r="G23" s="22">
        <v>0</v>
      </c>
      <c r="H23" s="22">
        <v>0</v>
      </c>
      <c r="I23" s="22">
        <v>0</v>
      </c>
    </row>
    <row r="24" spans="2:9" s="4" customFormat="1" ht="10.5" customHeight="1">
      <c r="B24" s="74" t="s">
        <v>7</v>
      </c>
      <c r="C24" s="20">
        <v>1</v>
      </c>
      <c r="D24" s="20"/>
      <c r="E24" s="21">
        <v>1</v>
      </c>
      <c r="F24" s="22">
        <v>1</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2</v>
      </c>
      <c r="D26" s="16"/>
      <c r="E26" s="25">
        <v>2</v>
      </c>
      <c r="F26" s="19">
        <v>2</v>
      </c>
      <c r="G26" s="19">
        <v>0</v>
      </c>
      <c r="H26" s="19">
        <v>0</v>
      </c>
      <c r="I26" s="19">
        <v>0</v>
      </c>
    </row>
    <row r="27" spans="2:9" s="4" customFormat="1" ht="10.5" customHeight="1">
      <c r="B27" s="74" t="s">
        <v>10</v>
      </c>
      <c r="C27" s="20">
        <v>1</v>
      </c>
      <c r="D27" s="20"/>
      <c r="E27" s="21">
        <v>1</v>
      </c>
      <c r="F27" s="22">
        <v>1</v>
      </c>
      <c r="G27" s="22">
        <v>0</v>
      </c>
      <c r="H27" s="22">
        <v>0</v>
      </c>
      <c r="I27" s="22">
        <v>0</v>
      </c>
    </row>
    <row r="28" spans="2:9" s="4" customFormat="1" ht="10.5" customHeight="1">
      <c r="B28" s="74" t="s">
        <v>11</v>
      </c>
      <c r="C28" s="20">
        <v>0</v>
      </c>
      <c r="D28" s="20"/>
      <c r="E28" s="26">
        <v>0</v>
      </c>
      <c r="F28" s="20">
        <v>0</v>
      </c>
      <c r="G28" s="20">
        <v>0</v>
      </c>
      <c r="H28" s="20">
        <v>0</v>
      </c>
      <c r="I28" s="20">
        <v>0</v>
      </c>
    </row>
    <row r="29" spans="2:9" s="4" customFormat="1" ht="10.5" customHeight="1">
      <c r="B29" s="74" t="s">
        <v>12</v>
      </c>
      <c r="C29" s="20">
        <v>0</v>
      </c>
      <c r="D29" s="20"/>
      <c r="E29" s="26">
        <v>0</v>
      </c>
      <c r="F29" s="20">
        <v>0</v>
      </c>
      <c r="G29" s="20">
        <v>0</v>
      </c>
      <c r="H29" s="20">
        <v>0</v>
      </c>
      <c r="I29" s="20">
        <v>0</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0</v>
      </c>
      <c r="D31" s="20"/>
      <c r="E31" s="26">
        <v>0</v>
      </c>
      <c r="F31" s="20">
        <v>0</v>
      </c>
      <c r="G31" s="20">
        <v>0</v>
      </c>
      <c r="H31" s="20">
        <v>0</v>
      </c>
      <c r="I31" s="20">
        <v>0</v>
      </c>
    </row>
    <row r="32" spans="2:9" s="4" customFormat="1" ht="10.5" customHeight="1">
      <c r="B32" s="74" t="s">
        <v>15</v>
      </c>
      <c r="C32" s="20">
        <v>1</v>
      </c>
      <c r="D32" s="20"/>
      <c r="E32" s="26">
        <v>1</v>
      </c>
      <c r="F32" s="20">
        <v>1</v>
      </c>
      <c r="G32" s="20">
        <v>0</v>
      </c>
      <c r="H32" s="20">
        <v>0</v>
      </c>
      <c r="I32" s="20">
        <v>0</v>
      </c>
    </row>
    <row r="33" spans="2:9" s="10" customFormat="1" ht="10.5" customHeight="1">
      <c r="B33" s="75" t="s">
        <v>16</v>
      </c>
      <c r="C33" s="16">
        <v>2</v>
      </c>
      <c r="D33" s="16"/>
      <c r="E33" s="27">
        <v>4</v>
      </c>
      <c r="F33" s="16">
        <v>3</v>
      </c>
      <c r="G33" s="16">
        <v>0</v>
      </c>
      <c r="H33" s="16">
        <v>0</v>
      </c>
      <c r="I33" s="16">
        <v>0</v>
      </c>
    </row>
    <row r="34" spans="2:9" s="10" customFormat="1" ht="10.5" customHeight="1">
      <c r="B34" s="75" t="s">
        <v>17</v>
      </c>
      <c r="C34" s="24">
        <v>20</v>
      </c>
      <c r="D34" s="16"/>
      <c r="E34" s="28">
        <v>16</v>
      </c>
      <c r="F34" s="24">
        <v>17</v>
      </c>
      <c r="G34" s="24">
        <v>1</v>
      </c>
      <c r="H34" s="24">
        <v>1</v>
      </c>
      <c r="I34" s="24">
        <v>0</v>
      </c>
    </row>
    <row r="35" spans="2:9" s="4" customFormat="1" ht="10.5" customHeight="1">
      <c r="B35" s="74" t="s">
        <v>18</v>
      </c>
      <c r="C35" s="20">
        <v>2</v>
      </c>
      <c r="D35" s="20"/>
      <c r="E35" s="26">
        <v>0</v>
      </c>
      <c r="F35" s="20">
        <v>0</v>
      </c>
      <c r="G35" s="20">
        <v>0</v>
      </c>
      <c r="H35" s="20">
        <v>0</v>
      </c>
      <c r="I35" s="20">
        <v>0</v>
      </c>
    </row>
    <row r="36" spans="2:9" s="4" customFormat="1" ht="10.5" customHeight="1">
      <c r="B36" s="74" t="s">
        <v>19</v>
      </c>
      <c r="C36" s="20">
        <v>1</v>
      </c>
      <c r="D36" s="20"/>
      <c r="E36" s="26">
        <v>1</v>
      </c>
      <c r="F36" s="20">
        <v>1</v>
      </c>
      <c r="G36" s="20">
        <v>0</v>
      </c>
      <c r="H36" s="20">
        <v>1</v>
      </c>
      <c r="I36" s="20">
        <v>0</v>
      </c>
    </row>
    <row r="37" spans="2:9" s="4" customFormat="1" ht="10.5" customHeight="1">
      <c r="B37" s="74" t="s">
        <v>20</v>
      </c>
      <c r="C37" s="20">
        <v>1</v>
      </c>
      <c r="D37" s="20"/>
      <c r="E37" s="26">
        <v>1</v>
      </c>
      <c r="F37" s="20">
        <v>1</v>
      </c>
      <c r="G37" s="20">
        <v>1</v>
      </c>
      <c r="H37" s="20">
        <v>0</v>
      </c>
      <c r="I37" s="20">
        <v>0</v>
      </c>
    </row>
    <row r="38" spans="2:9" s="4" customFormat="1" ht="10.5" customHeight="1">
      <c r="B38" s="74" t="s">
        <v>21</v>
      </c>
      <c r="C38" s="20">
        <v>7</v>
      </c>
      <c r="D38" s="20"/>
      <c r="E38" s="26">
        <v>7</v>
      </c>
      <c r="F38" s="20">
        <v>4</v>
      </c>
      <c r="G38" s="20">
        <v>0</v>
      </c>
      <c r="H38" s="20">
        <v>0</v>
      </c>
      <c r="I38" s="20">
        <v>0</v>
      </c>
    </row>
    <row r="39" spans="2:9" s="4" customFormat="1" ht="10.5" customHeight="1">
      <c r="B39" s="74" t="s">
        <v>22</v>
      </c>
      <c r="C39" s="20">
        <v>3</v>
      </c>
      <c r="D39" s="20"/>
      <c r="E39" s="26">
        <v>2</v>
      </c>
      <c r="F39" s="20">
        <v>2</v>
      </c>
      <c r="G39" s="20">
        <v>0</v>
      </c>
      <c r="H39" s="20">
        <v>0</v>
      </c>
      <c r="I39" s="20">
        <v>0</v>
      </c>
    </row>
    <row r="40" spans="2:9" s="4" customFormat="1" ht="10.5" customHeight="1">
      <c r="B40" s="74" t="s">
        <v>23</v>
      </c>
      <c r="C40" s="20">
        <v>3</v>
      </c>
      <c r="D40" s="20"/>
      <c r="E40" s="26">
        <v>4</v>
      </c>
      <c r="F40" s="20">
        <v>3</v>
      </c>
      <c r="G40" s="20">
        <v>0</v>
      </c>
      <c r="H40" s="20">
        <v>0</v>
      </c>
      <c r="I40" s="20">
        <v>0</v>
      </c>
    </row>
    <row r="41" spans="2:9" s="4" customFormat="1" ht="10.5" customHeight="1">
      <c r="B41" s="74" t="s">
        <v>24</v>
      </c>
      <c r="C41" s="20">
        <v>1</v>
      </c>
      <c r="D41" s="20"/>
      <c r="E41" s="26">
        <v>1</v>
      </c>
      <c r="F41" s="20">
        <v>2</v>
      </c>
      <c r="G41" s="20">
        <v>0</v>
      </c>
      <c r="H41" s="20">
        <v>0</v>
      </c>
      <c r="I41" s="20">
        <v>0</v>
      </c>
    </row>
    <row r="42" spans="2:9" s="4" customFormat="1" ht="10.5" customHeight="1">
      <c r="B42" s="74" t="s">
        <v>25</v>
      </c>
      <c r="C42" s="29">
        <v>1</v>
      </c>
      <c r="D42" s="20"/>
      <c r="E42" s="26">
        <v>0</v>
      </c>
      <c r="F42" s="20">
        <v>0</v>
      </c>
      <c r="G42" s="20">
        <v>0</v>
      </c>
      <c r="H42" s="20">
        <v>0</v>
      </c>
      <c r="I42" s="20">
        <v>0</v>
      </c>
    </row>
    <row r="43" spans="2:9" s="4" customFormat="1" ht="10.5" customHeight="1">
      <c r="B43" s="74" t="s">
        <v>26</v>
      </c>
      <c r="C43" s="20">
        <v>0</v>
      </c>
      <c r="D43" s="20"/>
      <c r="E43" s="26">
        <v>0</v>
      </c>
      <c r="F43" s="20">
        <v>0</v>
      </c>
      <c r="G43" s="20">
        <v>0</v>
      </c>
      <c r="H43" s="20">
        <v>0</v>
      </c>
      <c r="I43" s="20">
        <v>0</v>
      </c>
    </row>
    <row r="44" spans="2:9" s="4" customFormat="1" ht="10.5" customHeight="1">
      <c r="B44" s="74" t="s">
        <v>27</v>
      </c>
      <c r="C44" s="20">
        <v>1</v>
      </c>
      <c r="D44" s="20"/>
      <c r="E44" s="26">
        <v>0</v>
      </c>
      <c r="F44" s="20">
        <v>4</v>
      </c>
      <c r="G44" s="20">
        <v>0</v>
      </c>
      <c r="H44" s="20">
        <v>0</v>
      </c>
      <c r="I44" s="20">
        <v>0</v>
      </c>
    </row>
    <row r="45" spans="2:9" s="10" customFormat="1" ht="10.5" customHeight="1">
      <c r="B45" s="75" t="s">
        <v>28</v>
      </c>
      <c r="C45" s="24">
        <v>14</v>
      </c>
      <c r="D45" s="16"/>
      <c r="E45" s="30">
        <v>13</v>
      </c>
      <c r="F45" s="24">
        <v>13</v>
      </c>
      <c r="G45" s="24">
        <v>0</v>
      </c>
      <c r="H45" s="24">
        <v>0</v>
      </c>
      <c r="I45" s="24">
        <v>0</v>
      </c>
    </row>
    <row r="46" spans="2:9" s="4" customFormat="1" ht="10.5" customHeight="1">
      <c r="B46" s="74" t="s">
        <v>29</v>
      </c>
      <c r="C46" s="20">
        <v>0</v>
      </c>
      <c r="D46" s="20"/>
      <c r="E46" s="26">
        <v>0</v>
      </c>
      <c r="F46" s="20">
        <v>0</v>
      </c>
      <c r="G46" s="20">
        <v>0</v>
      </c>
      <c r="H46" s="20">
        <v>0</v>
      </c>
      <c r="I46" s="20">
        <v>0</v>
      </c>
    </row>
    <row r="47" spans="2:9" s="4" customFormat="1" ht="10.5" customHeight="1">
      <c r="B47" s="74" t="s">
        <v>30</v>
      </c>
      <c r="C47" s="20">
        <v>1</v>
      </c>
      <c r="D47" s="20"/>
      <c r="E47" s="26">
        <v>1</v>
      </c>
      <c r="F47" s="20">
        <v>2</v>
      </c>
      <c r="G47" s="20">
        <v>0</v>
      </c>
      <c r="H47" s="20">
        <v>0</v>
      </c>
      <c r="I47" s="20">
        <v>0</v>
      </c>
    </row>
    <row r="48" spans="2:9" s="4" customFormat="1" ht="10.5" customHeight="1">
      <c r="B48" s="74" t="s">
        <v>31</v>
      </c>
      <c r="C48" s="20">
        <v>1</v>
      </c>
      <c r="D48" s="20"/>
      <c r="E48" s="26">
        <v>1</v>
      </c>
      <c r="F48" s="20">
        <v>1</v>
      </c>
      <c r="G48" s="20">
        <v>0</v>
      </c>
      <c r="H48" s="20">
        <v>0</v>
      </c>
      <c r="I48" s="20">
        <v>0</v>
      </c>
    </row>
    <row r="49" spans="2:9" s="4" customFormat="1" ht="10.5" customHeight="1">
      <c r="B49" s="74" t="s">
        <v>32</v>
      </c>
      <c r="C49" s="20">
        <v>4</v>
      </c>
      <c r="D49" s="20"/>
      <c r="E49" s="26">
        <v>4</v>
      </c>
      <c r="F49" s="20">
        <v>3</v>
      </c>
      <c r="G49" s="20">
        <v>0</v>
      </c>
      <c r="H49" s="20">
        <v>0</v>
      </c>
      <c r="I49" s="20">
        <v>0</v>
      </c>
    </row>
    <row r="50" spans="2:9" s="4" customFormat="1" ht="10.5" customHeight="1">
      <c r="B50" s="74" t="s">
        <v>33</v>
      </c>
      <c r="C50" s="20">
        <v>6</v>
      </c>
      <c r="D50" s="20"/>
      <c r="E50" s="26">
        <v>5</v>
      </c>
      <c r="F50" s="20">
        <v>5</v>
      </c>
      <c r="G50" s="20">
        <v>0</v>
      </c>
      <c r="H50" s="20">
        <v>0</v>
      </c>
      <c r="I50" s="20">
        <v>0</v>
      </c>
    </row>
    <row r="51" spans="2:9" s="4" customFormat="1" ht="10.5" customHeight="1">
      <c r="B51" s="74" t="s">
        <v>34</v>
      </c>
      <c r="C51" s="20">
        <v>2</v>
      </c>
      <c r="D51" s="20"/>
      <c r="E51" s="26">
        <v>2</v>
      </c>
      <c r="F51" s="20">
        <v>2</v>
      </c>
      <c r="G51" s="20">
        <v>0</v>
      </c>
      <c r="H51" s="20">
        <v>0</v>
      </c>
      <c r="I51" s="20">
        <v>0</v>
      </c>
    </row>
    <row r="52" spans="2:9" s="10" customFormat="1" ht="10.5" customHeight="1">
      <c r="B52" s="75" t="s">
        <v>35</v>
      </c>
      <c r="C52" s="24">
        <v>21</v>
      </c>
      <c r="D52" s="16"/>
      <c r="E52" s="28">
        <v>15</v>
      </c>
      <c r="F52" s="24">
        <v>15</v>
      </c>
      <c r="G52" s="24">
        <v>0</v>
      </c>
      <c r="H52" s="24">
        <v>0</v>
      </c>
      <c r="I52" s="24">
        <v>0</v>
      </c>
    </row>
    <row r="53" spans="2:9" s="4" customFormat="1" ht="10.5" customHeight="1">
      <c r="B53" s="74" t="s">
        <v>36</v>
      </c>
      <c r="C53" s="20">
        <v>0</v>
      </c>
      <c r="D53" s="20"/>
      <c r="E53" s="26">
        <v>0</v>
      </c>
      <c r="F53" s="20">
        <v>0</v>
      </c>
      <c r="G53" s="20">
        <v>0</v>
      </c>
      <c r="H53" s="20">
        <v>0</v>
      </c>
      <c r="I53" s="20">
        <v>0</v>
      </c>
    </row>
    <row r="54" spans="2:9" s="4" customFormat="1" ht="10.5" customHeight="1">
      <c r="B54" s="74" t="s">
        <v>37</v>
      </c>
      <c r="C54" s="20">
        <v>5</v>
      </c>
      <c r="D54" s="20"/>
      <c r="E54" s="26">
        <v>1</v>
      </c>
      <c r="F54" s="20">
        <v>1</v>
      </c>
      <c r="G54" s="20">
        <v>0</v>
      </c>
      <c r="H54" s="20">
        <v>0</v>
      </c>
      <c r="I54" s="20">
        <v>0</v>
      </c>
    </row>
    <row r="55" spans="2:9" s="4" customFormat="1" ht="10.5" customHeight="1">
      <c r="B55" s="74" t="s">
        <v>38</v>
      </c>
      <c r="C55" s="20">
        <v>8</v>
      </c>
      <c r="D55" s="20"/>
      <c r="E55" s="26">
        <v>7</v>
      </c>
      <c r="F55" s="20">
        <v>7</v>
      </c>
      <c r="G55" s="20">
        <v>0</v>
      </c>
      <c r="H55" s="20">
        <v>0</v>
      </c>
      <c r="I55" s="20">
        <v>0</v>
      </c>
    </row>
    <row r="56" spans="2:9" s="4" customFormat="1" ht="10.5" customHeight="1">
      <c r="B56" s="74" t="s">
        <v>39</v>
      </c>
      <c r="C56" s="20">
        <v>4</v>
      </c>
      <c r="D56" s="20"/>
      <c r="E56" s="26">
        <v>3</v>
      </c>
      <c r="F56" s="20">
        <v>3</v>
      </c>
      <c r="G56" s="20">
        <v>0</v>
      </c>
      <c r="H56" s="20">
        <v>0</v>
      </c>
      <c r="I56" s="20">
        <v>0</v>
      </c>
    </row>
    <row r="57" spans="2:9" s="4" customFormat="1" ht="10.5" customHeight="1">
      <c r="B57" s="74" t="s">
        <v>40</v>
      </c>
      <c r="C57" s="20">
        <v>2</v>
      </c>
      <c r="D57" s="20"/>
      <c r="E57" s="26">
        <v>2</v>
      </c>
      <c r="F57" s="20">
        <v>2</v>
      </c>
      <c r="G57" s="20">
        <v>0</v>
      </c>
      <c r="H57" s="20">
        <v>0</v>
      </c>
      <c r="I57" s="20">
        <v>0</v>
      </c>
    </row>
    <row r="58" spans="2:9" s="4" customFormat="1" ht="10.5" customHeight="1">
      <c r="B58" s="74" t="s">
        <v>41</v>
      </c>
      <c r="C58" s="20">
        <v>2</v>
      </c>
      <c r="D58" s="20"/>
      <c r="E58" s="26">
        <v>2</v>
      </c>
      <c r="F58" s="20">
        <v>2</v>
      </c>
      <c r="G58" s="20">
        <v>0</v>
      </c>
      <c r="H58" s="20">
        <v>0</v>
      </c>
      <c r="I58" s="20">
        <v>0</v>
      </c>
    </row>
    <row r="59" spans="2:9" s="10" customFormat="1" ht="10.5" customHeight="1">
      <c r="B59" s="75" t="s">
        <v>42</v>
      </c>
      <c r="C59" s="24">
        <v>7</v>
      </c>
      <c r="D59" s="16"/>
      <c r="E59" s="28">
        <v>7</v>
      </c>
      <c r="F59" s="24">
        <v>6</v>
      </c>
      <c r="G59" s="24">
        <v>0</v>
      </c>
      <c r="H59" s="24">
        <v>0</v>
      </c>
      <c r="I59" s="24">
        <v>0</v>
      </c>
    </row>
    <row r="60" spans="2:9" s="4" customFormat="1" ht="10.5" customHeight="1">
      <c r="B60" s="74" t="s">
        <v>43</v>
      </c>
      <c r="C60" s="20">
        <v>0</v>
      </c>
      <c r="D60" s="20"/>
      <c r="E60" s="26">
        <v>0</v>
      </c>
      <c r="F60" s="20">
        <v>0</v>
      </c>
      <c r="G60" s="20">
        <v>0</v>
      </c>
      <c r="H60" s="20">
        <v>0</v>
      </c>
      <c r="I60" s="20">
        <v>0</v>
      </c>
    </row>
    <row r="61" spans="2:9" s="4" customFormat="1" ht="10.5" customHeight="1">
      <c r="B61" s="74" t="s">
        <v>44</v>
      </c>
      <c r="C61" s="20">
        <v>1</v>
      </c>
      <c r="D61" s="20"/>
      <c r="E61" s="26">
        <v>1</v>
      </c>
      <c r="F61" s="20">
        <v>0</v>
      </c>
      <c r="G61" s="20">
        <v>0</v>
      </c>
      <c r="H61" s="20">
        <v>0</v>
      </c>
      <c r="I61" s="20">
        <v>0</v>
      </c>
    </row>
    <row r="62" spans="2:9" s="4" customFormat="1" ht="10.5" customHeight="1">
      <c r="B62" s="74" t="s">
        <v>45</v>
      </c>
      <c r="C62" s="20">
        <v>1</v>
      </c>
      <c r="D62" s="20"/>
      <c r="E62" s="26">
        <v>1</v>
      </c>
      <c r="F62" s="20">
        <v>1</v>
      </c>
      <c r="G62" s="20">
        <v>0</v>
      </c>
      <c r="H62" s="20">
        <v>0</v>
      </c>
      <c r="I62" s="20">
        <v>0</v>
      </c>
    </row>
    <row r="63" spans="2:9" s="4" customFormat="1" ht="10.5" customHeight="1">
      <c r="B63" s="74" t="s">
        <v>46</v>
      </c>
      <c r="C63" s="20">
        <v>2</v>
      </c>
      <c r="D63" s="20"/>
      <c r="E63" s="26">
        <v>2</v>
      </c>
      <c r="F63" s="20">
        <v>2</v>
      </c>
      <c r="G63" s="20">
        <v>0</v>
      </c>
      <c r="H63" s="20">
        <v>0</v>
      </c>
      <c r="I63" s="20">
        <v>0</v>
      </c>
    </row>
    <row r="64" spans="2:9" s="4" customFormat="1" ht="10.5" customHeight="1">
      <c r="B64" s="74" t="s">
        <v>47</v>
      </c>
      <c r="C64" s="20">
        <v>3</v>
      </c>
      <c r="D64" s="20"/>
      <c r="E64" s="26">
        <v>3</v>
      </c>
      <c r="F64" s="20">
        <v>3</v>
      </c>
      <c r="G64" s="20">
        <v>0</v>
      </c>
      <c r="H64" s="20">
        <v>0</v>
      </c>
      <c r="I64" s="20">
        <v>0</v>
      </c>
    </row>
    <row r="65" spans="2:9" s="10" customFormat="1" ht="10.5" customHeight="1">
      <c r="B65" s="75" t="s">
        <v>48</v>
      </c>
      <c r="C65" s="24">
        <v>3</v>
      </c>
      <c r="D65" s="16"/>
      <c r="E65" s="28">
        <v>3</v>
      </c>
      <c r="F65" s="24">
        <v>3</v>
      </c>
      <c r="G65" s="24">
        <v>0</v>
      </c>
      <c r="H65" s="24">
        <v>0</v>
      </c>
      <c r="I65" s="24">
        <v>0</v>
      </c>
    </row>
    <row r="66" spans="2:9" s="4" customFormat="1" ht="10.5" customHeight="1">
      <c r="B66" s="74" t="s">
        <v>49</v>
      </c>
      <c r="C66" s="20">
        <v>1</v>
      </c>
      <c r="D66" s="20"/>
      <c r="E66" s="26">
        <v>1</v>
      </c>
      <c r="F66" s="20">
        <v>1</v>
      </c>
      <c r="G66" s="20">
        <v>0</v>
      </c>
      <c r="H66" s="20">
        <v>0</v>
      </c>
      <c r="I66" s="20">
        <v>0</v>
      </c>
    </row>
    <row r="67" spans="2:9" s="4" customFormat="1" ht="10.5" customHeight="1">
      <c r="B67" s="74" t="s">
        <v>50</v>
      </c>
      <c r="C67" s="20">
        <v>1</v>
      </c>
      <c r="D67" s="20"/>
      <c r="E67" s="26">
        <v>1</v>
      </c>
      <c r="F67" s="20">
        <v>1</v>
      </c>
      <c r="G67" s="20">
        <v>0</v>
      </c>
      <c r="H67" s="20">
        <v>0</v>
      </c>
      <c r="I67" s="20">
        <v>0</v>
      </c>
    </row>
    <row r="68" spans="2:9" s="4" customFormat="1" ht="10.5" customHeight="1">
      <c r="B68" s="74" t="s">
        <v>51</v>
      </c>
      <c r="C68" s="20">
        <v>1</v>
      </c>
      <c r="D68" s="20"/>
      <c r="E68" s="26">
        <v>1</v>
      </c>
      <c r="F68" s="20">
        <v>1</v>
      </c>
      <c r="G68" s="20">
        <v>0</v>
      </c>
      <c r="H68" s="20">
        <v>0</v>
      </c>
      <c r="I68" s="20">
        <v>0</v>
      </c>
    </row>
    <row r="69" spans="2:9" s="4" customFormat="1" ht="10.5" customHeight="1">
      <c r="B69" s="74" t="s">
        <v>52</v>
      </c>
      <c r="C69" s="20">
        <v>0</v>
      </c>
      <c r="D69" s="20"/>
      <c r="E69" s="26">
        <v>0</v>
      </c>
      <c r="F69" s="20">
        <v>0</v>
      </c>
      <c r="G69" s="20">
        <v>0</v>
      </c>
      <c r="H69" s="20">
        <v>0</v>
      </c>
      <c r="I69" s="20">
        <v>0</v>
      </c>
    </row>
    <row r="70" spans="2:9" s="10" customFormat="1" ht="10.5" customHeight="1">
      <c r="B70" s="75" t="s">
        <v>53</v>
      </c>
      <c r="C70" s="24">
        <v>10</v>
      </c>
      <c r="D70" s="16"/>
      <c r="E70" s="28">
        <v>7</v>
      </c>
      <c r="F70" s="24">
        <v>9</v>
      </c>
      <c r="G70" s="24">
        <v>0</v>
      </c>
      <c r="H70" s="24">
        <v>0</v>
      </c>
      <c r="I70" s="24">
        <v>0</v>
      </c>
    </row>
    <row r="71" spans="2:9" s="4" customFormat="1" ht="10.5" customHeight="1">
      <c r="B71" s="74" t="s">
        <v>54</v>
      </c>
      <c r="C71" s="20">
        <v>3</v>
      </c>
      <c r="D71" s="20"/>
      <c r="E71" s="26">
        <v>1</v>
      </c>
      <c r="F71" s="20">
        <v>1</v>
      </c>
      <c r="G71" s="20">
        <v>0</v>
      </c>
      <c r="H71" s="20">
        <v>0</v>
      </c>
      <c r="I71" s="20">
        <v>0</v>
      </c>
    </row>
    <row r="72" spans="2:9" s="4" customFormat="1" ht="10.5" customHeight="1">
      <c r="B72" s="74" t="s">
        <v>55</v>
      </c>
      <c r="C72" s="20">
        <v>0</v>
      </c>
      <c r="D72" s="20"/>
      <c r="E72" s="26">
        <v>0</v>
      </c>
      <c r="F72" s="20">
        <v>0</v>
      </c>
      <c r="G72" s="20">
        <v>0</v>
      </c>
      <c r="H72" s="20">
        <v>0</v>
      </c>
      <c r="I72" s="20">
        <v>0</v>
      </c>
    </row>
    <row r="73" spans="2:9" s="4" customFormat="1" ht="10.5" customHeight="1">
      <c r="B73" s="74" t="s">
        <v>56</v>
      </c>
      <c r="C73" s="20">
        <v>0</v>
      </c>
      <c r="D73" s="20"/>
      <c r="E73" s="26">
        <v>0</v>
      </c>
      <c r="F73" s="20">
        <v>0</v>
      </c>
      <c r="G73" s="20">
        <v>0</v>
      </c>
      <c r="H73" s="20">
        <v>0</v>
      </c>
      <c r="I73" s="20">
        <v>0</v>
      </c>
    </row>
    <row r="74" spans="2:9" s="4" customFormat="1" ht="10.5" customHeight="1">
      <c r="B74" s="74" t="s">
        <v>57</v>
      </c>
      <c r="C74" s="20">
        <v>1</v>
      </c>
      <c r="D74" s="20"/>
      <c r="E74" s="26">
        <v>1</v>
      </c>
      <c r="F74" s="20">
        <v>2</v>
      </c>
      <c r="G74" s="20">
        <v>0</v>
      </c>
      <c r="H74" s="20">
        <v>0</v>
      </c>
      <c r="I74" s="20">
        <v>0</v>
      </c>
    </row>
    <row r="75" spans="2:9" s="4" customFormat="1" ht="10.5" customHeight="1">
      <c r="B75" s="74" t="s">
        <v>58</v>
      </c>
      <c r="C75" s="20">
        <v>1</v>
      </c>
      <c r="D75" s="20"/>
      <c r="E75" s="26">
        <v>1</v>
      </c>
      <c r="F75" s="20">
        <v>1</v>
      </c>
      <c r="G75" s="20">
        <v>0</v>
      </c>
      <c r="H75" s="20">
        <v>0</v>
      </c>
      <c r="I75" s="20">
        <v>0</v>
      </c>
    </row>
    <row r="76" spans="2:9" s="4" customFormat="1" ht="10.5" customHeight="1">
      <c r="B76" s="74" t="s">
        <v>59</v>
      </c>
      <c r="C76" s="20">
        <v>1</v>
      </c>
      <c r="D76" s="20"/>
      <c r="E76" s="26">
        <v>0</v>
      </c>
      <c r="F76" s="20">
        <v>0</v>
      </c>
      <c r="G76" s="20">
        <v>0</v>
      </c>
      <c r="H76" s="20">
        <v>0</v>
      </c>
      <c r="I76" s="20">
        <v>0</v>
      </c>
    </row>
    <row r="77" spans="2:9" s="4" customFormat="1" ht="10.5" customHeight="1">
      <c r="B77" s="74" t="s">
        <v>60</v>
      </c>
      <c r="C77" s="20">
        <v>2</v>
      </c>
      <c r="D77" s="20"/>
      <c r="E77" s="26">
        <v>2</v>
      </c>
      <c r="F77" s="20">
        <v>3</v>
      </c>
      <c r="G77" s="20">
        <v>0</v>
      </c>
      <c r="H77" s="20">
        <v>0</v>
      </c>
      <c r="I77" s="20">
        <v>0</v>
      </c>
    </row>
    <row r="78" spans="2:9" s="11" customFormat="1" ht="10.5" customHeight="1" thickBot="1">
      <c r="B78" s="76" t="s">
        <v>61</v>
      </c>
      <c r="C78" s="31">
        <v>2</v>
      </c>
      <c r="D78" s="31"/>
      <c r="E78" s="32">
        <v>2</v>
      </c>
      <c r="F78" s="31">
        <v>2</v>
      </c>
      <c r="G78" s="31">
        <v>0</v>
      </c>
      <c r="H78" s="31">
        <v>0</v>
      </c>
      <c r="I78" s="31">
        <v>0</v>
      </c>
    </row>
    <row r="79" spans="2:9" s="4" customFormat="1" ht="9">
      <c r="B79" s="126" t="s">
        <v>94</v>
      </c>
      <c r="C79" s="126"/>
      <c r="D79" s="126"/>
      <c r="E79" s="126"/>
      <c r="F79" s="126"/>
      <c r="G79" s="126"/>
      <c r="H79" s="126"/>
      <c r="I79" s="126"/>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73</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85</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4" t="str">
        <f>'A-b-(3)'!B9</f>
        <v>2000  平成12年</v>
      </c>
      <c r="C9" s="66" t="s">
        <v>83</v>
      </c>
      <c r="D9" s="63" t="s">
        <v>83</v>
      </c>
      <c r="E9" s="67" t="s">
        <v>83</v>
      </c>
      <c r="F9" s="68" t="s">
        <v>83</v>
      </c>
      <c r="G9" s="68" t="s">
        <v>83</v>
      </c>
      <c r="H9" s="68" t="s">
        <v>83</v>
      </c>
      <c r="I9" s="66" t="s">
        <v>83</v>
      </c>
    </row>
    <row r="10" spans="2:9" s="4" customFormat="1" ht="9">
      <c r="B10" s="14" t="str">
        <f>'A-b-(3)'!B10</f>
        <v>2001      13</v>
      </c>
      <c r="C10" s="66" t="s">
        <v>83</v>
      </c>
      <c r="D10" s="63" t="s">
        <v>83</v>
      </c>
      <c r="E10" s="67" t="s">
        <v>83</v>
      </c>
      <c r="F10" s="68" t="s">
        <v>83</v>
      </c>
      <c r="G10" s="68" t="s">
        <v>83</v>
      </c>
      <c r="H10" s="68" t="s">
        <v>83</v>
      </c>
      <c r="I10" s="66" t="s">
        <v>83</v>
      </c>
    </row>
    <row r="11" spans="2:9" s="4" customFormat="1" ht="9">
      <c r="B11" s="14" t="str">
        <f>'A-b-(3)'!B11</f>
        <v>2002      14</v>
      </c>
      <c r="C11" s="66" t="s">
        <v>83</v>
      </c>
      <c r="D11" s="63" t="s">
        <v>83</v>
      </c>
      <c r="E11" s="67" t="s">
        <v>83</v>
      </c>
      <c r="F11" s="68" t="s">
        <v>83</v>
      </c>
      <c r="G11" s="68" t="s">
        <v>83</v>
      </c>
      <c r="H11" s="68" t="s">
        <v>83</v>
      </c>
      <c r="I11" s="66" t="s">
        <v>83</v>
      </c>
    </row>
    <row r="12" spans="2:9" s="4" customFormat="1" ht="9">
      <c r="B12" s="14" t="str">
        <f>'A-b-(3)'!B12</f>
        <v>2003      15</v>
      </c>
      <c r="C12" s="66" t="s">
        <v>83</v>
      </c>
      <c r="D12" s="63" t="s">
        <v>83</v>
      </c>
      <c r="E12" s="67" t="s">
        <v>83</v>
      </c>
      <c r="F12" s="68" t="s">
        <v>83</v>
      </c>
      <c r="G12" s="68" t="s">
        <v>83</v>
      </c>
      <c r="H12" s="68" t="s">
        <v>83</v>
      </c>
      <c r="I12" s="66" t="s">
        <v>83</v>
      </c>
    </row>
    <row r="13" spans="2:9" s="4" customFormat="1" ht="9">
      <c r="B13" s="14" t="str">
        <f>'A-b-(3)'!B13</f>
        <v>2004      16</v>
      </c>
      <c r="C13" s="66">
        <v>812</v>
      </c>
      <c r="D13" s="63">
        <v>42.11822660098522</v>
      </c>
      <c r="E13" s="67">
        <v>342</v>
      </c>
      <c r="F13" s="68">
        <v>287</v>
      </c>
      <c r="G13" s="68">
        <v>11</v>
      </c>
      <c r="H13" s="68">
        <v>43</v>
      </c>
      <c r="I13" s="66">
        <v>2</v>
      </c>
    </row>
    <row r="14" spans="2:9" s="4" customFormat="1" ht="9">
      <c r="B14" s="14" t="str">
        <f>'A-b-(3)'!B14</f>
        <v>2005      17</v>
      </c>
      <c r="C14" s="66">
        <v>664</v>
      </c>
      <c r="D14" s="63">
        <v>60.09036144578314</v>
      </c>
      <c r="E14" s="67">
        <v>399</v>
      </c>
      <c r="F14" s="68">
        <v>266</v>
      </c>
      <c r="G14" s="68">
        <v>3</v>
      </c>
      <c r="H14" s="68">
        <v>25</v>
      </c>
      <c r="I14" s="66">
        <v>1</v>
      </c>
    </row>
    <row r="15" spans="2:9" s="4" customFormat="1" ht="9">
      <c r="B15" s="14" t="str">
        <f>'A-b-(3)'!B15</f>
        <v>2006      18</v>
      </c>
      <c r="C15" s="66">
        <v>610</v>
      </c>
      <c r="D15" s="63">
        <v>63.278688524590166</v>
      </c>
      <c r="E15" s="67">
        <v>386</v>
      </c>
      <c r="F15" s="68">
        <v>248</v>
      </c>
      <c r="G15" s="68">
        <v>13</v>
      </c>
      <c r="H15" s="68">
        <v>23</v>
      </c>
      <c r="I15" s="66">
        <v>1</v>
      </c>
    </row>
    <row r="16" spans="2:9" s="10" customFormat="1" ht="9">
      <c r="B16" s="14" t="str">
        <f>'A-b-(3)'!B16</f>
        <v>2007      19</v>
      </c>
      <c r="C16" s="66">
        <v>544</v>
      </c>
      <c r="D16" s="63">
        <v>59.00735294117647</v>
      </c>
      <c r="E16" s="67">
        <v>321</v>
      </c>
      <c r="F16" s="67">
        <v>241</v>
      </c>
      <c r="G16" s="67">
        <v>10</v>
      </c>
      <c r="H16" s="67">
        <v>39</v>
      </c>
      <c r="I16" s="69">
        <v>1</v>
      </c>
    </row>
    <row r="17" spans="2:9" s="10" customFormat="1" ht="9">
      <c r="B17" s="14" t="str">
        <f>'A-b-(3)'!B17</f>
        <v>2008      20</v>
      </c>
      <c r="C17" s="55">
        <v>611</v>
      </c>
      <c r="D17" s="53">
        <v>57.283142389525366</v>
      </c>
      <c r="E17" s="54">
        <v>350</v>
      </c>
      <c r="F17" s="54">
        <v>253</v>
      </c>
      <c r="G17" s="54">
        <v>10</v>
      </c>
      <c r="H17" s="54">
        <v>25</v>
      </c>
      <c r="I17" s="70">
        <v>1</v>
      </c>
    </row>
    <row r="18" spans="2:9" s="10" customFormat="1" ht="9">
      <c r="B18" s="13" t="str">
        <f>'A-b-(3)'!B18</f>
        <v>2009      21年</v>
      </c>
      <c r="C18" s="24">
        <f>SUM(C20,C26,C33,C34,C45,C52,C59,C65,C70)</f>
        <v>898</v>
      </c>
      <c r="D18" s="57">
        <f>E18/C18*100</f>
        <v>60.467706013363035</v>
      </c>
      <c r="E18" s="28">
        <f>SUM(E20,E26,E33,E34,E45,E52,E59,E65,E70)</f>
        <v>543</v>
      </c>
      <c r="F18" s="28">
        <f>SUM(F20,F26,F33,F34,F45,F52,F59,F65,F70)</f>
        <v>418</v>
      </c>
      <c r="G18" s="28">
        <f>SUM(G20,G26,G33,G34,G45,G52,G59,G65,G70)</f>
        <v>13</v>
      </c>
      <c r="H18" s="28">
        <f>SUM(H20,H26,H33,H34,H45,H52,H59,H65,H70)</f>
        <v>51</v>
      </c>
      <c r="I18" s="24">
        <f>SUM(I20,I26,I33,I34,I45,I52,I59,I65,I70)</f>
        <v>4</v>
      </c>
    </row>
    <row r="19" spans="2:9" s="4" customFormat="1" ht="9">
      <c r="B19" s="71"/>
      <c r="C19" s="72"/>
      <c r="D19" s="72"/>
      <c r="E19" s="59"/>
      <c r="F19" s="58"/>
      <c r="G19" s="58"/>
      <c r="H19" s="58"/>
      <c r="I19" s="60"/>
    </row>
    <row r="20" spans="2:9" s="10" customFormat="1" ht="10.5" customHeight="1">
      <c r="B20" s="73" t="s">
        <v>3</v>
      </c>
      <c r="C20" s="15">
        <v>35</v>
      </c>
      <c r="D20" s="16"/>
      <c r="E20" s="17">
        <v>19</v>
      </c>
      <c r="F20" s="18">
        <v>19</v>
      </c>
      <c r="G20" s="18">
        <v>1</v>
      </c>
      <c r="H20" s="18">
        <v>1</v>
      </c>
      <c r="I20" s="19">
        <v>0</v>
      </c>
    </row>
    <row r="21" spans="2:9" s="4" customFormat="1" ht="10.5" customHeight="1">
      <c r="B21" s="74" t="s">
        <v>4</v>
      </c>
      <c r="C21" s="20">
        <v>26</v>
      </c>
      <c r="D21" s="20"/>
      <c r="E21" s="21">
        <v>11</v>
      </c>
      <c r="F21" s="22">
        <v>12</v>
      </c>
      <c r="G21" s="22">
        <v>0</v>
      </c>
      <c r="H21" s="23">
        <v>1</v>
      </c>
      <c r="I21" s="22">
        <v>0</v>
      </c>
    </row>
    <row r="22" spans="2:9" s="4" customFormat="1" ht="10.5" customHeight="1">
      <c r="B22" s="74" t="s">
        <v>5</v>
      </c>
      <c r="C22" s="20">
        <v>0</v>
      </c>
      <c r="D22" s="20"/>
      <c r="E22" s="21">
        <v>0</v>
      </c>
      <c r="F22" s="22">
        <v>0</v>
      </c>
      <c r="G22" s="22">
        <v>0</v>
      </c>
      <c r="H22" s="22">
        <v>0</v>
      </c>
      <c r="I22" s="22">
        <v>0</v>
      </c>
    </row>
    <row r="23" spans="2:9" s="4" customFormat="1" ht="10.5" customHeight="1">
      <c r="B23" s="74" t="s">
        <v>6</v>
      </c>
      <c r="C23" s="20">
        <v>4</v>
      </c>
      <c r="D23" s="20"/>
      <c r="E23" s="21">
        <v>4</v>
      </c>
      <c r="F23" s="22">
        <v>4</v>
      </c>
      <c r="G23" s="22">
        <v>1</v>
      </c>
      <c r="H23" s="22">
        <v>0</v>
      </c>
      <c r="I23" s="22">
        <v>0</v>
      </c>
    </row>
    <row r="24" spans="2:9" s="4" customFormat="1" ht="10.5" customHeight="1">
      <c r="B24" s="74" t="s">
        <v>7</v>
      </c>
      <c r="C24" s="20">
        <v>4</v>
      </c>
      <c r="D24" s="20"/>
      <c r="E24" s="21">
        <v>3</v>
      </c>
      <c r="F24" s="22">
        <v>3</v>
      </c>
      <c r="G24" s="22">
        <v>0</v>
      </c>
      <c r="H24" s="22">
        <v>0</v>
      </c>
      <c r="I24" s="22">
        <v>0</v>
      </c>
    </row>
    <row r="25" spans="2:9" s="4" customFormat="1" ht="10.5" customHeight="1">
      <c r="B25" s="74" t="s">
        <v>8</v>
      </c>
      <c r="C25" s="20">
        <v>1</v>
      </c>
      <c r="D25" s="20"/>
      <c r="E25" s="21">
        <v>1</v>
      </c>
      <c r="F25" s="22">
        <v>0</v>
      </c>
      <c r="G25" s="22">
        <v>0</v>
      </c>
      <c r="H25" s="22">
        <v>0</v>
      </c>
      <c r="I25" s="22">
        <v>0</v>
      </c>
    </row>
    <row r="26" spans="2:9" s="10" customFormat="1" ht="10.5" customHeight="1">
      <c r="B26" s="75" t="s">
        <v>9</v>
      </c>
      <c r="C26" s="24">
        <v>24</v>
      </c>
      <c r="D26" s="16"/>
      <c r="E26" s="25">
        <v>14</v>
      </c>
      <c r="F26" s="19">
        <v>11</v>
      </c>
      <c r="G26" s="19">
        <v>1</v>
      </c>
      <c r="H26" s="19">
        <v>0</v>
      </c>
      <c r="I26" s="19">
        <v>0</v>
      </c>
    </row>
    <row r="27" spans="2:9" s="4" customFormat="1" ht="10.5" customHeight="1">
      <c r="B27" s="74" t="s">
        <v>10</v>
      </c>
      <c r="C27" s="20">
        <v>5</v>
      </c>
      <c r="D27" s="20"/>
      <c r="E27" s="21">
        <v>2</v>
      </c>
      <c r="F27" s="22">
        <v>2</v>
      </c>
      <c r="G27" s="22">
        <v>0</v>
      </c>
      <c r="H27" s="22">
        <v>0</v>
      </c>
      <c r="I27" s="22">
        <v>0</v>
      </c>
    </row>
    <row r="28" spans="2:9" s="4" customFormat="1" ht="10.5" customHeight="1">
      <c r="B28" s="74" t="s">
        <v>11</v>
      </c>
      <c r="C28" s="20">
        <v>2</v>
      </c>
      <c r="D28" s="20"/>
      <c r="E28" s="26">
        <v>1</v>
      </c>
      <c r="F28" s="20">
        <v>1</v>
      </c>
      <c r="G28" s="20">
        <v>0</v>
      </c>
      <c r="H28" s="20">
        <v>0</v>
      </c>
      <c r="I28" s="20">
        <v>0</v>
      </c>
    </row>
    <row r="29" spans="2:9" s="4" customFormat="1" ht="10.5" customHeight="1">
      <c r="B29" s="74" t="s">
        <v>12</v>
      </c>
      <c r="C29" s="20">
        <v>7</v>
      </c>
      <c r="D29" s="20"/>
      <c r="E29" s="26">
        <v>5</v>
      </c>
      <c r="F29" s="20">
        <v>3</v>
      </c>
      <c r="G29" s="20">
        <v>1</v>
      </c>
      <c r="H29" s="20">
        <v>0</v>
      </c>
      <c r="I29" s="20">
        <v>0</v>
      </c>
    </row>
    <row r="30" spans="2:9" s="4" customFormat="1" ht="10.5" customHeight="1">
      <c r="B30" s="74" t="s">
        <v>13</v>
      </c>
      <c r="C30" s="20">
        <v>1</v>
      </c>
      <c r="D30" s="20"/>
      <c r="E30" s="26">
        <v>1</v>
      </c>
      <c r="F30" s="20">
        <v>1</v>
      </c>
      <c r="G30" s="20">
        <v>0</v>
      </c>
      <c r="H30" s="20">
        <v>0</v>
      </c>
      <c r="I30" s="20">
        <v>0</v>
      </c>
    </row>
    <row r="31" spans="2:9" s="4" customFormat="1" ht="10.5" customHeight="1">
      <c r="B31" s="74" t="s">
        <v>14</v>
      </c>
      <c r="C31" s="20">
        <v>2</v>
      </c>
      <c r="D31" s="20"/>
      <c r="E31" s="26">
        <v>1</v>
      </c>
      <c r="F31" s="20">
        <v>1</v>
      </c>
      <c r="G31" s="20">
        <v>0</v>
      </c>
      <c r="H31" s="20">
        <v>0</v>
      </c>
      <c r="I31" s="20">
        <v>0</v>
      </c>
    </row>
    <row r="32" spans="2:9" s="4" customFormat="1" ht="10.5" customHeight="1">
      <c r="B32" s="74" t="s">
        <v>15</v>
      </c>
      <c r="C32" s="20">
        <v>7</v>
      </c>
      <c r="D32" s="20"/>
      <c r="E32" s="26">
        <v>4</v>
      </c>
      <c r="F32" s="20">
        <v>3</v>
      </c>
      <c r="G32" s="20">
        <v>0</v>
      </c>
      <c r="H32" s="20">
        <v>0</v>
      </c>
      <c r="I32" s="20">
        <v>0</v>
      </c>
    </row>
    <row r="33" spans="2:9" s="10" customFormat="1" ht="10.5" customHeight="1">
      <c r="B33" s="75" t="s">
        <v>16</v>
      </c>
      <c r="C33" s="16">
        <v>93</v>
      </c>
      <c r="D33" s="16"/>
      <c r="E33" s="27">
        <v>61</v>
      </c>
      <c r="F33" s="16">
        <v>43</v>
      </c>
      <c r="G33" s="16">
        <v>0</v>
      </c>
      <c r="H33" s="16">
        <v>1</v>
      </c>
      <c r="I33" s="16">
        <v>0</v>
      </c>
    </row>
    <row r="34" spans="2:9" s="10" customFormat="1" ht="10.5" customHeight="1">
      <c r="B34" s="75" t="s">
        <v>17</v>
      </c>
      <c r="C34" s="24">
        <v>342</v>
      </c>
      <c r="D34" s="16"/>
      <c r="E34" s="28">
        <v>213</v>
      </c>
      <c r="F34" s="24">
        <v>149</v>
      </c>
      <c r="G34" s="24">
        <v>6</v>
      </c>
      <c r="H34" s="24">
        <v>23</v>
      </c>
      <c r="I34" s="24">
        <v>3</v>
      </c>
    </row>
    <row r="35" spans="2:9" s="4" customFormat="1" ht="10.5" customHeight="1">
      <c r="B35" s="74" t="s">
        <v>18</v>
      </c>
      <c r="C35" s="20">
        <v>46</v>
      </c>
      <c r="D35" s="20"/>
      <c r="E35" s="26">
        <v>27</v>
      </c>
      <c r="F35" s="20">
        <v>18</v>
      </c>
      <c r="G35" s="20">
        <v>1</v>
      </c>
      <c r="H35" s="20">
        <v>2</v>
      </c>
      <c r="I35" s="20">
        <v>1</v>
      </c>
    </row>
    <row r="36" spans="2:9" s="4" customFormat="1" ht="10.5" customHeight="1">
      <c r="B36" s="74" t="s">
        <v>19</v>
      </c>
      <c r="C36" s="20">
        <v>25</v>
      </c>
      <c r="D36" s="20"/>
      <c r="E36" s="26">
        <v>17</v>
      </c>
      <c r="F36" s="20">
        <v>12</v>
      </c>
      <c r="G36" s="20">
        <v>0</v>
      </c>
      <c r="H36" s="20">
        <v>0</v>
      </c>
      <c r="I36" s="20">
        <v>0</v>
      </c>
    </row>
    <row r="37" spans="2:9" s="4" customFormat="1" ht="10.5" customHeight="1">
      <c r="B37" s="74" t="s">
        <v>20</v>
      </c>
      <c r="C37" s="20">
        <v>20</v>
      </c>
      <c r="D37" s="20"/>
      <c r="E37" s="26">
        <v>7</v>
      </c>
      <c r="F37" s="20">
        <v>4</v>
      </c>
      <c r="G37" s="20">
        <v>0</v>
      </c>
      <c r="H37" s="20">
        <v>0</v>
      </c>
      <c r="I37" s="20">
        <v>0</v>
      </c>
    </row>
    <row r="38" spans="2:9" s="4" customFormat="1" ht="10.5" customHeight="1">
      <c r="B38" s="74" t="s">
        <v>21</v>
      </c>
      <c r="C38" s="20">
        <v>82</v>
      </c>
      <c r="D38" s="20"/>
      <c r="E38" s="26">
        <v>55</v>
      </c>
      <c r="F38" s="20">
        <v>38</v>
      </c>
      <c r="G38" s="20">
        <v>4</v>
      </c>
      <c r="H38" s="20">
        <v>7</v>
      </c>
      <c r="I38" s="20">
        <v>1</v>
      </c>
    </row>
    <row r="39" spans="2:9" s="4" customFormat="1" ht="10.5" customHeight="1">
      <c r="B39" s="74" t="s">
        <v>22</v>
      </c>
      <c r="C39" s="20">
        <v>60</v>
      </c>
      <c r="D39" s="20"/>
      <c r="E39" s="26">
        <v>43</v>
      </c>
      <c r="F39" s="20">
        <v>23</v>
      </c>
      <c r="G39" s="20">
        <v>1</v>
      </c>
      <c r="H39" s="20">
        <v>8</v>
      </c>
      <c r="I39" s="20">
        <v>1</v>
      </c>
    </row>
    <row r="40" spans="2:9" s="4" customFormat="1" ht="10.5" customHeight="1">
      <c r="B40" s="74" t="s">
        <v>23</v>
      </c>
      <c r="C40" s="20">
        <v>67</v>
      </c>
      <c r="D40" s="20"/>
      <c r="E40" s="26">
        <v>36</v>
      </c>
      <c r="F40" s="20">
        <v>26</v>
      </c>
      <c r="G40" s="20">
        <v>0</v>
      </c>
      <c r="H40" s="20">
        <v>2</v>
      </c>
      <c r="I40" s="20">
        <v>0</v>
      </c>
    </row>
    <row r="41" spans="2:9" s="4" customFormat="1" ht="10.5" customHeight="1">
      <c r="B41" s="74" t="s">
        <v>24</v>
      </c>
      <c r="C41" s="20">
        <v>4</v>
      </c>
      <c r="D41" s="20"/>
      <c r="E41" s="26">
        <v>0</v>
      </c>
      <c r="F41" s="20">
        <v>0</v>
      </c>
      <c r="G41" s="20">
        <v>0</v>
      </c>
      <c r="H41" s="20">
        <v>0</v>
      </c>
      <c r="I41" s="20">
        <v>0</v>
      </c>
    </row>
    <row r="42" spans="2:9" s="4" customFormat="1" ht="10.5" customHeight="1">
      <c r="B42" s="74" t="s">
        <v>25</v>
      </c>
      <c r="C42" s="29">
        <v>3</v>
      </c>
      <c r="D42" s="20"/>
      <c r="E42" s="26">
        <v>5</v>
      </c>
      <c r="F42" s="20">
        <v>3</v>
      </c>
      <c r="G42" s="20">
        <v>0</v>
      </c>
      <c r="H42" s="20">
        <v>0</v>
      </c>
      <c r="I42" s="20">
        <v>0</v>
      </c>
    </row>
    <row r="43" spans="2:9" s="4" customFormat="1" ht="10.5" customHeight="1">
      <c r="B43" s="74" t="s">
        <v>26</v>
      </c>
      <c r="C43" s="20">
        <v>10</v>
      </c>
      <c r="D43" s="20"/>
      <c r="E43" s="26">
        <v>9</v>
      </c>
      <c r="F43" s="20">
        <v>11</v>
      </c>
      <c r="G43" s="20">
        <v>0</v>
      </c>
      <c r="H43" s="20">
        <v>3</v>
      </c>
      <c r="I43" s="20">
        <v>0</v>
      </c>
    </row>
    <row r="44" spans="2:9" s="4" customFormat="1" ht="10.5" customHeight="1">
      <c r="B44" s="74" t="s">
        <v>27</v>
      </c>
      <c r="C44" s="20">
        <v>25</v>
      </c>
      <c r="D44" s="20"/>
      <c r="E44" s="26">
        <v>14</v>
      </c>
      <c r="F44" s="20">
        <v>14</v>
      </c>
      <c r="G44" s="20">
        <v>0</v>
      </c>
      <c r="H44" s="20">
        <v>1</v>
      </c>
      <c r="I44" s="20">
        <v>0</v>
      </c>
    </row>
    <row r="45" spans="2:9" s="10" customFormat="1" ht="10.5" customHeight="1">
      <c r="B45" s="75" t="s">
        <v>28</v>
      </c>
      <c r="C45" s="24">
        <v>152</v>
      </c>
      <c r="D45" s="16"/>
      <c r="E45" s="30">
        <v>81</v>
      </c>
      <c r="F45" s="24">
        <v>57</v>
      </c>
      <c r="G45" s="24">
        <v>0</v>
      </c>
      <c r="H45" s="24">
        <v>6</v>
      </c>
      <c r="I45" s="24">
        <v>0</v>
      </c>
    </row>
    <row r="46" spans="2:9" s="4" customFormat="1" ht="10.5" customHeight="1">
      <c r="B46" s="74" t="s">
        <v>29</v>
      </c>
      <c r="C46" s="20">
        <v>3</v>
      </c>
      <c r="D46" s="20"/>
      <c r="E46" s="26">
        <v>3</v>
      </c>
      <c r="F46" s="20">
        <v>3</v>
      </c>
      <c r="G46" s="20">
        <v>0</v>
      </c>
      <c r="H46" s="20">
        <v>0</v>
      </c>
      <c r="I46" s="20">
        <v>0</v>
      </c>
    </row>
    <row r="47" spans="2:9" s="4" customFormat="1" ht="10.5" customHeight="1">
      <c r="B47" s="74" t="s">
        <v>30</v>
      </c>
      <c r="C47" s="20">
        <v>2</v>
      </c>
      <c r="D47" s="20"/>
      <c r="E47" s="26">
        <v>1</v>
      </c>
      <c r="F47" s="20">
        <v>1</v>
      </c>
      <c r="G47" s="20">
        <v>0</v>
      </c>
      <c r="H47" s="20">
        <v>0</v>
      </c>
      <c r="I47" s="20">
        <v>0</v>
      </c>
    </row>
    <row r="48" spans="2:9" s="4" customFormat="1" ht="10.5" customHeight="1">
      <c r="B48" s="74" t="s">
        <v>31</v>
      </c>
      <c r="C48" s="20">
        <v>1</v>
      </c>
      <c r="D48" s="20"/>
      <c r="E48" s="26">
        <v>1</v>
      </c>
      <c r="F48" s="20">
        <v>1</v>
      </c>
      <c r="G48" s="20">
        <v>0</v>
      </c>
      <c r="H48" s="20">
        <v>0</v>
      </c>
      <c r="I48" s="20">
        <v>0</v>
      </c>
    </row>
    <row r="49" spans="2:9" s="4" customFormat="1" ht="10.5" customHeight="1">
      <c r="B49" s="74" t="s">
        <v>32</v>
      </c>
      <c r="C49" s="20">
        <v>17</v>
      </c>
      <c r="D49" s="20"/>
      <c r="E49" s="26">
        <v>14</v>
      </c>
      <c r="F49" s="20">
        <v>12</v>
      </c>
      <c r="G49" s="20">
        <v>0</v>
      </c>
      <c r="H49" s="20">
        <v>3</v>
      </c>
      <c r="I49" s="20">
        <v>0</v>
      </c>
    </row>
    <row r="50" spans="2:9" s="4" customFormat="1" ht="10.5" customHeight="1">
      <c r="B50" s="74" t="s">
        <v>33</v>
      </c>
      <c r="C50" s="20">
        <v>112</v>
      </c>
      <c r="D50" s="20"/>
      <c r="E50" s="26">
        <v>52</v>
      </c>
      <c r="F50" s="20">
        <v>31</v>
      </c>
      <c r="G50" s="20">
        <v>0</v>
      </c>
      <c r="H50" s="20">
        <v>3</v>
      </c>
      <c r="I50" s="20">
        <v>0</v>
      </c>
    </row>
    <row r="51" spans="2:9" s="4" customFormat="1" ht="10.5" customHeight="1">
      <c r="B51" s="74" t="s">
        <v>34</v>
      </c>
      <c r="C51" s="20">
        <v>17</v>
      </c>
      <c r="D51" s="20"/>
      <c r="E51" s="26">
        <v>10</v>
      </c>
      <c r="F51" s="20">
        <v>9</v>
      </c>
      <c r="G51" s="20">
        <v>0</v>
      </c>
      <c r="H51" s="20">
        <v>0</v>
      </c>
      <c r="I51" s="20">
        <v>0</v>
      </c>
    </row>
    <row r="52" spans="2:9" s="10" customFormat="1" ht="10.5" customHeight="1">
      <c r="B52" s="75" t="s">
        <v>35</v>
      </c>
      <c r="C52" s="24">
        <v>157</v>
      </c>
      <c r="D52" s="16"/>
      <c r="E52" s="28">
        <v>90</v>
      </c>
      <c r="F52" s="24">
        <v>73</v>
      </c>
      <c r="G52" s="24">
        <v>2</v>
      </c>
      <c r="H52" s="24">
        <v>13</v>
      </c>
      <c r="I52" s="24">
        <v>0</v>
      </c>
    </row>
    <row r="53" spans="2:9" s="4" customFormat="1" ht="10.5" customHeight="1">
      <c r="B53" s="74" t="s">
        <v>36</v>
      </c>
      <c r="C53" s="20">
        <v>7</v>
      </c>
      <c r="D53" s="20"/>
      <c r="E53" s="26">
        <v>5</v>
      </c>
      <c r="F53" s="20">
        <v>5</v>
      </c>
      <c r="G53" s="20">
        <v>0</v>
      </c>
      <c r="H53" s="20">
        <v>2</v>
      </c>
      <c r="I53" s="20">
        <v>0</v>
      </c>
    </row>
    <row r="54" spans="2:9" s="4" customFormat="1" ht="10.5" customHeight="1">
      <c r="B54" s="74" t="s">
        <v>37</v>
      </c>
      <c r="C54" s="20">
        <v>9</v>
      </c>
      <c r="D54" s="20"/>
      <c r="E54" s="26">
        <v>5</v>
      </c>
      <c r="F54" s="20">
        <v>3</v>
      </c>
      <c r="G54" s="20">
        <v>0</v>
      </c>
      <c r="H54" s="20">
        <v>1</v>
      </c>
      <c r="I54" s="20">
        <v>0</v>
      </c>
    </row>
    <row r="55" spans="2:9" s="4" customFormat="1" ht="10.5" customHeight="1">
      <c r="B55" s="74" t="s">
        <v>38</v>
      </c>
      <c r="C55" s="20">
        <v>107</v>
      </c>
      <c r="D55" s="20"/>
      <c r="E55" s="26">
        <v>61</v>
      </c>
      <c r="F55" s="20">
        <v>45</v>
      </c>
      <c r="G55" s="20">
        <v>1</v>
      </c>
      <c r="H55" s="20">
        <v>7</v>
      </c>
      <c r="I55" s="20">
        <v>0</v>
      </c>
    </row>
    <row r="56" spans="2:9" s="4" customFormat="1" ht="10.5" customHeight="1">
      <c r="B56" s="74" t="s">
        <v>39</v>
      </c>
      <c r="C56" s="20">
        <v>29</v>
      </c>
      <c r="D56" s="20"/>
      <c r="E56" s="26">
        <v>13</v>
      </c>
      <c r="F56" s="20">
        <v>17</v>
      </c>
      <c r="G56" s="20">
        <v>1</v>
      </c>
      <c r="H56" s="20">
        <v>3</v>
      </c>
      <c r="I56" s="20">
        <v>0</v>
      </c>
    </row>
    <row r="57" spans="2:9" s="4" customFormat="1" ht="10.5" customHeight="1">
      <c r="B57" s="74" t="s">
        <v>40</v>
      </c>
      <c r="C57" s="20">
        <v>3</v>
      </c>
      <c r="D57" s="20"/>
      <c r="E57" s="26">
        <v>1</v>
      </c>
      <c r="F57" s="20">
        <v>1</v>
      </c>
      <c r="G57" s="20">
        <v>0</v>
      </c>
      <c r="H57" s="20">
        <v>0</v>
      </c>
      <c r="I57" s="20">
        <v>0</v>
      </c>
    </row>
    <row r="58" spans="2:9" s="4" customFormat="1" ht="10.5" customHeight="1">
      <c r="B58" s="74" t="s">
        <v>41</v>
      </c>
      <c r="C58" s="20">
        <v>2</v>
      </c>
      <c r="D58" s="20"/>
      <c r="E58" s="26">
        <v>5</v>
      </c>
      <c r="F58" s="20">
        <v>2</v>
      </c>
      <c r="G58" s="20">
        <v>0</v>
      </c>
      <c r="H58" s="20">
        <v>0</v>
      </c>
      <c r="I58" s="20">
        <v>0</v>
      </c>
    </row>
    <row r="59" spans="2:9" s="10" customFormat="1" ht="10.5" customHeight="1">
      <c r="B59" s="75" t="s">
        <v>42</v>
      </c>
      <c r="C59" s="24">
        <v>20</v>
      </c>
      <c r="D59" s="16"/>
      <c r="E59" s="28">
        <v>17</v>
      </c>
      <c r="F59" s="24">
        <v>18</v>
      </c>
      <c r="G59" s="24">
        <v>0</v>
      </c>
      <c r="H59" s="24">
        <v>0</v>
      </c>
      <c r="I59" s="24">
        <v>0</v>
      </c>
    </row>
    <row r="60" spans="2:9" s="4" customFormat="1" ht="10.5" customHeight="1">
      <c r="B60" s="74" t="s">
        <v>43</v>
      </c>
      <c r="C60" s="20">
        <v>0</v>
      </c>
      <c r="D60" s="20"/>
      <c r="E60" s="26">
        <v>0</v>
      </c>
      <c r="F60" s="20">
        <v>0</v>
      </c>
      <c r="G60" s="20">
        <v>0</v>
      </c>
      <c r="H60" s="20">
        <v>0</v>
      </c>
      <c r="I60" s="20">
        <v>0</v>
      </c>
    </row>
    <row r="61" spans="2:9" s="4" customFormat="1" ht="10.5" customHeight="1">
      <c r="B61" s="74" t="s">
        <v>44</v>
      </c>
      <c r="C61" s="20">
        <v>1</v>
      </c>
      <c r="D61" s="20"/>
      <c r="E61" s="26">
        <v>1</v>
      </c>
      <c r="F61" s="20">
        <v>1</v>
      </c>
      <c r="G61" s="20">
        <v>0</v>
      </c>
      <c r="H61" s="20">
        <v>0</v>
      </c>
      <c r="I61" s="20">
        <v>0</v>
      </c>
    </row>
    <row r="62" spans="2:9" s="4" customFormat="1" ht="10.5" customHeight="1">
      <c r="B62" s="74" t="s">
        <v>45</v>
      </c>
      <c r="C62" s="20">
        <v>7</v>
      </c>
      <c r="D62" s="20"/>
      <c r="E62" s="26">
        <v>6</v>
      </c>
      <c r="F62" s="20">
        <v>5</v>
      </c>
      <c r="G62" s="20">
        <v>0</v>
      </c>
      <c r="H62" s="20">
        <v>0</v>
      </c>
      <c r="I62" s="20">
        <v>0</v>
      </c>
    </row>
    <row r="63" spans="2:9" s="4" customFormat="1" ht="10.5" customHeight="1">
      <c r="B63" s="74" t="s">
        <v>46</v>
      </c>
      <c r="C63" s="20">
        <v>10</v>
      </c>
      <c r="D63" s="20"/>
      <c r="E63" s="26">
        <v>8</v>
      </c>
      <c r="F63" s="20">
        <v>10</v>
      </c>
      <c r="G63" s="20">
        <v>0</v>
      </c>
      <c r="H63" s="20">
        <v>0</v>
      </c>
      <c r="I63" s="20">
        <v>0</v>
      </c>
    </row>
    <row r="64" spans="2:9" s="4" customFormat="1" ht="10.5" customHeight="1">
      <c r="B64" s="74" t="s">
        <v>47</v>
      </c>
      <c r="C64" s="20">
        <v>2</v>
      </c>
      <c r="D64" s="20"/>
      <c r="E64" s="26">
        <v>2</v>
      </c>
      <c r="F64" s="20">
        <v>2</v>
      </c>
      <c r="G64" s="20">
        <v>0</v>
      </c>
      <c r="H64" s="20">
        <v>0</v>
      </c>
      <c r="I64" s="20">
        <v>0</v>
      </c>
    </row>
    <row r="65" spans="2:9" s="10" customFormat="1" ht="10.5" customHeight="1">
      <c r="B65" s="75" t="s">
        <v>48</v>
      </c>
      <c r="C65" s="24">
        <v>6</v>
      </c>
      <c r="D65" s="16"/>
      <c r="E65" s="28">
        <v>8</v>
      </c>
      <c r="F65" s="24">
        <v>7</v>
      </c>
      <c r="G65" s="24">
        <v>0</v>
      </c>
      <c r="H65" s="24">
        <v>0</v>
      </c>
      <c r="I65" s="24">
        <v>0</v>
      </c>
    </row>
    <row r="66" spans="2:9" s="4" customFormat="1" ht="10.5" customHeight="1">
      <c r="B66" s="74" t="s">
        <v>49</v>
      </c>
      <c r="C66" s="20">
        <v>1</v>
      </c>
      <c r="D66" s="20"/>
      <c r="E66" s="26">
        <v>1</v>
      </c>
      <c r="F66" s="20">
        <v>1</v>
      </c>
      <c r="G66" s="20">
        <v>0</v>
      </c>
      <c r="H66" s="20">
        <v>0</v>
      </c>
      <c r="I66" s="20">
        <v>0</v>
      </c>
    </row>
    <row r="67" spans="2:9" s="4" customFormat="1" ht="10.5" customHeight="1">
      <c r="B67" s="74" t="s">
        <v>50</v>
      </c>
      <c r="C67" s="20">
        <v>1</v>
      </c>
      <c r="D67" s="20"/>
      <c r="E67" s="26">
        <v>5</v>
      </c>
      <c r="F67" s="20">
        <v>5</v>
      </c>
      <c r="G67" s="20">
        <v>0</v>
      </c>
      <c r="H67" s="20">
        <v>0</v>
      </c>
      <c r="I67" s="20">
        <v>0</v>
      </c>
    </row>
    <row r="68" spans="2:9" s="4" customFormat="1" ht="10.5" customHeight="1">
      <c r="B68" s="74" t="s">
        <v>51</v>
      </c>
      <c r="C68" s="20">
        <v>2</v>
      </c>
      <c r="D68" s="20"/>
      <c r="E68" s="26">
        <v>1</v>
      </c>
      <c r="F68" s="20">
        <v>0</v>
      </c>
      <c r="G68" s="20">
        <v>0</v>
      </c>
      <c r="H68" s="20">
        <v>0</v>
      </c>
      <c r="I68" s="20">
        <v>0</v>
      </c>
    </row>
    <row r="69" spans="2:9" s="4" customFormat="1" ht="10.5" customHeight="1">
      <c r="B69" s="74" t="s">
        <v>52</v>
      </c>
      <c r="C69" s="20">
        <v>2</v>
      </c>
      <c r="D69" s="20"/>
      <c r="E69" s="26">
        <v>1</v>
      </c>
      <c r="F69" s="20">
        <v>1</v>
      </c>
      <c r="G69" s="20">
        <v>0</v>
      </c>
      <c r="H69" s="20">
        <v>0</v>
      </c>
      <c r="I69" s="20">
        <v>0</v>
      </c>
    </row>
    <row r="70" spans="2:9" s="10" customFormat="1" ht="10.5" customHeight="1">
      <c r="B70" s="75" t="s">
        <v>53</v>
      </c>
      <c r="C70" s="24">
        <v>69</v>
      </c>
      <c r="D70" s="16"/>
      <c r="E70" s="28">
        <v>40</v>
      </c>
      <c r="F70" s="24">
        <v>41</v>
      </c>
      <c r="G70" s="24">
        <v>3</v>
      </c>
      <c r="H70" s="24">
        <v>7</v>
      </c>
      <c r="I70" s="24">
        <v>1</v>
      </c>
    </row>
    <row r="71" spans="2:9" s="4" customFormat="1" ht="10.5" customHeight="1">
      <c r="B71" s="74" t="s">
        <v>54</v>
      </c>
      <c r="C71" s="20">
        <v>46</v>
      </c>
      <c r="D71" s="20"/>
      <c r="E71" s="26">
        <v>19</v>
      </c>
      <c r="F71" s="20">
        <v>22</v>
      </c>
      <c r="G71" s="20">
        <v>2</v>
      </c>
      <c r="H71" s="20">
        <v>5</v>
      </c>
      <c r="I71" s="20">
        <v>0</v>
      </c>
    </row>
    <row r="72" spans="2:9" s="4" customFormat="1" ht="10.5" customHeight="1">
      <c r="B72" s="74" t="s">
        <v>55</v>
      </c>
      <c r="C72" s="20">
        <v>2</v>
      </c>
      <c r="D72" s="20"/>
      <c r="E72" s="26">
        <v>2</v>
      </c>
      <c r="F72" s="20">
        <v>2</v>
      </c>
      <c r="G72" s="20">
        <v>0</v>
      </c>
      <c r="H72" s="20">
        <v>1</v>
      </c>
      <c r="I72" s="20">
        <v>0</v>
      </c>
    </row>
    <row r="73" spans="2:9" s="4" customFormat="1" ht="10.5" customHeight="1">
      <c r="B73" s="74" t="s">
        <v>56</v>
      </c>
      <c r="C73" s="20">
        <v>2</v>
      </c>
      <c r="D73" s="20"/>
      <c r="E73" s="26">
        <v>2</v>
      </c>
      <c r="F73" s="20">
        <v>2</v>
      </c>
      <c r="G73" s="20">
        <v>0</v>
      </c>
      <c r="H73" s="20">
        <v>0</v>
      </c>
      <c r="I73" s="20">
        <v>0</v>
      </c>
    </row>
    <row r="74" spans="2:9" s="4" customFormat="1" ht="10.5" customHeight="1">
      <c r="B74" s="74" t="s">
        <v>57</v>
      </c>
      <c r="C74" s="20">
        <v>6</v>
      </c>
      <c r="D74" s="20"/>
      <c r="E74" s="26">
        <v>5</v>
      </c>
      <c r="F74" s="20">
        <v>4</v>
      </c>
      <c r="G74" s="20">
        <v>1</v>
      </c>
      <c r="H74" s="20">
        <v>1</v>
      </c>
      <c r="I74" s="20">
        <v>1</v>
      </c>
    </row>
    <row r="75" spans="2:9" s="4" customFormat="1" ht="10.5" customHeight="1">
      <c r="B75" s="74" t="s">
        <v>58</v>
      </c>
      <c r="C75" s="20">
        <v>2</v>
      </c>
      <c r="D75" s="20"/>
      <c r="E75" s="26">
        <v>2</v>
      </c>
      <c r="F75" s="20">
        <v>2</v>
      </c>
      <c r="G75" s="20">
        <v>0</v>
      </c>
      <c r="H75" s="20">
        <v>0</v>
      </c>
      <c r="I75" s="20">
        <v>0</v>
      </c>
    </row>
    <row r="76" spans="2:9" s="4" customFormat="1" ht="10.5" customHeight="1">
      <c r="B76" s="74" t="s">
        <v>59</v>
      </c>
      <c r="C76" s="20">
        <v>3</v>
      </c>
      <c r="D76" s="20"/>
      <c r="E76" s="26">
        <v>3</v>
      </c>
      <c r="F76" s="20">
        <v>2</v>
      </c>
      <c r="G76" s="20">
        <v>0</v>
      </c>
      <c r="H76" s="20">
        <v>0</v>
      </c>
      <c r="I76" s="20">
        <v>0</v>
      </c>
    </row>
    <row r="77" spans="2:9" s="4" customFormat="1" ht="10.5" customHeight="1">
      <c r="B77" s="74" t="s">
        <v>60</v>
      </c>
      <c r="C77" s="20">
        <v>5</v>
      </c>
      <c r="D77" s="20"/>
      <c r="E77" s="26">
        <v>5</v>
      </c>
      <c r="F77" s="20">
        <v>5</v>
      </c>
      <c r="G77" s="20">
        <v>0</v>
      </c>
      <c r="H77" s="20">
        <v>0</v>
      </c>
      <c r="I77" s="20">
        <v>0</v>
      </c>
    </row>
    <row r="78" spans="2:9" s="11" customFormat="1" ht="10.5" customHeight="1" thickBot="1">
      <c r="B78" s="76" t="s">
        <v>61</v>
      </c>
      <c r="C78" s="31">
        <v>3</v>
      </c>
      <c r="D78" s="31"/>
      <c r="E78" s="32">
        <v>2</v>
      </c>
      <c r="F78" s="31">
        <v>2</v>
      </c>
      <c r="G78" s="31">
        <v>0</v>
      </c>
      <c r="H78" s="31">
        <v>0</v>
      </c>
      <c r="I78" s="31">
        <v>0</v>
      </c>
    </row>
    <row r="79" spans="2:9" s="4" customFormat="1" ht="9">
      <c r="B79" s="126"/>
      <c r="C79" s="126"/>
      <c r="D79" s="126"/>
      <c r="E79" s="126"/>
      <c r="F79" s="126"/>
      <c r="G79" s="126"/>
      <c r="H79" s="126"/>
      <c r="I79" s="126"/>
    </row>
    <row r="84" ht="9">
      <c r="D84" s="3"/>
    </row>
    <row r="85" ht="9">
      <c r="D85" s="3"/>
    </row>
    <row r="86" ht="9">
      <c r="D86" s="3"/>
    </row>
    <row r="87" ht="9">
      <c r="D87" s="3"/>
    </row>
    <row r="88" ht="9">
      <c r="D88" s="3"/>
    </row>
    <row r="89" ht="9">
      <c r="D89" s="3"/>
    </row>
    <row r="90" ht="9">
      <c r="D90" s="3"/>
    </row>
    <row r="91" ht="9">
      <c r="D91" s="3"/>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71" customWidth="1"/>
    <col min="2" max="2" width="16.8515625" style="71" customWidth="1"/>
    <col min="3" max="9" width="13.8515625" style="71" customWidth="1"/>
    <col min="10" max="11" width="9.28125" style="71" customWidth="1"/>
    <col min="12" max="12" width="8.8515625" style="71" customWidth="1"/>
    <col min="13" max="16384" width="9.28125" style="71" customWidth="1"/>
  </cols>
  <sheetData>
    <row r="1" ht="9">
      <c r="B1" s="96" t="s">
        <v>74</v>
      </c>
    </row>
    <row r="2" spans="2:9" s="97" customFormat="1" ht="14.25">
      <c r="B2" s="106" t="str">
        <f>'A-b-(3)'!B2:I2</f>
        <v>４  年次別　府県別　強盗　手口別　認知・検挙件数及び検挙人員（つづき）</v>
      </c>
      <c r="C2" s="106"/>
      <c r="D2" s="106"/>
      <c r="E2" s="106"/>
      <c r="F2" s="106"/>
      <c r="G2" s="106"/>
      <c r="H2" s="106"/>
      <c r="I2" s="106"/>
    </row>
    <row r="3" spans="2:9" s="98" customFormat="1" ht="9">
      <c r="B3" s="74"/>
      <c r="C3" s="74"/>
      <c r="D3" s="74"/>
      <c r="E3" s="74"/>
      <c r="F3" s="74"/>
      <c r="G3" s="74"/>
      <c r="H3" s="74"/>
      <c r="I3" s="74"/>
    </row>
    <row r="4" spans="2:9" s="100" customFormat="1" ht="9.75" thickBot="1">
      <c r="B4" s="99"/>
      <c r="C4" s="109" t="s">
        <v>86</v>
      </c>
      <c r="D4" s="109"/>
      <c r="E4" s="109"/>
      <c r="F4" s="109"/>
      <c r="G4" s="109"/>
      <c r="H4" s="109"/>
      <c r="I4" s="109"/>
    </row>
    <row r="5" spans="2:9" s="98" customFormat="1" ht="9">
      <c r="B5" s="110" t="s">
        <v>66</v>
      </c>
      <c r="C5" s="119" t="s">
        <v>0</v>
      </c>
      <c r="D5" s="113" t="s">
        <v>67</v>
      </c>
      <c r="E5" s="114"/>
      <c r="F5" s="107" t="s">
        <v>69</v>
      </c>
      <c r="G5" s="108"/>
      <c r="H5" s="108"/>
      <c r="I5" s="108"/>
    </row>
    <row r="6" spans="2:9" s="98" customFormat="1" ht="9">
      <c r="B6" s="111"/>
      <c r="C6" s="120"/>
      <c r="D6" s="115"/>
      <c r="E6" s="116"/>
      <c r="F6" s="122" t="s">
        <v>70</v>
      </c>
      <c r="G6" s="102"/>
      <c r="H6" s="124" t="s">
        <v>71</v>
      </c>
      <c r="I6" s="102"/>
    </row>
    <row r="7" spans="2:9" s="98" customFormat="1" ht="9">
      <c r="B7" s="112"/>
      <c r="C7" s="121"/>
      <c r="D7" s="117"/>
      <c r="E7" s="118"/>
      <c r="F7" s="123"/>
      <c r="G7" s="101" t="s">
        <v>1</v>
      </c>
      <c r="H7" s="107"/>
      <c r="I7" s="101" t="s">
        <v>1</v>
      </c>
    </row>
    <row r="8" spans="2:9" s="98" customFormat="1" ht="9">
      <c r="B8" s="45"/>
      <c r="C8" s="46"/>
      <c r="D8" s="44" t="s">
        <v>2</v>
      </c>
      <c r="E8" s="45"/>
      <c r="F8" s="46"/>
      <c r="G8" s="47"/>
      <c r="H8" s="44"/>
      <c r="I8" s="47"/>
    </row>
    <row r="9" spans="2:9" s="98" customFormat="1" ht="9">
      <c r="B9" s="12" t="str">
        <f>'A-b-(4)'!B9</f>
        <v>2000  平成12年</v>
      </c>
      <c r="C9" s="62" t="s">
        <v>83</v>
      </c>
      <c r="D9" s="63" t="s">
        <v>83</v>
      </c>
      <c r="E9" s="64" t="s">
        <v>83</v>
      </c>
      <c r="F9" s="65" t="s">
        <v>83</v>
      </c>
      <c r="G9" s="65" t="s">
        <v>83</v>
      </c>
      <c r="H9" s="65" t="s">
        <v>83</v>
      </c>
      <c r="I9" s="62" t="s">
        <v>83</v>
      </c>
    </row>
    <row r="10" spans="2:9" s="98" customFormat="1" ht="9">
      <c r="B10" s="12" t="str">
        <f>'A-b-(4)'!B10</f>
        <v>2001      13</v>
      </c>
      <c r="C10" s="62" t="s">
        <v>83</v>
      </c>
      <c r="D10" s="63" t="s">
        <v>83</v>
      </c>
      <c r="E10" s="64" t="s">
        <v>83</v>
      </c>
      <c r="F10" s="65" t="s">
        <v>83</v>
      </c>
      <c r="G10" s="65" t="s">
        <v>83</v>
      </c>
      <c r="H10" s="65" t="s">
        <v>83</v>
      </c>
      <c r="I10" s="62" t="s">
        <v>83</v>
      </c>
    </row>
    <row r="11" spans="2:9" s="98" customFormat="1" ht="9">
      <c r="B11" s="12" t="str">
        <f>'A-b-(4)'!B11</f>
        <v>2002      14</v>
      </c>
      <c r="C11" s="66" t="s">
        <v>83</v>
      </c>
      <c r="D11" s="63" t="s">
        <v>83</v>
      </c>
      <c r="E11" s="67" t="s">
        <v>83</v>
      </c>
      <c r="F11" s="68" t="s">
        <v>83</v>
      </c>
      <c r="G11" s="68" t="s">
        <v>83</v>
      </c>
      <c r="H11" s="68" t="s">
        <v>83</v>
      </c>
      <c r="I11" s="66" t="s">
        <v>83</v>
      </c>
    </row>
    <row r="12" spans="2:9" s="98" customFormat="1" ht="9">
      <c r="B12" s="12" t="str">
        <f>'A-b-(4)'!B12</f>
        <v>2003      15</v>
      </c>
      <c r="C12" s="66" t="s">
        <v>83</v>
      </c>
      <c r="D12" s="63" t="s">
        <v>83</v>
      </c>
      <c r="E12" s="67" t="s">
        <v>83</v>
      </c>
      <c r="F12" s="68" t="s">
        <v>83</v>
      </c>
      <c r="G12" s="68" t="s">
        <v>83</v>
      </c>
      <c r="H12" s="68" t="s">
        <v>83</v>
      </c>
      <c r="I12" s="66" t="s">
        <v>83</v>
      </c>
    </row>
    <row r="13" spans="2:9" s="98" customFormat="1" ht="9">
      <c r="B13" s="12" t="str">
        <f>'A-b-(4)'!B13</f>
        <v>2004      16</v>
      </c>
      <c r="C13" s="66">
        <v>747</v>
      </c>
      <c r="D13" s="63">
        <v>33.065595716198125</v>
      </c>
      <c r="E13" s="67">
        <v>247</v>
      </c>
      <c r="F13" s="68">
        <v>355</v>
      </c>
      <c r="G13" s="68">
        <v>17</v>
      </c>
      <c r="H13" s="68">
        <v>38</v>
      </c>
      <c r="I13" s="66">
        <v>2</v>
      </c>
    </row>
    <row r="14" spans="2:9" s="98" customFormat="1" ht="9">
      <c r="B14" s="12" t="str">
        <f>'A-b-(4)'!B14</f>
        <v>2005      17</v>
      </c>
      <c r="C14" s="66">
        <v>587</v>
      </c>
      <c r="D14" s="63">
        <v>49.063032367972745</v>
      </c>
      <c r="E14" s="67">
        <v>288</v>
      </c>
      <c r="F14" s="68">
        <v>296</v>
      </c>
      <c r="G14" s="68">
        <v>21</v>
      </c>
      <c r="H14" s="68">
        <v>31</v>
      </c>
      <c r="I14" s="66">
        <v>4</v>
      </c>
    </row>
    <row r="15" spans="2:9" s="98" customFormat="1" ht="9">
      <c r="B15" s="12" t="str">
        <f>'A-b-(4)'!B15</f>
        <v>2006      18</v>
      </c>
      <c r="C15" s="66">
        <v>519</v>
      </c>
      <c r="D15" s="63">
        <v>59.73025048169557</v>
      </c>
      <c r="E15" s="67">
        <v>310</v>
      </c>
      <c r="F15" s="68">
        <v>303</v>
      </c>
      <c r="G15" s="68">
        <v>24</v>
      </c>
      <c r="H15" s="68">
        <v>36</v>
      </c>
      <c r="I15" s="66">
        <v>5</v>
      </c>
    </row>
    <row r="16" spans="2:9" s="103" customFormat="1" ht="9">
      <c r="B16" s="12" t="str">
        <f>'A-b-(4)'!B16</f>
        <v>2007      19</v>
      </c>
      <c r="C16" s="66">
        <v>492</v>
      </c>
      <c r="D16" s="63">
        <v>63.82113821138211</v>
      </c>
      <c r="E16" s="67">
        <v>314</v>
      </c>
      <c r="F16" s="67">
        <v>289</v>
      </c>
      <c r="G16" s="67">
        <v>20</v>
      </c>
      <c r="H16" s="67">
        <v>33</v>
      </c>
      <c r="I16" s="69">
        <v>3</v>
      </c>
    </row>
    <row r="17" spans="2:9" s="103" customFormat="1" ht="9">
      <c r="B17" s="12" t="str">
        <f>'A-b-(4)'!B17</f>
        <v>2008      20</v>
      </c>
      <c r="C17" s="55">
        <v>479</v>
      </c>
      <c r="D17" s="56">
        <f>E17/C17*100</f>
        <v>58.872651356993735</v>
      </c>
      <c r="E17" s="54">
        <v>282</v>
      </c>
      <c r="F17" s="54">
        <v>289</v>
      </c>
      <c r="G17" s="54">
        <v>12</v>
      </c>
      <c r="H17" s="54">
        <v>42</v>
      </c>
      <c r="I17" s="70">
        <v>1</v>
      </c>
    </row>
    <row r="18" spans="2:9" s="103" customFormat="1" ht="9">
      <c r="B18" s="13" t="str">
        <f>'A-b-(4)'!B18</f>
        <v>2009      21年</v>
      </c>
      <c r="C18" s="24">
        <f>SUM(C20,C26,C33,C34,C45,C52,C59,C65,C70)</f>
        <v>479</v>
      </c>
      <c r="D18" s="57">
        <f>E18/C18*100</f>
        <v>66.17954070981212</v>
      </c>
      <c r="E18" s="28">
        <f>SUM(E20,E26,E33,E34,E45,E52,E59,E65,E70)</f>
        <v>317</v>
      </c>
      <c r="F18" s="28">
        <f>SUM(F20,F26,F33,F34,F45,F52,F59,F65,F70)</f>
        <v>272</v>
      </c>
      <c r="G18" s="28">
        <f>SUM(G20,G26,G33,G34,G45,G52,G59,G65,G70)</f>
        <v>11</v>
      </c>
      <c r="H18" s="28">
        <f>SUM(H20,H26,H33,H34,H45,H52,H59,H65,H70)</f>
        <v>20</v>
      </c>
      <c r="I18" s="24">
        <f>SUM(I20,I26,I33,I34,I45,I52,I59,I65,I70)</f>
        <v>0</v>
      </c>
    </row>
    <row r="19" spans="2:9" s="98" customFormat="1" ht="9">
      <c r="B19" s="71"/>
      <c r="C19" s="72"/>
      <c r="D19" s="72"/>
      <c r="E19" s="59"/>
      <c r="F19" s="58"/>
      <c r="G19" s="58"/>
      <c r="H19" s="58"/>
      <c r="I19" s="60"/>
    </row>
    <row r="20" spans="2:9" s="103" customFormat="1" ht="10.5" customHeight="1">
      <c r="B20" s="73" t="s">
        <v>3</v>
      </c>
      <c r="C20" s="15">
        <v>9</v>
      </c>
      <c r="D20" s="16"/>
      <c r="E20" s="17">
        <v>5</v>
      </c>
      <c r="F20" s="18">
        <v>4</v>
      </c>
      <c r="G20" s="18">
        <v>0</v>
      </c>
      <c r="H20" s="18">
        <v>0</v>
      </c>
      <c r="I20" s="19">
        <v>0</v>
      </c>
    </row>
    <row r="21" spans="2:9" s="98" customFormat="1" ht="10.5" customHeight="1">
      <c r="B21" s="74" t="s">
        <v>4</v>
      </c>
      <c r="C21" s="20">
        <v>6</v>
      </c>
      <c r="D21" s="20"/>
      <c r="E21" s="21">
        <v>4</v>
      </c>
      <c r="F21" s="22">
        <v>4</v>
      </c>
      <c r="G21" s="22">
        <v>0</v>
      </c>
      <c r="H21" s="23">
        <v>0</v>
      </c>
      <c r="I21" s="22">
        <v>0</v>
      </c>
    </row>
    <row r="22" spans="2:9" s="98" customFormat="1" ht="10.5" customHeight="1">
      <c r="B22" s="74" t="s">
        <v>5</v>
      </c>
      <c r="C22" s="20">
        <v>2</v>
      </c>
      <c r="D22" s="20"/>
      <c r="E22" s="21">
        <v>0</v>
      </c>
      <c r="F22" s="22">
        <v>0</v>
      </c>
      <c r="G22" s="22">
        <v>0</v>
      </c>
      <c r="H22" s="22">
        <v>0</v>
      </c>
      <c r="I22" s="22">
        <v>0</v>
      </c>
    </row>
    <row r="23" spans="2:9" s="98" customFormat="1" ht="10.5" customHeight="1">
      <c r="B23" s="74" t="s">
        <v>6</v>
      </c>
      <c r="C23" s="20">
        <v>1</v>
      </c>
      <c r="D23" s="20"/>
      <c r="E23" s="21">
        <v>1</v>
      </c>
      <c r="F23" s="22">
        <v>0</v>
      </c>
      <c r="G23" s="22">
        <v>0</v>
      </c>
      <c r="H23" s="22">
        <v>0</v>
      </c>
      <c r="I23" s="22">
        <v>0</v>
      </c>
    </row>
    <row r="24" spans="2:9" s="98" customFormat="1" ht="10.5" customHeight="1">
      <c r="B24" s="74" t="s">
        <v>7</v>
      </c>
      <c r="C24" s="20">
        <v>0</v>
      </c>
      <c r="D24" s="20"/>
      <c r="E24" s="21">
        <v>0</v>
      </c>
      <c r="F24" s="22">
        <v>0</v>
      </c>
      <c r="G24" s="22">
        <v>0</v>
      </c>
      <c r="H24" s="22">
        <v>0</v>
      </c>
      <c r="I24" s="22">
        <v>0</v>
      </c>
    </row>
    <row r="25" spans="2:9" s="98" customFormat="1" ht="10.5" customHeight="1">
      <c r="B25" s="74" t="s">
        <v>8</v>
      </c>
      <c r="C25" s="20">
        <v>0</v>
      </c>
      <c r="D25" s="20"/>
      <c r="E25" s="21">
        <v>0</v>
      </c>
      <c r="F25" s="22">
        <v>0</v>
      </c>
      <c r="G25" s="22">
        <v>0</v>
      </c>
      <c r="H25" s="22">
        <v>0</v>
      </c>
      <c r="I25" s="22">
        <v>0</v>
      </c>
    </row>
    <row r="26" spans="2:9" s="103" customFormat="1" ht="10.5" customHeight="1">
      <c r="B26" s="75" t="s">
        <v>9</v>
      </c>
      <c r="C26" s="24">
        <v>19</v>
      </c>
      <c r="D26" s="16"/>
      <c r="E26" s="25">
        <v>6</v>
      </c>
      <c r="F26" s="19">
        <v>7</v>
      </c>
      <c r="G26" s="19">
        <v>0</v>
      </c>
      <c r="H26" s="19">
        <v>0</v>
      </c>
      <c r="I26" s="19">
        <v>0</v>
      </c>
    </row>
    <row r="27" spans="2:9" s="98" customFormat="1" ht="10.5" customHeight="1">
      <c r="B27" s="74" t="s">
        <v>10</v>
      </c>
      <c r="C27" s="20">
        <v>1</v>
      </c>
      <c r="D27" s="20"/>
      <c r="E27" s="21">
        <v>0</v>
      </c>
      <c r="F27" s="22">
        <v>0</v>
      </c>
      <c r="G27" s="22">
        <v>0</v>
      </c>
      <c r="H27" s="22">
        <v>0</v>
      </c>
      <c r="I27" s="22">
        <v>0</v>
      </c>
    </row>
    <row r="28" spans="2:9" s="98" customFormat="1" ht="10.5" customHeight="1">
      <c r="B28" s="74" t="s">
        <v>11</v>
      </c>
      <c r="C28" s="20">
        <v>1</v>
      </c>
      <c r="D28" s="20"/>
      <c r="E28" s="26">
        <v>1</v>
      </c>
      <c r="F28" s="20">
        <v>1</v>
      </c>
      <c r="G28" s="20">
        <v>0</v>
      </c>
      <c r="H28" s="20">
        <v>0</v>
      </c>
      <c r="I28" s="20">
        <v>0</v>
      </c>
    </row>
    <row r="29" spans="2:9" s="98" customFormat="1" ht="10.5" customHeight="1">
      <c r="B29" s="74" t="s">
        <v>12</v>
      </c>
      <c r="C29" s="20">
        <v>13</v>
      </c>
      <c r="D29" s="20"/>
      <c r="E29" s="26">
        <v>2</v>
      </c>
      <c r="F29" s="20">
        <v>3</v>
      </c>
      <c r="G29" s="20">
        <v>0</v>
      </c>
      <c r="H29" s="20">
        <v>0</v>
      </c>
      <c r="I29" s="20">
        <v>0</v>
      </c>
    </row>
    <row r="30" spans="2:9" s="98" customFormat="1" ht="10.5" customHeight="1">
      <c r="B30" s="74" t="s">
        <v>13</v>
      </c>
      <c r="C30" s="20">
        <v>0</v>
      </c>
      <c r="D30" s="20"/>
      <c r="E30" s="26">
        <v>0</v>
      </c>
      <c r="F30" s="20">
        <v>0</v>
      </c>
      <c r="G30" s="20">
        <v>0</v>
      </c>
      <c r="H30" s="20">
        <v>0</v>
      </c>
      <c r="I30" s="20">
        <v>0</v>
      </c>
    </row>
    <row r="31" spans="2:9" s="98" customFormat="1" ht="10.5" customHeight="1">
      <c r="B31" s="74" t="s">
        <v>14</v>
      </c>
      <c r="C31" s="20">
        <v>1</v>
      </c>
      <c r="D31" s="20"/>
      <c r="E31" s="26">
        <v>1</v>
      </c>
      <c r="F31" s="20">
        <v>1</v>
      </c>
      <c r="G31" s="20">
        <v>0</v>
      </c>
      <c r="H31" s="20">
        <v>0</v>
      </c>
      <c r="I31" s="20">
        <v>0</v>
      </c>
    </row>
    <row r="32" spans="2:9" s="98" customFormat="1" ht="10.5" customHeight="1">
      <c r="B32" s="74" t="s">
        <v>15</v>
      </c>
      <c r="C32" s="20">
        <v>3</v>
      </c>
      <c r="D32" s="20"/>
      <c r="E32" s="26">
        <v>2</v>
      </c>
      <c r="F32" s="20">
        <v>2</v>
      </c>
      <c r="G32" s="20">
        <v>0</v>
      </c>
      <c r="H32" s="20">
        <v>0</v>
      </c>
      <c r="I32" s="20">
        <v>0</v>
      </c>
    </row>
    <row r="33" spans="2:9" s="103" customFormat="1" ht="10.5" customHeight="1">
      <c r="B33" s="75" t="s">
        <v>16</v>
      </c>
      <c r="C33" s="16">
        <v>42</v>
      </c>
      <c r="D33" s="16"/>
      <c r="E33" s="27">
        <v>20</v>
      </c>
      <c r="F33" s="16">
        <v>21</v>
      </c>
      <c r="G33" s="16">
        <v>0</v>
      </c>
      <c r="H33" s="16">
        <v>0</v>
      </c>
      <c r="I33" s="16">
        <v>0</v>
      </c>
    </row>
    <row r="34" spans="2:9" s="103" customFormat="1" ht="10.5" customHeight="1">
      <c r="B34" s="75" t="s">
        <v>17</v>
      </c>
      <c r="C34" s="24">
        <v>174</v>
      </c>
      <c r="D34" s="16"/>
      <c r="E34" s="28">
        <v>113</v>
      </c>
      <c r="F34" s="24">
        <v>96</v>
      </c>
      <c r="G34" s="24">
        <v>4</v>
      </c>
      <c r="H34" s="24">
        <v>9</v>
      </c>
      <c r="I34" s="24">
        <v>0</v>
      </c>
    </row>
    <row r="35" spans="2:9" s="98" customFormat="1" ht="10.5" customHeight="1">
      <c r="B35" s="74" t="s">
        <v>18</v>
      </c>
      <c r="C35" s="20">
        <v>18</v>
      </c>
      <c r="D35" s="20"/>
      <c r="E35" s="26">
        <v>9</v>
      </c>
      <c r="F35" s="20">
        <v>17</v>
      </c>
      <c r="G35" s="20">
        <v>1</v>
      </c>
      <c r="H35" s="20">
        <v>3</v>
      </c>
      <c r="I35" s="20">
        <v>0</v>
      </c>
    </row>
    <row r="36" spans="2:9" s="98" customFormat="1" ht="10.5" customHeight="1">
      <c r="B36" s="74" t="s">
        <v>19</v>
      </c>
      <c r="C36" s="20">
        <v>22</v>
      </c>
      <c r="D36" s="20"/>
      <c r="E36" s="26">
        <v>12</v>
      </c>
      <c r="F36" s="20">
        <v>11</v>
      </c>
      <c r="G36" s="20">
        <v>1</v>
      </c>
      <c r="H36" s="20">
        <v>2</v>
      </c>
      <c r="I36" s="20">
        <v>0</v>
      </c>
    </row>
    <row r="37" spans="2:9" s="98" customFormat="1" ht="10.5" customHeight="1">
      <c r="B37" s="74" t="s">
        <v>20</v>
      </c>
      <c r="C37" s="20">
        <v>14</v>
      </c>
      <c r="D37" s="20"/>
      <c r="E37" s="26">
        <v>15</v>
      </c>
      <c r="F37" s="20">
        <v>10</v>
      </c>
      <c r="G37" s="20">
        <v>0</v>
      </c>
      <c r="H37" s="20">
        <v>1</v>
      </c>
      <c r="I37" s="20">
        <v>0</v>
      </c>
    </row>
    <row r="38" spans="2:9" s="98" customFormat="1" ht="10.5" customHeight="1">
      <c r="B38" s="74" t="s">
        <v>21</v>
      </c>
      <c r="C38" s="20">
        <v>40</v>
      </c>
      <c r="D38" s="20"/>
      <c r="E38" s="26">
        <v>27</v>
      </c>
      <c r="F38" s="20">
        <v>19</v>
      </c>
      <c r="G38" s="20">
        <v>1</v>
      </c>
      <c r="H38" s="20">
        <v>2</v>
      </c>
      <c r="I38" s="20">
        <v>0</v>
      </c>
    </row>
    <row r="39" spans="2:9" s="98" customFormat="1" ht="10.5" customHeight="1">
      <c r="B39" s="74" t="s">
        <v>22</v>
      </c>
      <c r="C39" s="20">
        <v>21</v>
      </c>
      <c r="D39" s="20"/>
      <c r="E39" s="26">
        <v>18</v>
      </c>
      <c r="F39" s="20">
        <v>9</v>
      </c>
      <c r="G39" s="20">
        <v>0</v>
      </c>
      <c r="H39" s="20">
        <v>0</v>
      </c>
      <c r="I39" s="20">
        <v>0</v>
      </c>
    </row>
    <row r="40" spans="2:9" s="98" customFormat="1" ht="10.5" customHeight="1">
      <c r="B40" s="74" t="s">
        <v>23</v>
      </c>
      <c r="C40" s="20">
        <v>30</v>
      </c>
      <c r="D40" s="20"/>
      <c r="E40" s="26">
        <v>14</v>
      </c>
      <c r="F40" s="20">
        <v>13</v>
      </c>
      <c r="G40" s="20">
        <v>1</v>
      </c>
      <c r="H40" s="20">
        <v>0</v>
      </c>
      <c r="I40" s="20">
        <v>0</v>
      </c>
    </row>
    <row r="41" spans="2:9" s="98" customFormat="1" ht="10.5" customHeight="1">
      <c r="B41" s="74" t="s">
        <v>24</v>
      </c>
      <c r="C41" s="20">
        <v>4</v>
      </c>
      <c r="D41" s="20"/>
      <c r="E41" s="26">
        <v>2</v>
      </c>
      <c r="F41" s="20">
        <v>2</v>
      </c>
      <c r="G41" s="20">
        <v>0</v>
      </c>
      <c r="H41" s="20">
        <v>0</v>
      </c>
      <c r="I41" s="20">
        <v>0</v>
      </c>
    </row>
    <row r="42" spans="2:9" s="98" customFormat="1" ht="10.5" customHeight="1">
      <c r="B42" s="74" t="s">
        <v>25</v>
      </c>
      <c r="C42" s="29">
        <v>5</v>
      </c>
      <c r="D42" s="20"/>
      <c r="E42" s="26">
        <v>5</v>
      </c>
      <c r="F42" s="20">
        <v>2</v>
      </c>
      <c r="G42" s="20">
        <v>0</v>
      </c>
      <c r="H42" s="20">
        <v>0</v>
      </c>
      <c r="I42" s="20">
        <v>0</v>
      </c>
    </row>
    <row r="43" spans="2:9" s="98" customFormat="1" ht="10.5" customHeight="1">
      <c r="B43" s="74" t="s">
        <v>26</v>
      </c>
      <c r="C43" s="20">
        <v>6</v>
      </c>
      <c r="D43" s="20"/>
      <c r="E43" s="26">
        <v>3</v>
      </c>
      <c r="F43" s="20">
        <v>7</v>
      </c>
      <c r="G43" s="20">
        <v>0</v>
      </c>
      <c r="H43" s="20">
        <v>0</v>
      </c>
      <c r="I43" s="20">
        <v>0</v>
      </c>
    </row>
    <row r="44" spans="2:9" s="98" customFormat="1" ht="10.5" customHeight="1">
      <c r="B44" s="74" t="s">
        <v>27</v>
      </c>
      <c r="C44" s="20">
        <v>14</v>
      </c>
      <c r="D44" s="20"/>
      <c r="E44" s="26">
        <v>8</v>
      </c>
      <c r="F44" s="20">
        <v>6</v>
      </c>
      <c r="G44" s="20">
        <v>0</v>
      </c>
      <c r="H44" s="20">
        <v>1</v>
      </c>
      <c r="I44" s="20">
        <v>0</v>
      </c>
    </row>
    <row r="45" spans="2:9" s="103" customFormat="1" ht="10.5" customHeight="1">
      <c r="B45" s="75" t="s">
        <v>28</v>
      </c>
      <c r="C45" s="24">
        <v>61</v>
      </c>
      <c r="D45" s="16"/>
      <c r="E45" s="30">
        <v>36</v>
      </c>
      <c r="F45" s="24">
        <v>30</v>
      </c>
      <c r="G45" s="24">
        <v>3</v>
      </c>
      <c r="H45" s="24">
        <v>2</v>
      </c>
      <c r="I45" s="24">
        <v>0</v>
      </c>
    </row>
    <row r="46" spans="2:9" s="98" customFormat="1" ht="10.5" customHeight="1">
      <c r="B46" s="74" t="s">
        <v>29</v>
      </c>
      <c r="C46" s="20">
        <v>2</v>
      </c>
      <c r="D46" s="20"/>
      <c r="E46" s="26">
        <v>0</v>
      </c>
      <c r="F46" s="20">
        <v>1</v>
      </c>
      <c r="G46" s="20">
        <v>0</v>
      </c>
      <c r="H46" s="20">
        <v>0</v>
      </c>
      <c r="I46" s="20">
        <v>0</v>
      </c>
    </row>
    <row r="47" spans="2:9" s="98" customFormat="1" ht="10.5" customHeight="1">
      <c r="B47" s="74" t="s">
        <v>30</v>
      </c>
      <c r="C47" s="20">
        <v>6</v>
      </c>
      <c r="D47" s="20"/>
      <c r="E47" s="26">
        <v>4</v>
      </c>
      <c r="F47" s="20">
        <v>5</v>
      </c>
      <c r="G47" s="20">
        <v>2</v>
      </c>
      <c r="H47" s="20">
        <v>0</v>
      </c>
      <c r="I47" s="20">
        <v>0</v>
      </c>
    </row>
    <row r="48" spans="2:9" s="98" customFormat="1" ht="10.5" customHeight="1">
      <c r="B48" s="74" t="s">
        <v>31</v>
      </c>
      <c r="C48" s="20">
        <v>2</v>
      </c>
      <c r="D48" s="20"/>
      <c r="E48" s="26">
        <v>1</v>
      </c>
      <c r="F48" s="20">
        <v>1</v>
      </c>
      <c r="G48" s="20">
        <v>0</v>
      </c>
      <c r="H48" s="20">
        <v>0</v>
      </c>
      <c r="I48" s="20">
        <v>0</v>
      </c>
    </row>
    <row r="49" spans="2:9" s="98" customFormat="1" ht="10.5" customHeight="1">
      <c r="B49" s="74" t="s">
        <v>32</v>
      </c>
      <c r="C49" s="20">
        <v>4</v>
      </c>
      <c r="D49" s="20"/>
      <c r="E49" s="26">
        <v>3</v>
      </c>
      <c r="F49" s="20">
        <v>1</v>
      </c>
      <c r="G49" s="20">
        <v>0</v>
      </c>
      <c r="H49" s="20">
        <v>0</v>
      </c>
      <c r="I49" s="20">
        <v>0</v>
      </c>
    </row>
    <row r="50" spans="2:9" s="98" customFormat="1" ht="10.5" customHeight="1">
      <c r="B50" s="74" t="s">
        <v>33</v>
      </c>
      <c r="C50" s="20">
        <v>42</v>
      </c>
      <c r="D50" s="20"/>
      <c r="E50" s="26">
        <v>24</v>
      </c>
      <c r="F50" s="20">
        <v>17</v>
      </c>
      <c r="G50" s="20">
        <v>1</v>
      </c>
      <c r="H50" s="20">
        <v>1</v>
      </c>
      <c r="I50" s="20">
        <v>0</v>
      </c>
    </row>
    <row r="51" spans="2:9" s="98" customFormat="1" ht="10.5" customHeight="1">
      <c r="B51" s="74" t="s">
        <v>34</v>
      </c>
      <c r="C51" s="20">
        <v>5</v>
      </c>
      <c r="D51" s="20"/>
      <c r="E51" s="26">
        <v>4</v>
      </c>
      <c r="F51" s="20">
        <v>5</v>
      </c>
      <c r="G51" s="20">
        <v>0</v>
      </c>
      <c r="H51" s="20">
        <v>1</v>
      </c>
      <c r="I51" s="20">
        <v>0</v>
      </c>
    </row>
    <row r="52" spans="2:9" s="103" customFormat="1" ht="10.5" customHeight="1">
      <c r="B52" s="75" t="s">
        <v>35</v>
      </c>
      <c r="C52" s="24">
        <v>97</v>
      </c>
      <c r="D52" s="16"/>
      <c r="E52" s="28">
        <v>58</v>
      </c>
      <c r="F52" s="24">
        <v>61</v>
      </c>
      <c r="G52" s="24">
        <v>3</v>
      </c>
      <c r="H52" s="24">
        <v>6</v>
      </c>
      <c r="I52" s="24">
        <v>0</v>
      </c>
    </row>
    <row r="53" spans="2:9" s="98" customFormat="1" ht="10.5" customHeight="1">
      <c r="B53" s="74" t="s">
        <v>36</v>
      </c>
      <c r="C53" s="20">
        <v>2</v>
      </c>
      <c r="D53" s="20"/>
      <c r="E53" s="26">
        <v>4</v>
      </c>
      <c r="F53" s="20">
        <v>8</v>
      </c>
      <c r="G53" s="20">
        <v>1</v>
      </c>
      <c r="H53" s="20">
        <v>1</v>
      </c>
      <c r="I53" s="20">
        <v>0</v>
      </c>
    </row>
    <row r="54" spans="2:9" s="98" customFormat="1" ht="10.5" customHeight="1">
      <c r="B54" s="74" t="s">
        <v>37</v>
      </c>
      <c r="C54" s="20">
        <v>10</v>
      </c>
      <c r="D54" s="20"/>
      <c r="E54" s="26">
        <v>3</v>
      </c>
      <c r="F54" s="20">
        <v>5</v>
      </c>
      <c r="G54" s="20">
        <v>0</v>
      </c>
      <c r="H54" s="20">
        <v>0</v>
      </c>
      <c r="I54" s="20">
        <v>0</v>
      </c>
    </row>
    <row r="55" spans="2:9" s="98" customFormat="1" ht="10.5" customHeight="1">
      <c r="B55" s="74" t="s">
        <v>38</v>
      </c>
      <c r="C55" s="20">
        <v>60</v>
      </c>
      <c r="D55" s="20"/>
      <c r="E55" s="26">
        <v>35</v>
      </c>
      <c r="F55" s="20">
        <v>32</v>
      </c>
      <c r="G55" s="20">
        <v>1</v>
      </c>
      <c r="H55" s="20">
        <v>2</v>
      </c>
      <c r="I55" s="20">
        <v>0</v>
      </c>
    </row>
    <row r="56" spans="2:9" s="98" customFormat="1" ht="10.5" customHeight="1">
      <c r="B56" s="74" t="s">
        <v>39</v>
      </c>
      <c r="C56" s="20">
        <v>22</v>
      </c>
      <c r="D56" s="20"/>
      <c r="E56" s="26">
        <v>13</v>
      </c>
      <c r="F56" s="20">
        <v>15</v>
      </c>
      <c r="G56" s="20">
        <v>1</v>
      </c>
      <c r="H56" s="20">
        <v>3</v>
      </c>
      <c r="I56" s="20">
        <v>0</v>
      </c>
    </row>
    <row r="57" spans="2:9" s="98" customFormat="1" ht="10.5" customHeight="1">
      <c r="B57" s="74" t="s">
        <v>40</v>
      </c>
      <c r="C57" s="20">
        <v>3</v>
      </c>
      <c r="D57" s="20"/>
      <c r="E57" s="26">
        <v>3</v>
      </c>
      <c r="F57" s="20">
        <v>1</v>
      </c>
      <c r="G57" s="20">
        <v>0</v>
      </c>
      <c r="H57" s="20">
        <v>0</v>
      </c>
      <c r="I57" s="20">
        <v>0</v>
      </c>
    </row>
    <row r="58" spans="2:9" s="98" customFormat="1" ht="10.5" customHeight="1">
      <c r="B58" s="74" t="s">
        <v>41</v>
      </c>
      <c r="C58" s="20">
        <v>0</v>
      </c>
      <c r="D58" s="20"/>
      <c r="E58" s="26">
        <v>0</v>
      </c>
      <c r="F58" s="20">
        <v>0</v>
      </c>
      <c r="G58" s="20">
        <v>0</v>
      </c>
      <c r="H58" s="20">
        <v>0</v>
      </c>
      <c r="I58" s="20">
        <v>0</v>
      </c>
    </row>
    <row r="59" spans="2:9" s="103" customFormat="1" ht="10.5" customHeight="1">
      <c r="B59" s="75" t="s">
        <v>42</v>
      </c>
      <c r="C59" s="24">
        <v>17</v>
      </c>
      <c r="D59" s="16"/>
      <c r="E59" s="28">
        <v>14</v>
      </c>
      <c r="F59" s="24">
        <v>13</v>
      </c>
      <c r="G59" s="24">
        <v>0</v>
      </c>
      <c r="H59" s="24">
        <v>1</v>
      </c>
      <c r="I59" s="24">
        <v>0</v>
      </c>
    </row>
    <row r="60" spans="2:9" s="98" customFormat="1" ht="10.5" customHeight="1">
      <c r="B60" s="74" t="s">
        <v>43</v>
      </c>
      <c r="C60" s="20">
        <v>1</v>
      </c>
      <c r="D60" s="20"/>
      <c r="E60" s="26">
        <v>1</v>
      </c>
      <c r="F60" s="20">
        <v>1</v>
      </c>
      <c r="G60" s="20">
        <v>0</v>
      </c>
      <c r="H60" s="20">
        <v>0</v>
      </c>
      <c r="I60" s="20">
        <v>0</v>
      </c>
    </row>
    <row r="61" spans="2:9" s="98" customFormat="1" ht="10.5" customHeight="1">
      <c r="B61" s="74" t="s">
        <v>44</v>
      </c>
      <c r="C61" s="20">
        <v>0</v>
      </c>
      <c r="D61" s="20"/>
      <c r="E61" s="26">
        <v>0</v>
      </c>
      <c r="F61" s="20">
        <v>0</v>
      </c>
      <c r="G61" s="20">
        <v>0</v>
      </c>
      <c r="H61" s="20">
        <v>0</v>
      </c>
      <c r="I61" s="20">
        <v>0</v>
      </c>
    </row>
    <row r="62" spans="2:9" s="98" customFormat="1" ht="10.5" customHeight="1">
      <c r="B62" s="74" t="s">
        <v>45</v>
      </c>
      <c r="C62" s="20">
        <v>5</v>
      </c>
      <c r="D62" s="20"/>
      <c r="E62" s="26">
        <v>5</v>
      </c>
      <c r="F62" s="20">
        <v>3</v>
      </c>
      <c r="G62" s="20">
        <v>0</v>
      </c>
      <c r="H62" s="20">
        <v>0</v>
      </c>
      <c r="I62" s="20">
        <v>0</v>
      </c>
    </row>
    <row r="63" spans="2:9" s="98" customFormat="1" ht="10.5" customHeight="1">
      <c r="B63" s="74" t="s">
        <v>46</v>
      </c>
      <c r="C63" s="20">
        <v>6</v>
      </c>
      <c r="D63" s="20"/>
      <c r="E63" s="26">
        <v>3</v>
      </c>
      <c r="F63" s="20">
        <v>4</v>
      </c>
      <c r="G63" s="20">
        <v>0</v>
      </c>
      <c r="H63" s="20">
        <v>0</v>
      </c>
      <c r="I63" s="20">
        <v>0</v>
      </c>
    </row>
    <row r="64" spans="2:9" s="98" customFormat="1" ht="10.5" customHeight="1">
      <c r="B64" s="74" t="s">
        <v>47</v>
      </c>
      <c r="C64" s="20">
        <v>5</v>
      </c>
      <c r="D64" s="20"/>
      <c r="E64" s="26">
        <v>5</v>
      </c>
      <c r="F64" s="20">
        <v>5</v>
      </c>
      <c r="G64" s="20">
        <v>0</v>
      </c>
      <c r="H64" s="20">
        <v>1</v>
      </c>
      <c r="I64" s="20">
        <v>0</v>
      </c>
    </row>
    <row r="65" spans="2:9" s="103" customFormat="1" ht="10.5" customHeight="1">
      <c r="B65" s="75" t="s">
        <v>48</v>
      </c>
      <c r="C65" s="24">
        <v>6</v>
      </c>
      <c r="D65" s="16"/>
      <c r="E65" s="28">
        <v>7</v>
      </c>
      <c r="F65" s="24">
        <v>8</v>
      </c>
      <c r="G65" s="24">
        <v>0</v>
      </c>
      <c r="H65" s="24">
        <v>1</v>
      </c>
      <c r="I65" s="24">
        <v>0</v>
      </c>
    </row>
    <row r="66" spans="2:9" s="98" customFormat="1" ht="10.5" customHeight="1">
      <c r="B66" s="74" t="s">
        <v>49</v>
      </c>
      <c r="C66" s="20">
        <v>1</v>
      </c>
      <c r="D66" s="20"/>
      <c r="E66" s="26">
        <v>2</v>
      </c>
      <c r="F66" s="20">
        <v>2</v>
      </c>
      <c r="G66" s="20">
        <v>0</v>
      </c>
      <c r="H66" s="20">
        <v>0</v>
      </c>
      <c r="I66" s="20">
        <v>0</v>
      </c>
    </row>
    <row r="67" spans="2:9" s="98" customFormat="1" ht="10.5" customHeight="1">
      <c r="B67" s="74" t="s">
        <v>50</v>
      </c>
      <c r="C67" s="20">
        <v>0</v>
      </c>
      <c r="D67" s="20"/>
      <c r="E67" s="26">
        <v>0</v>
      </c>
      <c r="F67" s="20">
        <v>0</v>
      </c>
      <c r="G67" s="20">
        <v>0</v>
      </c>
      <c r="H67" s="20">
        <v>0</v>
      </c>
      <c r="I67" s="20">
        <v>0</v>
      </c>
    </row>
    <row r="68" spans="2:9" s="98" customFormat="1" ht="10.5" customHeight="1">
      <c r="B68" s="74" t="s">
        <v>51</v>
      </c>
      <c r="C68" s="20">
        <v>4</v>
      </c>
      <c r="D68" s="20"/>
      <c r="E68" s="26">
        <v>4</v>
      </c>
      <c r="F68" s="20">
        <v>5</v>
      </c>
      <c r="G68" s="20">
        <v>0</v>
      </c>
      <c r="H68" s="20">
        <v>1</v>
      </c>
      <c r="I68" s="20">
        <v>0</v>
      </c>
    </row>
    <row r="69" spans="2:9" s="98" customFormat="1" ht="10.5" customHeight="1">
      <c r="B69" s="74" t="s">
        <v>52</v>
      </c>
      <c r="C69" s="20">
        <v>1</v>
      </c>
      <c r="D69" s="20"/>
      <c r="E69" s="26">
        <v>1</v>
      </c>
      <c r="F69" s="20">
        <v>1</v>
      </c>
      <c r="G69" s="20">
        <v>0</v>
      </c>
      <c r="H69" s="20">
        <v>0</v>
      </c>
      <c r="I69" s="20">
        <v>0</v>
      </c>
    </row>
    <row r="70" spans="2:9" s="103" customFormat="1" ht="10.5" customHeight="1">
      <c r="B70" s="75" t="s">
        <v>53</v>
      </c>
      <c r="C70" s="24">
        <v>54</v>
      </c>
      <c r="D70" s="16"/>
      <c r="E70" s="28">
        <v>58</v>
      </c>
      <c r="F70" s="24">
        <v>32</v>
      </c>
      <c r="G70" s="24">
        <v>1</v>
      </c>
      <c r="H70" s="24">
        <v>1</v>
      </c>
      <c r="I70" s="24">
        <v>0</v>
      </c>
    </row>
    <row r="71" spans="2:9" s="98" customFormat="1" ht="10.5" customHeight="1">
      <c r="B71" s="74" t="s">
        <v>54</v>
      </c>
      <c r="C71" s="20">
        <v>21</v>
      </c>
      <c r="D71" s="20"/>
      <c r="E71" s="26">
        <v>28</v>
      </c>
      <c r="F71" s="20">
        <v>10</v>
      </c>
      <c r="G71" s="20">
        <v>1</v>
      </c>
      <c r="H71" s="20">
        <v>0</v>
      </c>
      <c r="I71" s="20">
        <v>0</v>
      </c>
    </row>
    <row r="72" spans="2:9" s="98" customFormat="1" ht="10.5" customHeight="1">
      <c r="B72" s="74" t="s">
        <v>55</v>
      </c>
      <c r="C72" s="20">
        <v>7</v>
      </c>
      <c r="D72" s="20"/>
      <c r="E72" s="26">
        <v>7</v>
      </c>
      <c r="F72" s="20">
        <v>2</v>
      </c>
      <c r="G72" s="20">
        <v>0</v>
      </c>
      <c r="H72" s="20">
        <v>0</v>
      </c>
      <c r="I72" s="20">
        <v>0</v>
      </c>
    </row>
    <row r="73" spans="2:9" s="98" customFormat="1" ht="10.5" customHeight="1">
      <c r="B73" s="74" t="s">
        <v>56</v>
      </c>
      <c r="C73" s="20">
        <v>2</v>
      </c>
      <c r="D73" s="20"/>
      <c r="E73" s="26">
        <v>1</v>
      </c>
      <c r="F73" s="20">
        <v>1</v>
      </c>
      <c r="G73" s="20">
        <v>0</v>
      </c>
      <c r="H73" s="20">
        <v>0</v>
      </c>
      <c r="I73" s="20">
        <v>0</v>
      </c>
    </row>
    <row r="74" spans="2:9" s="98" customFormat="1" ht="10.5" customHeight="1">
      <c r="B74" s="74" t="s">
        <v>57</v>
      </c>
      <c r="C74" s="20">
        <v>2</v>
      </c>
      <c r="D74" s="20"/>
      <c r="E74" s="26">
        <v>5</v>
      </c>
      <c r="F74" s="20">
        <v>4</v>
      </c>
      <c r="G74" s="20">
        <v>0</v>
      </c>
      <c r="H74" s="20">
        <v>0</v>
      </c>
      <c r="I74" s="20">
        <v>0</v>
      </c>
    </row>
    <row r="75" spans="2:9" s="98" customFormat="1" ht="10.5" customHeight="1">
      <c r="B75" s="74" t="s">
        <v>58</v>
      </c>
      <c r="C75" s="20">
        <v>5</v>
      </c>
      <c r="D75" s="20"/>
      <c r="E75" s="26">
        <v>2</v>
      </c>
      <c r="F75" s="20">
        <v>2</v>
      </c>
      <c r="G75" s="20">
        <v>0</v>
      </c>
      <c r="H75" s="20">
        <v>0</v>
      </c>
      <c r="I75" s="20">
        <v>0</v>
      </c>
    </row>
    <row r="76" spans="2:9" s="98" customFormat="1" ht="10.5" customHeight="1">
      <c r="B76" s="74" t="s">
        <v>59</v>
      </c>
      <c r="C76" s="20">
        <v>3</v>
      </c>
      <c r="D76" s="20"/>
      <c r="E76" s="26">
        <v>2</v>
      </c>
      <c r="F76" s="20">
        <v>3</v>
      </c>
      <c r="G76" s="20">
        <v>0</v>
      </c>
      <c r="H76" s="20">
        <v>0</v>
      </c>
      <c r="I76" s="20">
        <v>0</v>
      </c>
    </row>
    <row r="77" spans="2:9" s="98" customFormat="1" ht="10.5" customHeight="1">
      <c r="B77" s="74" t="s">
        <v>60</v>
      </c>
      <c r="C77" s="20">
        <v>2</v>
      </c>
      <c r="D77" s="20"/>
      <c r="E77" s="26">
        <v>1</v>
      </c>
      <c r="F77" s="20">
        <v>1</v>
      </c>
      <c r="G77" s="20">
        <v>0</v>
      </c>
      <c r="H77" s="20">
        <v>0</v>
      </c>
      <c r="I77" s="20">
        <v>0</v>
      </c>
    </row>
    <row r="78" spans="2:9" s="104" customFormat="1" ht="10.5" customHeight="1" thickBot="1">
      <c r="B78" s="76" t="s">
        <v>61</v>
      </c>
      <c r="C78" s="31">
        <v>12</v>
      </c>
      <c r="D78" s="31"/>
      <c r="E78" s="32">
        <v>12</v>
      </c>
      <c r="F78" s="31">
        <v>9</v>
      </c>
      <c r="G78" s="31">
        <v>0</v>
      </c>
      <c r="H78" s="31">
        <v>1</v>
      </c>
      <c r="I78" s="31">
        <v>0</v>
      </c>
    </row>
    <row r="79" spans="2:9" s="98" customFormat="1" ht="9">
      <c r="B79" s="146"/>
      <c r="C79" s="146"/>
      <c r="D79" s="146"/>
      <c r="E79" s="146"/>
      <c r="F79" s="146"/>
      <c r="G79" s="146"/>
      <c r="H79" s="146"/>
      <c r="I79" s="146"/>
    </row>
    <row r="84" ht="9">
      <c r="D84" s="96"/>
    </row>
    <row r="85" ht="9">
      <c r="D85" s="96"/>
    </row>
    <row r="86" ht="9">
      <c r="D86" s="96"/>
    </row>
    <row r="87" ht="9">
      <c r="D87" s="96"/>
    </row>
    <row r="88" ht="9">
      <c r="D88" s="96"/>
    </row>
    <row r="89" ht="9">
      <c r="D89" s="96"/>
    </row>
    <row r="90" ht="9">
      <c r="D90" s="96"/>
    </row>
    <row r="91" ht="9">
      <c r="D91" s="96"/>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5" width="13.8515625" style="2" customWidth="1"/>
    <col min="6" max="6" width="14.28125" style="2" customWidth="1"/>
    <col min="7" max="7" width="14.00390625" style="2" customWidth="1"/>
    <col min="8" max="8" width="14.28125" style="2" customWidth="1"/>
    <col min="9" max="9" width="14.00390625" style="2" customWidth="1"/>
    <col min="10" max="11" width="9.28125" style="2" customWidth="1"/>
    <col min="12" max="12" width="8.8515625" style="2" customWidth="1"/>
    <col min="13" max="16384" width="9.28125" style="2" customWidth="1"/>
  </cols>
  <sheetData>
    <row r="1" ht="9">
      <c r="B1" s="3" t="s">
        <v>75</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63</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'A-b-(5)'!B9</f>
        <v>2000  平成12年</v>
      </c>
      <c r="C9" s="62" t="s">
        <v>83</v>
      </c>
      <c r="D9" s="63" t="s">
        <v>83</v>
      </c>
      <c r="E9" s="64" t="s">
        <v>83</v>
      </c>
      <c r="F9" s="65" t="s">
        <v>83</v>
      </c>
      <c r="G9" s="65" t="s">
        <v>83</v>
      </c>
      <c r="H9" s="65" t="s">
        <v>83</v>
      </c>
      <c r="I9" s="62" t="s">
        <v>83</v>
      </c>
    </row>
    <row r="10" spans="2:9" s="4" customFormat="1" ht="9">
      <c r="B10" s="12" t="str">
        <f>'A-b-(5)'!B10</f>
        <v>2001      13</v>
      </c>
      <c r="C10" s="62" t="s">
        <v>83</v>
      </c>
      <c r="D10" s="63" t="s">
        <v>83</v>
      </c>
      <c r="E10" s="64" t="s">
        <v>83</v>
      </c>
      <c r="F10" s="65" t="s">
        <v>83</v>
      </c>
      <c r="G10" s="65" t="s">
        <v>83</v>
      </c>
      <c r="H10" s="65" t="s">
        <v>83</v>
      </c>
      <c r="I10" s="62" t="s">
        <v>83</v>
      </c>
    </row>
    <row r="11" spans="2:9" s="4" customFormat="1" ht="9">
      <c r="B11" s="12" t="str">
        <f>'A-b-(5)'!B11</f>
        <v>2002      14</v>
      </c>
      <c r="C11" s="62" t="s">
        <v>83</v>
      </c>
      <c r="D11" s="63" t="s">
        <v>83</v>
      </c>
      <c r="E11" s="64" t="s">
        <v>83</v>
      </c>
      <c r="F11" s="65" t="s">
        <v>83</v>
      </c>
      <c r="G11" s="65" t="s">
        <v>83</v>
      </c>
      <c r="H11" s="65" t="s">
        <v>83</v>
      </c>
      <c r="I11" s="62" t="s">
        <v>83</v>
      </c>
    </row>
    <row r="12" spans="2:9" s="4" customFormat="1" ht="9">
      <c r="B12" s="12" t="str">
        <f>'A-b-(5)'!B12</f>
        <v>2003      15</v>
      </c>
      <c r="C12" s="66" t="s">
        <v>83</v>
      </c>
      <c r="D12" s="63" t="s">
        <v>83</v>
      </c>
      <c r="E12" s="67" t="s">
        <v>83</v>
      </c>
      <c r="F12" s="68" t="s">
        <v>83</v>
      </c>
      <c r="G12" s="68" t="s">
        <v>83</v>
      </c>
      <c r="H12" s="68" t="s">
        <v>83</v>
      </c>
      <c r="I12" s="66" t="s">
        <v>83</v>
      </c>
    </row>
    <row r="13" spans="2:9" s="4" customFormat="1" ht="9">
      <c r="B13" s="12" t="str">
        <f>'A-b-(5)'!B13</f>
        <v>2004      16</v>
      </c>
      <c r="C13" s="66">
        <v>204</v>
      </c>
      <c r="D13" s="63">
        <v>218.13725490196077</v>
      </c>
      <c r="E13" s="67">
        <v>445</v>
      </c>
      <c r="F13" s="68">
        <v>187</v>
      </c>
      <c r="G13" s="68">
        <v>7</v>
      </c>
      <c r="H13" s="68">
        <v>18</v>
      </c>
      <c r="I13" s="66">
        <v>0</v>
      </c>
    </row>
    <row r="14" spans="2:9" s="4" customFormat="1" ht="9">
      <c r="B14" s="12" t="str">
        <f>'A-b-(5)'!B14</f>
        <v>2005      17</v>
      </c>
      <c r="C14" s="66">
        <v>148</v>
      </c>
      <c r="D14" s="63">
        <v>131.75675675675674</v>
      </c>
      <c r="E14" s="67">
        <v>195</v>
      </c>
      <c r="F14" s="68">
        <v>178</v>
      </c>
      <c r="G14" s="68">
        <v>16</v>
      </c>
      <c r="H14" s="68">
        <v>19</v>
      </c>
      <c r="I14" s="66">
        <v>4</v>
      </c>
    </row>
    <row r="15" spans="2:9" s="4" customFormat="1" ht="9">
      <c r="B15" s="12" t="str">
        <f>'A-b-(5)'!B15</f>
        <v>2006      18</v>
      </c>
      <c r="C15" s="66">
        <v>120</v>
      </c>
      <c r="D15" s="63">
        <v>95</v>
      </c>
      <c r="E15" s="67">
        <v>114</v>
      </c>
      <c r="F15" s="68">
        <v>117</v>
      </c>
      <c r="G15" s="68">
        <v>12</v>
      </c>
      <c r="H15" s="68">
        <v>6</v>
      </c>
      <c r="I15" s="66">
        <v>2</v>
      </c>
    </row>
    <row r="16" spans="2:9" s="10" customFormat="1" ht="9">
      <c r="B16" s="12" t="str">
        <f>'A-b-(5)'!B16</f>
        <v>2007      19</v>
      </c>
      <c r="C16" s="66">
        <v>114</v>
      </c>
      <c r="D16" s="63">
        <v>99.12280701754386</v>
      </c>
      <c r="E16" s="67">
        <v>113</v>
      </c>
      <c r="F16" s="67">
        <v>91</v>
      </c>
      <c r="G16" s="67">
        <v>5</v>
      </c>
      <c r="H16" s="67">
        <v>5</v>
      </c>
      <c r="I16" s="69">
        <v>1</v>
      </c>
    </row>
    <row r="17" spans="2:9" s="10" customFormat="1" ht="9">
      <c r="B17" s="12" t="str">
        <f>'A-b-(5)'!B17</f>
        <v>2008      20</v>
      </c>
      <c r="C17" s="55">
        <v>90</v>
      </c>
      <c r="D17" s="53">
        <v>80</v>
      </c>
      <c r="E17" s="54">
        <v>72</v>
      </c>
      <c r="F17" s="54">
        <v>78</v>
      </c>
      <c r="G17" s="54">
        <v>8</v>
      </c>
      <c r="H17" s="54">
        <v>11</v>
      </c>
      <c r="I17" s="70">
        <v>1</v>
      </c>
    </row>
    <row r="18" spans="2:9" s="10" customFormat="1" ht="9">
      <c r="B18" s="13" t="str">
        <f>'A-b-(5)'!B18</f>
        <v>2009      21年</v>
      </c>
      <c r="C18" s="24">
        <f>SUM(C20,C26,C33,C34,C45,C52,C59,C65,C70)</f>
        <v>86</v>
      </c>
      <c r="D18" s="57">
        <f>E18/C18*100</f>
        <v>87.20930232558139</v>
      </c>
      <c r="E18" s="28">
        <f>SUM(E20,E26,E33,E34,E45,E52,E59,E65,E70)</f>
        <v>75</v>
      </c>
      <c r="F18" s="28">
        <f>SUM(F20,F26,F33,F34,F45,F52,F59,F65,F70)</f>
        <v>95</v>
      </c>
      <c r="G18" s="28">
        <f>SUM(G20,G26,G33,G34,G45,G52,G59,G65,G70)</f>
        <v>8</v>
      </c>
      <c r="H18" s="28">
        <f>SUM(H20,H26,H33,H34,H45,H52,H59,H65,H70)</f>
        <v>8</v>
      </c>
      <c r="I18" s="24">
        <f>SUM(I20,I26,I33,I34,I45,I52,I59,I65,I70)</f>
        <v>3</v>
      </c>
    </row>
    <row r="19" spans="2:9" s="4" customFormat="1" ht="9">
      <c r="B19" s="71"/>
      <c r="C19" s="72"/>
      <c r="D19" s="72"/>
      <c r="E19" s="59"/>
      <c r="F19" s="58"/>
      <c r="G19" s="58"/>
      <c r="H19" s="58"/>
      <c r="I19" s="60"/>
    </row>
    <row r="20" spans="2:9" s="10" customFormat="1" ht="10.5" customHeight="1">
      <c r="B20" s="73" t="s">
        <v>3</v>
      </c>
      <c r="C20" s="15">
        <v>2</v>
      </c>
      <c r="D20" s="16"/>
      <c r="E20" s="17">
        <v>1</v>
      </c>
      <c r="F20" s="18">
        <v>1</v>
      </c>
      <c r="G20" s="18">
        <v>0</v>
      </c>
      <c r="H20" s="18">
        <v>0</v>
      </c>
      <c r="I20" s="19">
        <v>0</v>
      </c>
    </row>
    <row r="21" spans="2:9" s="4" customFormat="1" ht="10.5" customHeight="1">
      <c r="B21" s="74" t="s">
        <v>4</v>
      </c>
      <c r="C21" s="20">
        <v>2</v>
      </c>
      <c r="D21" s="20"/>
      <c r="E21" s="21">
        <v>1</v>
      </c>
      <c r="F21" s="22">
        <v>1</v>
      </c>
      <c r="G21" s="22">
        <v>0</v>
      </c>
      <c r="H21" s="23">
        <v>0</v>
      </c>
      <c r="I21" s="22">
        <v>0</v>
      </c>
    </row>
    <row r="22" spans="2:9" s="4" customFormat="1" ht="10.5" customHeight="1">
      <c r="B22" s="74" t="s">
        <v>5</v>
      </c>
      <c r="C22" s="20">
        <v>0</v>
      </c>
      <c r="D22" s="20"/>
      <c r="E22" s="21">
        <v>0</v>
      </c>
      <c r="F22" s="22">
        <v>0</v>
      </c>
      <c r="G22" s="22">
        <v>0</v>
      </c>
      <c r="H22" s="22">
        <v>0</v>
      </c>
      <c r="I22" s="22">
        <v>0</v>
      </c>
    </row>
    <row r="23" spans="2:9" s="4" customFormat="1" ht="10.5" customHeight="1">
      <c r="B23" s="74" t="s">
        <v>6</v>
      </c>
      <c r="C23" s="20">
        <v>0</v>
      </c>
      <c r="D23" s="20"/>
      <c r="E23" s="21">
        <v>0</v>
      </c>
      <c r="F23" s="22">
        <v>0</v>
      </c>
      <c r="G23" s="22">
        <v>0</v>
      </c>
      <c r="H23" s="22">
        <v>0</v>
      </c>
      <c r="I23" s="22">
        <v>0</v>
      </c>
    </row>
    <row r="24" spans="2:9" s="4" customFormat="1" ht="10.5" customHeight="1">
      <c r="B24" s="74" t="s">
        <v>7</v>
      </c>
      <c r="C24" s="20">
        <v>0</v>
      </c>
      <c r="D24" s="20"/>
      <c r="E24" s="21">
        <v>0</v>
      </c>
      <c r="F24" s="22">
        <v>0</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2</v>
      </c>
      <c r="D26" s="16"/>
      <c r="E26" s="25">
        <v>1</v>
      </c>
      <c r="F26" s="19">
        <v>2</v>
      </c>
      <c r="G26" s="19">
        <v>0</v>
      </c>
      <c r="H26" s="19">
        <v>0</v>
      </c>
      <c r="I26" s="19">
        <v>0</v>
      </c>
    </row>
    <row r="27" spans="2:9" s="4" customFormat="1" ht="10.5" customHeight="1">
      <c r="B27" s="74" t="s">
        <v>10</v>
      </c>
      <c r="C27" s="20">
        <v>1</v>
      </c>
      <c r="D27" s="20"/>
      <c r="E27" s="21">
        <v>0</v>
      </c>
      <c r="F27" s="22">
        <v>0</v>
      </c>
      <c r="G27" s="22">
        <v>0</v>
      </c>
      <c r="H27" s="22">
        <v>0</v>
      </c>
      <c r="I27" s="22">
        <v>0</v>
      </c>
    </row>
    <row r="28" spans="2:9" s="4" customFormat="1" ht="10.5" customHeight="1">
      <c r="B28" s="74" t="s">
        <v>11</v>
      </c>
      <c r="C28" s="20">
        <v>0</v>
      </c>
      <c r="D28" s="20"/>
      <c r="E28" s="26">
        <v>0</v>
      </c>
      <c r="F28" s="20">
        <v>0</v>
      </c>
      <c r="G28" s="20">
        <v>0</v>
      </c>
      <c r="H28" s="20">
        <v>0</v>
      </c>
      <c r="I28" s="20">
        <v>0</v>
      </c>
    </row>
    <row r="29" spans="2:9" s="4" customFormat="1" ht="10.5" customHeight="1">
      <c r="B29" s="74" t="s">
        <v>12</v>
      </c>
      <c r="C29" s="20">
        <v>1</v>
      </c>
      <c r="D29" s="20"/>
      <c r="E29" s="26">
        <v>1</v>
      </c>
      <c r="F29" s="20">
        <v>2</v>
      </c>
      <c r="G29" s="20">
        <v>0</v>
      </c>
      <c r="H29" s="20">
        <v>0</v>
      </c>
      <c r="I29" s="20">
        <v>0</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0</v>
      </c>
      <c r="D31" s="20"/>
      <c r="E31" s="26">
        <v>0</v>
      </c>
      <c r="F31" s="20">
        <v>0</v>
      </c>
      <c r="G31" s="20">
        <v>0</v>
      </c>
      <c r="H31" s="20">
        <v>0</v>
      </c>
      <c r="I31" s="20">
        <v>0</v>
      </c>
    </row>
    <row r="32" spans="2:9" s="4" customFormat="1" ht="10.5" customHeight="1">
      <c r="B32" s="74" t="s">
        <v>15</v>
      </c>
      <c r="C32" s="20">
        <v>0</v>
      </c>
      <c r="D32" s="20"/>
      <c r="E32" s="26">
        <v>0</v>
      </c>
      <c r="F32" s="20">
        <v>0</v>
      </c>
      <c r="G32" s="20">
        <v>0</v>
      </c>
      <c r="H32" s="20">
        <v>0</v>
      </c>
      <c r="I32" s="20">
        <v>0</v>
      </c>
    </row>
    <row r="33" spans="2:9" s="10" customFormat="1" ht="10.5" customHeight="1">
      <c r="B33" s="75" t="s">
        <v>16</v>
      </c>
      <c r="C33" s="16">
        <v>20</v>
      </c>
      <c r="D33" s="16"/>
      <c r="E33" s="27">
        <v>15</v>
      </c>
      <c r="F33" s="16">
        <v>17</v>
      </c>
      <c r="G33" s="16">
        <v>1</v>
      </c>
      <c r="H33" s="16">
        <v>0</v>
      </c>
      <c r="I33" s="16">
        <v>0</v>
      </c>
    </row>
    <row r="34" spans="2:9" s="10" customFormat="1" ht="10.5" customHeight="1">
      <c r="B34" s="75" t="s">
        <v>17</v>
      </c>
      <c r="C34" s="24">
        <v>16</v>
      </c>
      <c r="D34" s="16"/>
      <c r="E34" s="28">
        <v>16</v>
      </c>
      <c r="F34" s="24">
        <v>25</v>
      </c>
      <c r="G34" s="24">
        <v>2</v>
      </c>
      <c r="H34" s="24">
        <v>5</v>
      </c>
      <c r="I34" s="24">
        <v>1</v>
      </c>
    </row>
    <row r="35" spans="2:9" s="4" customFormat="1" ht="10.5" customHeight="1">
      <c r="B35" s="74" t="s">
        <v>18</v>
      </c>
      <c r="C35" s="20">
        <v>2</v>
      </c>
      <c r="D35" s="20"/>
      <c r="E35" s="26">
        <v>0</v>
      </c>
      <c r="F35" s="20">
        <v>0</v>
      </c>
      <c r="G35" s="20">
        <v>0</v>
      </c>
      <c r="H35" s="20">
        <v>0</v>
      </c>
      <c r="I35" s="20">
        <v>0</v>
      </c>
    </row>
    <row r="36" spans="2:9" s="4" customFormat="1" ht="10.5" customHeight="1">
      <c r="B36" s="74" t="s">
        <v>19</v>
      </c>
      <c r="C36" s="20">
        <v>2</v>
      </c>
      <c r="D36" s="20"/>
      <c r="E36" s="26">
        <v>2</v>
      </c>
      <c r="F36" s="20">
        <v>3</v>
      </c>
      <c r="G36" s="20">
        <v>0</v>
      </c>
      <c r="H36" s="20">
        <v>0</v>
      </c>
      <c r="I36" s="20">
        <v>0</v>
      </c>
    </row>
    <row r="37" spans="2:9" s="4" customFormat="1" ht="10.5" customHeight="1">
      <c r="B37" s="74" t="s">
        <v>20</v>
      </c>
      <c r="C37" s="20">
        <v>1</v>
      </c>
      <c r="D37" s="20"/>
      <c r="E37" s="26">
        <v>2</v>
      </c>
      <c r="F37" s="20">
        <v>7</v>
      </c>
      <c r="G37" s="20">
        <v>0</v>
      </c>
      <c r="H37" s="20">
        <v>0</v>
      </c>
      <c r="I37" s="20">
        <v>0</v>
      </c>
    </row>
    <row r="38" spans="2:9" s="4" customFormat="1" ht="10.5" customHeight="1">
      <c r="B38" s="74" t="s">
        <v>21</v>
      </c>
      <c r="C38" s="20">
        <v>3</v>
      </c>
      <c r="D38" s="20"/>
      <c r="E38" s="26">
        <v>4</v>
      </c>
      <c r="F38" s="20">
        <v>1</v>
      </c>
      <c r="G38" s="20">
        <v>0</v>
      </c>
      <c r="H38" s="20">
        <v>0</v>
      </c>
      <c r="I38" s="20">
        <v>0</v>
      </c>
    </row>
    <row r="39" spans="2:9" s="4" customFormat="1" ht="10.5" customHeight="1">
      <c r="B39" s="74" t="s">
        <v>22</v>
      </c>
      <c r="C39" s="20">
        <v>2</v>
      </c>
      <c r="D39" s="20"/>
      <c r="E39" s="26">
        <v>5</v>
      </c>
      <c r="F39" s="20">
        <v>8</v>
      </c>
      <c r="G39" s="20">
        <v>2</v>
      </c>
      <c r="H39" s="20">
        <v>3</v>
      </c>
      <c r="I39" s="20">
        <v>1</v>
      </c>
    </row>
    <row r="40" spans="2:9" s="4" customFormat="1" ht="10.5" customHeight="1">
      <c r="B40" s="74" t="s">
        <v>23</v>
      </c>
      <c r="C40" s="20">
        <v>4</v>
      </c>
      <c r="D40" s="20"/>
      <c r="E40" s="26">
        <v>2</v>
      </c>
      <c r="F40" s="20">
        <v>1</v>
      </c>
      <c r="G40" s="20">
        <v>0</v>
      </c>
      <c r="H40" s="20">
        <v>0</v>
      </c>
      <c r="I40" s="20">
        <v>0</v>
      </c>
    </row>
    <row r="41" spans="2:9" s="4" customFormat="1" ht="10.5" customHeight="1">
      <c r="B41" s="74" t="s">
        <v>24</v>
      </c>
      <c r="C41" s="20">
        <v>0</v>
      </c>
      <c r="D41" s="20"/>
      <c r="E41" s="26">
        <v>0</v>
      </c>
      <c r="F41" s="20">
        <v>1</v>
      </c>
      <c r="G41" s="20">
        <v>0</v>
      </c>
      <c r="H41" s="20">
        <v>0</v>
      </c>
      <c r="I41" s="20">
        <v>0</v>
      </c>
    </row>
    <row r="42" spans="2:9" s="4" customFormat="1" ht="10.5" customHeight="1">
      <c r="B42" s="74" t="s">
        <v>25</v>
      </c>
      <c r="C42" s="29">
        <v>0</v>
      </c>
      <c r="D42" s="20"/>
      <c r="E42" s="26">
        <v>0</v>
      </c>
      <c r="F42" s="20">
        <v>0</v>
      </c>
      <c r="G42" s="20">
        <v>0</v>
      </c>
      <c r="H42" s="20">
        <v>0</v>
      </c>
      <c r="I42" s="20">
        <v>0</v>
      </c>
    </row>
    <row r="43" spans="2:9" s="4" customFormat="1" ht="10.5" customHeight="1">
      <c r="B43" s="74" t="s">
        <v>26</v>
      </c>
      <c r="C43" s="20">
        <v>2</v>
      </c>
      <c r="D43" s="20"/>
      <c r="E43" s="26">
        <v>1</v>
      </c>
      <c r="F43" s="20">
        <v>2</v>
      </c>
      <c r="G43" s="20">
        <v>0</v>
      </c>
      <c r="H43" s="20">
        <v>0</v>
      </c>
      <c r="I43" s="20">
        <v>0</v>
      </c>
    </row>
    <row r="44" spans="2:9" s="4" customFormat="1" ht="10.5" customHeight="1">
      <c r="B44" s="74" t="s">
        <v>27</v>
      </c>
      <c r="C44" s="20">
        <v>0</v>
      </c>
      <c r="D44" s="20"/>
      <c r="E44" s="26">
        <v>0</v>
      </c>
      <c r="F44" s="20">
        <v>2</v>
      </c>
      <c r="G44" s="20">
        <v>0</v>
      </c>
      <c r="H44" s="20">
        <v>2</v>
      </c>
      <c r="I44" s="20">
        <v>0</v>
      </c>
    </row>
    <row r="45" spans="2:9" s="10" customFormat="1" ht="10.5" customHeight="1">
      <c r="B45" s="75" t="s">
        <v>28</v>
      </c>
      <c r="C45" s="24">
        <v>13</v>
      </c>
      <c r="D45" s="16"/>
      <c r="E45" s="30">
        <v>10</v>
      </c>
      <c r="F45" s="24">
        <v>12</v>
      </c>
      <c r="G45" s="24">
        <v>1</v>
      </c>
      <c r="H45" s="24">
        <v>0</v>
      </c>
      <c r="I45" s="24">
        <v>0</v>
      </c>
    </row>
    <row r="46" spans="2:9" s="4" customFormat="1" ht="10.5" customHeight="1">
      <c r="B46" s="74" t="s">
        <v>29</v>
      </c>
      <c r="C46" s="20">
        <v>1</v>
      </c>
      <c r="D46" s="20"/>
      <c r="E46" s="26">
        <v>1</v>
      </c>
      <c r="F46" s="20">
        <v>1</v>
      </c>
      <c r="G46" s="20">
        <v>0</v>
      </c>
      <c r="H46" s="20">
        <v>0</v>
      </c>
      <c r="I46" s="20">
        <v>0</v>
      </c>
    </row>
    <row r="47" spans="2:9" s="4" customFormat="1" ht="10.5" customHeight="1">
      <c r="B47" s="74" t="s">
        <v>30</v>
      </c>
      <c r="C47" s="20">
        <v>0</v>
      </c>
      <c r="D47" s="20"/>
      <c r="E47" s="26">
        <v>0</v>
      </c>
      <c r="F47" s="20">
        <v>0</v>
      </c>
      <c r="G47" s="20">
        <v>0</v>
      </c>
      <c r="H47" s="20">
        <v>0</v>
      </c>
      <c r="I47" s="20">
        <v>0</v>
      </c>
    </row>
    <row r="48" spans="2:9" s="4" customFormat="1" ht="10.5" customHeight="1">
      <c r="B48" s="74" t="s">
        <v>31</v>
      </c>
      <c r="C48" s="20">
        <v>0</v>
      </c>
      <c r="D48" s="20"/>
      <c r="E48" s="26">
        <v>0</v>
      </c>
      <c r="F48" s="20">
        <v>0</v>
      </c>
      <c r="G48" s="20">
        <v>0</v>
      </c>
      <c r="H48" s="20">
        <v>0</v>
      </c>
      <c r="I48" s="20">
        <v>0</v>
      </c>
    </row>
    <row r="49" spans="2:9" s="4" customFormat="1" ht="10.5" customHeight="1">
      <c r="B49" s="74" t="s">
        <v>32</v>
      </c>
      <c r="C49" s="20">
        <v>0</v>
      </c>
      <c r="D49" s="20"/>
      <c r="E49" s="26">
        <v>0</v>
      </c>
      <c r="F49" s="20">
        <v>1</v>
      </c>
      <c r="G49" s="20">
        <v>0</v>
      </c>
      <c r="H49" s="20">
        <v>0</v>
      </c>
      <c r="I49" s="20">
        <v>0</v>
      </c>
    </row>
    <row r="50" spans="2:9" s="4" customFormat="1" ht="10.5" customHeight="1">
      <c r="B50" s="74" t="s">
        <v>33</v>
      </c>
      <c r="C50" s="20">
        <v>11</v>
      </c>
      <c r="D50" s="20"/>
      <c r="E50" s="26">
        <v>8</v>
      </c>
      <c r="F50" s="20">
        <v>9</v>
      </c>
      <c r="G50" s="20">
        <v>1</v>
      </c>
      <c r="H50" s="20">
        <v>0</v>
      </c>
      <c r="I50" s="20">
        <v>0</v>
      </c>
    </row>
    <row r="51" spans="2:9" s="4" customFormat="1" ht="10.5" customHeight="1">
      <c r="B51" s="74" t="s">
        <v>34</v>
      </c>
      <c r="C51" s="20">
        <v>1</v>
      </c>
      <c r="D51" s="20"/>
      <c r="E51" s="26">
        <v>1</v>
      </c>
      <c r="F51" s="20">
        <v>1</v>
      </c>
      <c r="G51" s="20">
        <v>0</v>
      </c>
      <c r="H51" s="20">
        <v>0</v>
      </c>
      <c r="I51" s="20">
        <v>0</v>
      </c>
    </row>
    <row r="52" spans="2:9" s="10" customFormat="1" ht="10.5" customHeight="1">
      <c r="B52" s="75" t="s">
        <v>35</v>
      </c>
      <c r="C52" s="24">
        <v>21</v>
      </c>
      <c r="D52" s="16"/>
      <c r="E52" s="28">
        <v>16</v>
      </c>
      <c r="F52" s="24">
        <v>19</v>
      </c>
      <c r="G52" s="24">
        <v>4</v>
      </c>
      <c r="H52" s="24">
        <v>2</v>
      </c>
      <c r="I52" s="24">
        <v>2</v>
      </c>
    </row>
    <row r="53" spans="2:9" s="4" customFormat="1" ht="10.5" customHeight="1">
      <c r="B53" s="74" t="s">
        <v>36</v>
      </c>
      <c r="C53" s="20">
        <v>0</v>
      </c>
      <c r="D53" s="20"/>
      <c r="E53" s="26">
        <v>1</v>
      </c>
      <c r="F53" s="20">
        <v>0</v>
      </c>
      <c r="G53" s="20">
        <v>0</v>
      </c>
      <c r="H53" s="20">
        <v>0</v>
      </c>
      <c r="I53" s="20">
        <v>0</v>
      </c>
    </row>
    <row r="54" spans="2:9" s="4" customFormat="1" ht="10.5" customHeight="1">
      <c r="B54" s="74" t="s">
        <v>37</v>
      </c>
      <c r="C54" s="20">
        <v>1</v>
      </c>
      <c r="D54" s="20"/>
      <c r="E54" s="26">
        <v>0</v>
      </c>
      <c r="F54" s="20">
        <v>1</v>
      </c>
      <c r="G54" s="20">
        <v>1</v>
      </c>
      <c r="H54" s="20">
        <v>0</v>
      </c>
      <c r="I54" s="20">
        <v>0</v>
      </c>
    </row>
    <row r="55" spans="2:9" s="4" customFormat="1" ht="10.5" customHeight="1">
      <c r="B55" s="74" t="s">
        <v>38</v>
      </c>
      <c r="C55" s="20">
        <v>12</v>
      </c>
      <c r="D55" s="20"/>
      <c r="E55" s="26">
        <v>9</v>
      </c>
      <c r="F55" s="20">
        <v>11</v>
      </c>
      <c r="G55" s="20">
        <v>3</v>
      </c>
      <c r="H55" s="20">
        <v>2</v>
      </c>
      <c r="I55" s="20">
        <v>2</v>
      </c>
    </row>
    <row r="56" spans="2:9" s="4" customFormat="1" ht="10.5" customHeight="1">
      <c r="B56" s="74" t="s">
        <v>39</v>
      </c>
      <c r="C56" s="20">
        <v>7</v>
      </c>
      <c r="D56" s="20"/>
      <c r="E56" s="26">
        <v>5</v>
      </c>
      <c r="F56" s="20">
        <v>5</v>
      </c>
      <c r="G56" s="20">
        <v>0</v>
      </c>
      <c r="H56" s="20">
        <v>0</v>
      </c>
      <c r="I56" s="20">
        <v>0</v>
      </c>
    </row>
    <row r="57" spans="2:9" s="4" customFormat="1" ht="10.5" customHeight="1">
      <c r="B57" s="74" t="s">
        <v>40</v>
      </c>
      <c r="C57" s="20">
        <v>0</v>
      </c>
      <c r="D57" s="20"/>
      <c r="E57" s="26">
        <v>0</v>
      </c>
      <c r="F57" s="20">
        <v>1</v>
      </c>
      <c r="G57" s="20">
        <v>0</v>
      </c>
      <c r="H57" s="20">
        <v>0</v>
      </c>
      <c r="I57" s="20">
        <v>0</v>
      </c>
    </row>
    <row r="58" spans="2:9" s="4" customFormat="1" ht="10.5" customHeight="1">
      <c r="B58" s="74" t="s">
        <v>41</v>
      </c>
      <c r="C58" s="20">
        <v>1</v>
      </c>
      <c r="D58" s="20"/>
      <c r="E58" s="26">
        <v>1</v>
      </c>
      <c r="F58" s="20">
        <v>1</v>
      </c>
      <c r="G58" s="20">
        <v>0</v>
      </c>
      <c r="H58" s="20">
        <v>0</v>
      </c>
      <c r="I58" s="20">
        <v>0</v>
      </c>
    </row>
    <row r="59" spans="2:9" s="10" customFormat="1" ht="10.5" customHeight="1">
      <c r="B59" s="75" t="s">
        <v>42</v>
      </c>
      <c r="C59" s="24">
        <v>2</v>
      </c>
      <c r="D59" s="16"/>
      <c r="E59" s="28">
        <v>3</v>
      </c>
      <c r="F59" s="24">
        <v>4</v>
      </c>
      <c r="G59" s="24">
        <v>0</v>
      </c>
      <c r="H59" s="24">
        <v>1</v>
      </c>
      <c r="I59" s="24">
        <v>0</v>
      </c>
    </row>
    <row r="60" spans="2:9" s="4" customFormat="1" ht="10.5" customHeight="1">
      <c r="B60" s="74" t="s">
        <v>43</v>
      </c>
      <c r="C60" s="20">
        <v>1</v>
      </c>
      <c r="D60" s="20"/>
      <c r="E60" s="26">
        <v>1</v>
      </c>
      <c r="F60" s="20">
        <v>1</v>
      </c>
      <c r="G60" s="20">
        <v>0</v>
      </c>
      <c r="H60" s="20">
        <v>0</v>
      </c>
      <c r="I60" s="20">
        <v>0</v>
      </c>
    </row>
    <row r="61" spans="2:9" s="4" customFormat="1" ht="10.5" customHeight="1">
      <c r="B61" s="74" t="s">
        <v>44</v>
      </c>
      <c r="C61" s="20">
        <v>1</v>
      </c>
      <c r="D61" s="20"/>
      <c r="E61" s="26">
        <v>1</v>
      </c>
      <c r="F61" s="20">
        <v>1</v>
      </c>
      <c r="G61" s="20">
        <v>0</v>
      </c>
      <c r="H61" s="20">
        <v>0</v>
      </c>
      <c r="I61" s="20">
        <v>0</v>
      </c>
    </row>
    <row r="62" spans="2:9" s="4" customFormat="1" ht="10.5" customHeight="1">
      <c r="B62" s="74" t="s">
        <v>45</v>
      </c>
      <c r="C62" s="20">
        <v>0</v>
      </c>
      <c r="D62" s="20"/>
      <c r="E62" s="26">
        <v>0</v>
      </c>
      <c r="F62" s="20">
        <v>0</v>
      </c>
      <c r="G62" s="20">
        <v>0</v>
      </c>
      <c r="H62" s="20">
        <v>0</v>
      </c>
      <c r="I62" s="20">
        <v>0</v>
      </c>
    </row>
    <row r="63" spans="2:9" s="4" customFormat="1" ht="10.5" customHeight="1">
      <c r="B63" s="74" t="s">
        <v>46</v>
      </c>
      <c r="C63" s="20">
        <v>0</v>
      </c>
      <c r="D63" s="20"/>
      <c r="E63" s="26">
        <v>1</v>
      </c>
      <c r="F63" s="20">
        <v>2</v>
      </c>
      <c r="G63" s="20">
        <v>0</v>
      </c>
      <c r="H63" s="20">
        <v>1</v>
      </c>
      <c r="I63" s="20">
        <v>0</v>
      </c>
    </row>
    <row r="64" spans="2:9" s="4" customFormat="1" ht="10.5" customHeight="1">
      <c r="B64" s="74" t="s">
        <v>47</v>
      </c>
      <c r="C64" s="20">
        <v>0</v>
      </c>
      <c r="D64" s="20"/>
      <c r="E64" s="26">
        <v>0</v>
      </c>
      <c r="F64" s="20">
        <v>0</v>
      </c>
      <c r="G64" s="20">
        <v>0</v>
      </c>
      <c r="H64" s="20">
        <v>0</v>
      </c>
      <c r="I64" s="20">
        <v>0</v>
      </c>
    </row>
    <row r="65" spans="2:9" s="10" customFormat="1" ht="10.5" customHeight="1">
      <c r="B65" s="75" t="s">
        <v>48</v>
      </c>
      <c r="C65" s="24">
        <v>2</v>
      </c>
      <c r="D65" s="16"/>
      <c r="E65" s="28">
        <v>1</v>
      </c>
      <c r="F65" s="24">
        <v>0</v>
      </c>
      <c r="G65" s="24">
        <v>0</v>
      </c>
      <c r="H65" s="24">
        <v>0</v>
      </c>
      <c r="I65" s="24">
        <v>0</v>
      </c>
    </row>
    <row r="66" spans="2:9" s="4" customFormat="1" ht="10.5" customHeight="1">
      <c r="B66" s="74" t="s">
        <v>49</v>
      </c>
      <c r="C66" s="20">
        <v>0</v>
      </c>
      <c r="D66" s="20"/>
      <c r="E66" s="26">
        <v>0</v>
      </c>
      <c r="F66" s="20">
        <v>0</v>
      </c>
      <c r="G66" s="20">
        <v>0</v>
      </c>
      <c r="H66" s="20">
        <v>0</v>
      </c>
      <c r="I66" s="20">
        <v>0</v>
      </c>
    </row>
    <row r="67" spans="2:9" s="4" customFormat="1" ht="10.5" customHeight="1">
      <c r="B67" s="74" t="s">
        <v>50</v>
      </c>
      <c r="C67" s="20">
        <v>1</v>
      </c>
      <c r="D67" s="20"/>
      <c r="E67" s="26">
        <v>1</v>
      </c>
      <c r="F67" s="20">
        <v>0</v>
      </c>
      <c r="G67" s="20">
        <v>0</v>
      </c>
      <c r="H67" s="20">
        <v>0</v>
      </c>
      <c r="I67" s="20">
        <v>0</v>
      </c>
    </row>
    <row r="68" spans="2:9" s="4" customFormat="1" ht="10.5" customHeight="1">
      <c r="B68" s="74" t="s">
        <v>51</v>
      </c>
      <c r="C68" s="20">
        <v>0</v>
      </c>
      <c r="D68" s="20"/>
      <c r="E68" s="26">
        <v>0</v>
      </c>
      <c r="F68" s="20">
        <v>0</v>
      </c>
      <c r="G68" s="20">
        <v>0</v>
      </c>
      <c r="H68" s="20">
        <v>0</v>
      </c>
      <c r="I68" s="20">
        <v>0</v>
      </c>
    </row>
    <row r="69" spans="2:9" s="4" customFormat="1" ht="10.5" customHeight="1">
      <c r="B69" s="74" t="s">
        <v>52</v>
      </c>
      <c r="C69" s="20">
        <v>1</v>
      </c>
      <c r="D69" s="20"/>
      <c r="E69" s="26">
        <v>0</v>
      </c>
      <c r="F69" s="20">
        <v>0</v>
      </c>
      <c r="G69" s="20">
        <v>0</v>
      </c>
      <c r="H69" s="20">
        <v>0</v>
      </c>
      <c r="I69" s="20">
        <v>0</v>
      </c>
    </row>
    <row r="70" spans="2:9" s="10" customFormat="1" ht="10.5" customHeight="1">
      <c r="B70" s="75" t="s">
        <v>53</v>
      </c>
      <c r="C70" s="24">
        <v>8</v>
      </c>
      <c r="D70" s="16"/>
      <c r="E70" s="28">
        <v>12</v>
      </c>
      <c r="F70" s="24">
        <v>15</v>
      </c>
      <c r="G70" s="24">
        <v>0</v>
      </c>
      <c r="H70" s="24">
        <v>0</v>
      </c>
      <c r="I70" s="24">
        <v>0</v>
      </c>
    </row>
    <row r="71" spans="2:9" s="4" customFormat="1" ht="10.5" customHeight="1">
      <c r="B71" s="74" t="s">
        <v>54</v>
      </c>
      <c r="C71" s="20">
        <v>3</v>
      </c>
      <c r="D71" s="20"/>
      <c r="E71" s="26">
        <v>4</v>
      </c>
      <c r="F71" s="20">
        <v>2</v>
      </c>
      <c r="G71" s="20">
        <v>0</v>
      </c>
      <c r="H71" s="20">
        <v>0</v>
      </c>
      <c r="I71" s="20">
        <v>0</v>
      </c>
    </row>
    <row r="72" spans="2:9" s="4" customFormat="1" ht="10.5" customHeight="1">
      <c r="B72" s="74" t="s">
        <v>55</v>
      </c>
      <c r="C72" s="20">
        <v>0</v>
      </c>
      <c r="D72" s="20"/>
      <c r="E72" s="26">
        <v>0</v>
      </c>
      <c r="F72" s="20">
        <v>6</v>
      </c>
      <c r="G72" s="20">
        <v>0</v>
      </c>
      <c r="H72" s="20">
        <v>0</v>
      </c>
      <c r="I72" s="20">
        <v>0</v>
      </c>
    </row>
    <row r="73" spans="2:9" s="4" customFormat="1" ht="10.5" customHeight="1">
      <c r="B73" s="74" t="s">
        <v>56</v>
      </c>
      <c r="C73" s="20">
        <v>0</v>
      </c>
      <c r="D73" s="20"/>
      <c r="E73" s="26">
        <v>0</v>
      </c>
      <c r="F73" s="20">
        <v>0</v>
      </c>
      <c r="G73" s="20">
        <v>0</v>
      </c>
      <c r="H73" s="20">
        <v>0</v>
      </c>
      <c r="I73" s="20">
        <v>0</v>
      </c>
    </row>
    <row r="74" spans="2:9" s="4" customFormat="1" ht="10.5" customHeight="1">
      <c r="B74" s="74" t="s">
        <v>57</v>
      </c>
      <c r="C74" s="20">
        <v>0</v>
      </c>
      <c r="D74" s="20"/>
      <c r="E74" s="26">
        <v>2</v>
      </c>
      <c r="F74" s="20">
        <v>0</v>
      </c>
      <c r="G74" s="20">
        <v>0</v>
      </c>
      <c r="H74" s="20">
        <v>0</v>
      </c>
      <c r="I74" s="20">
        <v>0</v>
      </c>
    </row>
    <row r="75" spans="2:9" s="4" customFormat="1" ht="10.5" customHeight="1">
      <c r="B75" s="74" t="s">
        <v>58</v>
      </c>
      <c r="C75" s="20">
        <v>0</v>
      </c>
      <c r="D75" s="20"/>
      <c r="E75" s="26">
        <v>1</v>
      </c>
      <c r="F75" s="20">
        <v>1</v>
      </c>
      <c r="G75" s="20">
        <v>0</v>
      </c>
      <c r="H75" s="20">
        <v>0</v>
      </c>
      <c r="I75" s="20">
        <v>0</v>
      </c>
    </row>
    <row r="76" spans="2:9" s="4" customFormat="1" ht="10.5" customHeight="1">
      <c r="B76" s="74" t="s">
        <v>59</v>
      </c>
      <c r="C76" s="20">
        <v>3</v>
      </c>
      <c r="D76" s="20"/>
      <c r="E76" s="26">
        <v>3</v>
      </c>
      <c r="F76" s="20">
        <v>2</v>
      </c>
      <c r="G76" s="20">
        <v>0</v>
      </c>
      <c r="H76" s="20">
        <v>0</v>
      </c>
      <c r="I76" s="20">
        <v>0</v>
      </c>
    </row>
    <row r="77" spans="2:9" s="4" customFormat="1" ht="10.5" customHeight="1">
      <c r="B77" s="74" t="s">
        <v>60</v>
      </c>
      <c r="C77" s="20">
        <v>1</v>
      </c>
      <c r="D77" s="20"/>
      <c r="E77" s="26">
        <v>1</v>
      </c>
      <c r="F77" s="20">
        <v>1</v>
      </c>
      <c r="G77" s="20">
        <v>0</v>
      </c>
      <c r="H77" s="20">
        <v>0</v>
      </c>
      <c r="I77" s="20">
        <v>0</v>
      </c>
    </row>
    <row r="78" spans="2:9" s="11" customFormat="1" ht="10.5" customHeight="1" thickBot="1">
      <c r="B78" s="76" t="s">
        <v>61</v>
      </c>
      <c r="C78" s="31">
        <v>1</v>
      </c>
      <c r="D78" s="31"/>
      <c r="E78" s="32">
        <v>1</v>
      </c>
      <c r="F78" s="31">
        <v>3</v>
      </c>
      <c r="G78" s="31">
        <v>0</v>
      </c>
      <c r="H78" s="31">
        <v>0</v>
      </c>
      <c r="I78" s="31">
        <v>0</v>
      </c>
    </row>
    <row r="79" s="4" customFormat="1" ht="9">
      <c r="B79" s="4" t="s">
        <v>92</v>
      </c>
    </row>
    <row r="80" ht="9">
      <c r="B80" s="2" t="s">
        <v>93</v>
      </c>
    </row>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76</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64</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'A-b-(6)'!B9</f>
        <v>2000  平成12年</v>
      </c>
      <c r="C9" s="51">
        <v>3387</v>
      </c>
      <c r="D9" s="49">
        <v>56.59875996457041</v>
      </c>
      <c r="E9" s="77">
        <v>1917</v>
      </c>
      <c r="F9" s="51">
        <v>2815</v>
      </c>
      <c r="G9" s="51">
        <v>179</v>
      </c>
      <c r="H9" s="51">
        <v>1514</v>
      </c>
      <c r="I9" s="51">
        <v>109</v>
      </c>
    </row>
    <row r="10" spans="2:9" s="4" customFormat="1" ht="9">
      <c r="B10" s="12" t="str">
        <f>'A-b-(6)'!B10</f>
        <v>2001      13</v>
      </c>
      <c r="C10" s="51">
        <v>4058</v>
      </c>
      <c r="D10" s="49">
        <v>49.26071956628881</v>
      </c>
      <c r="E10" s="77">
        <v>1999</v>
      </c>
      <c r="F10" s="51">
        <v>3002</v>
      </c>
      <c r="G10" s="51">
        <v>208</v>
      </c>
      <c r="H10" s="51">
        <v>1565</v>
      </c>
      <c r="I10" s="51">
        <v>132</v>
      </c>
    </row>
    <row r="11" spans="2:9" s="4" customFormat="1" ht="9">
      <c r="B11" s="12" t="str">
        <f>'A-b-(6)'!B11</f>
        <v>2002      14</v>
      </c>
      <c r="C11" s="51">
        <v>4548</v>
      </c>
      <c r="D11" s="49">
        <v>49.51627088830255</v>
      </c>
      <c r="E11" s="77">
        <v>2252</v>
      </c>
      <c r="F11" s="51">
        <v>3017</v>
      </c>
      <c r="G11" s="51">
        <v>231</v>
      </c>
      <c r="H11" s="51">
        <v>1465</v>
      </c>
      <c r="I11" s="51">
        <v>134</v>
      </c>
    </row>
    <row r="12" spans="2:9" s="4" customFormat="1" ht="9">
      <c r="B12" s="12" t="str">
        <f>'A-b-(6)'!B12</f>
        <v>2003      15</v>
      </c>
      <c r="C12" s="55">
        <v>4799</v>
      </c>
      <c r="D12" s="53">
        <v>51.11481558658054</v>
      </c>
      <c r="E12" s="78">
        <v>2453</v>
      </c>
      <c r="F12" s="55">
        <v>3388</v>
      </c>
      <c r="G12" s="55">
        <v>239</v>
      </c>
      <c r="H12" s="55">
        <v>1665</v>
      </c>
      <c r="I12" s="55">
        <v>133</v>
      </c>
    </row>
    <row r="13" spans="2:9" s="4" customFormat="1" ht="9">
      <c r="B13" s="12" t="str">
        <f>'A-b-(6)'!B13</f>
        <v>2004      16</v>
      </c>
      <c r="C13" s="55">
        <v>4519</v>
      </c>
      <c r="D13" s="53">
        <v>48.86036733790662</v>
      </c>
      <c r="E13" s="78">
        <v>2208</v>
      </c>
      <c r="F13" s="55">
        <v>2798</v>
      </c>
      <c r="G13" s="55">
        <v>184</v>
      </c>
      <c r="H13" s="55">
        <v>1143</v>
      </c>
      <c r="I13" s="55">
        <v>85</v>
      </c>
    </row>
    <row r="14" spans="2:9" s="4" customFormat="1" ht="9">
      <c r="B14" s="12" t="str">
        <f>'A-b-(6)'!B14</f>
        <v>2005      17</v>
      </c>
      <c r="C14" s="55">
        <v>3783</v>
      </c>
      <c r="D14" s="53">
        <v>51.30848532910388</v>
      </c>
      <c r="E14" s="78">
        <v>1941</v>
      </c>
      <c r="F14" s="55">
        <v>2589</v>
      </c>
      <c r="G14" s="55">
        <v>230</v>
      </c>
      <c r="H14" s="55">
        <v>1044</v>
      </c>
      <c r="I14" s="55">
        <v>113</v>
      </c>
    </row>
    <row r="15" spans="2:9" s="4" customFormat="1" ht="9">
      <c r="B15" s="12" t="str">
        <f>'A-b-(6)'!B15</f>
        <v>2006      18</v>
      </c>
      <c r="C15" s="55">
        <v>3212</v>
      </c>
      <c r="D15" s="53">
        <v>57.907845579078455</v>
      </c>
      <c r="E15" s="78">
        <v>1860</v>
      </c>
      <c r="F15" s="55">
        <v>2228</v>
      </c>
      <c r="G15" s="55">
        <v>185</v>
      </c>
      <c r="H15" s="55">
        <v>815</v>
      </c>
      <c r="I15" s="55">
        <v>91</v>
      </c>
    </row>
    <row r="16" spans="2:9" s="10" customFormat="1" ht="9">
      <c r="B16" s="12" t="str">
        <f>'A-b-(6)'!B16</f>
        <v>2007      19</v>
      </c>
      <c r="C16" s="55">
        <v>2867</v>
      </c>
      <c r="D16" s="53">
        <v>57.55144750610393</v>
      </c>
      <c r="E16" s="78">
        <v>1650</v>
      </c>
      <c r="F16" s="55">
        <v>2017</v>
      </c>
      <c r="G16" s="55">
        <v>164</v>
      </c>
      <c r="H16" s="55">
        <v>664</v>
      </c>
      <c r="I16" s="55">
        <v>43</v>
      </c>
    </row>
    <row r="17" spans="2:9" s="10" customFormat="1" ht="9">
      <c r="B17" s="12" t="str">
        <f>'A-b-(6)'!B17</f>
        <v>2008      20</v>
      </c>
      <c r="C17" s="52">
        <v>2649</v>
      </c>
      <c r="D17" s="56">
        <f>E17/C17*100</f>
        <v>59.15439788599471</v>
      </c>
      <c r="E17" s="54">
        <v>1567</v>
      </c>
      <c r="F17" s="52">
        <v>1843</v>
      </c>
      <c r="G17" s="52">
        <v>148</v>
      </c>
      <c r="H17" s="52">
        <v>611</v>
      </c>
      <c r="I17" s="55">
        <v>45</v>
      </c>
    </row>
    <row r="18" spans="2:9" s="10" customFormat="1" ht="9">
      <c r="B18" s="13" t="str">
        <f>'A-b-(6)'!B18</f>
        <v>2009      21年</v>
      </c>
      <c r="C18" s="35">
        <f>SUM('A-b-(8)'!C18,'A-b-(9)'!C18,'A-b-(10)'!C18,'A-b-(11)'!C18)</f>
        <v>2639</v>
      </c>
      <c r="D18" s="57">
        <f>E18/C18*100</f>
        <v>64.5320197044335</v>
      </c>
      <c r="E18" s="28">
        <f>SUM('A-b-(8)'!E18,'A-b-(9)'!E18,'A-b-(10)'!E18,'A-b-(11)'!E18)</f>
        <v>1703</v>
      </c>
      <c r="F18" s="35">
        <f>SUM('A-b-(8)'!F18,'A-b-(9)'!F18,'A-b-(10)'!F18,'A-b-(11)'!F18)</f>
        <v>1997</v>
      </c>
      <c r="G18" s="35">
        <f>SUM('A-b-(8)'!G18,'A-b-(9)'!G18,'A-b-(10)'!G18,'A-b-(11)'!G18)</f>
        <v>172</v>
      </c>
      <c r="H18" s="35">
        <f>SUM('A-b-(8)'!H18,'A-b-(9)'!H18,'A-b-(10)'!H18,'A-b-(11)'!H18)</f>
        <v>605</v>
      </c>
      <c r="I18" s="24">
        <f>SUM('A-b-(8)'!I18,'A-b-(9)'!I18,'A-b-(10)'!I18,'A-b-(11)'!I18)</f>
        <v>55</v>
      </c>
    </row>
    <row r="19" spans="2:9" s="4" customFormat="1" ht="9">
      <c r="B19" s="81"/>
      <c r="C19" s="35"/>
      <c r="D19" s="51"/>
      <c r="E19" s="59"/>
      <c r="F19" s="59"/>
      <c r="G19" s="59"/>
      <c r="H19" s="59"/>
      <c r="I19" s="60"/>
    </row>
    <row r="20" spans="2:9" s="10" customFormat="1" ht="10.5" customHeight="1">
      <c r="B20" s="73" t="s">
        <v>3</v>
      </c>
      <c r="C20" s="35">
        <f>'A-b-(8)'!C20+'A-b-(9)'!C20+'A-b-(10)'!C20+'A-b-(11)'!C20</f>
        <v>86</v>
      </c>
      <c r="D20" s="24"/>
      <c r="E20" s="28">
        <f>'A-b-(8)'!E20+'A-b-(9)'!E20+'A-b-(10)'!E20+'A-b-(11)'!E20</f>
        <v>53</v>
      </c>
      <c r="F20" s="35">
        <f>'A-b-(8)'!F20+'A-b-(9)'!F20+'A-b-(10)'!F20+'A-b-(11)'!F20</f>
        <v>66</v>
      </c>
      <c r="G20" s="35">
        <f>'A-b-(8)'!G20+'A-b-(9)'!G20+'A-b-(10)'!G20+'A-b-(11)'!G20</f>
        <v>2</v>
      </c>
      <c r="H20" s="35">
        <f>'A-b-(8)'!H20+'A-b-(9)'!H20+'A-b-(10)'!H20+'A-b-(11)'!H20</f>
        <v>16</v>
      </c>
      <c r="I20" s="24">
        <f>'A-b-(8)'!I20+'A-b-(9)'!I20+'A-b-(10)'!I20+'A-b-(11)'!I20</f>
        <v>0</v>
      </c>
    </row>
    <row r="21" spans="2:9" s="4" customFormat="1" ht="10.5" customHeight="1">
      <c r="B21" s="82" t="s">
        <v>4</v>
      </c>
      <c r="C21" s="88">
        <f>'A-b-(8)'!C21+'A-b-(9)'!C21+'A-b-(10)'!C21+'A-b-(11)'!C21</f>
        <v>70</v>
      </c>
      <c r="D21" s="89"/>
      <c r="E21" s="90">
        <f>'A-b-(8)'!E21+'A-b-(9)'!E21+'A-b-(10)'!E21+'A-b-(11)'!E21</f>
        <v>40</v>
      </c>
      <c r="F21" s="88">
        <f>'A-b-(8)'!F21+'A-b-(9)'!F21+'A-b-(10)'!F21+'A-b-(11)'!F21</f>
        <v>54</v>
      </c>
      <c r="G21" s="88">
        <f>'A-b-(8)'!G21+'A-b-(9)'!G21+'A-b-(10)'!G21+'A-b-(11)'!G21</f>
        <v>1</v>
      </c>
      <c r="H21" s="88">
        <f>'A-b-(8)'!H21+'A-b-(9)'!H21+'A-b-(10)'!H21+'A-b-(11)'!H21</f>
        <v>15</v>
      </c>
      <c r="I21" s="91">
        <f>'A-b-(8)'!I21+'A-b-(9)'!I21+'A-b-(10)'!I21+'A-b-(11)'!I21</f>
        <v>0</v>
      </c>
    </row>
    <row r="22" spans="2:9" s="4" customFormat="1" ht="10.5" customHeight="1">
      <c r="B22" s="82" t="s">
        <v>5</v>
      </c>
      <c r="C22" s="88">
        <f>'A-b-(8)'!C22+'A-b-(9)'!C22+'A-b-(10)'!C22+'A-b-(11)'!C22</f>
        <v>7</v>
      </c>
      <c r="D22" s="89"/>
      <c r="E22" s="90">
        <f>'A-b-(8)'!E22+'A-b-(9)'!E22+'A-b-(10)'!E22+'A-b-(11)'!E22</f>
        <v>5</v>
      </c>
      <c r="F22" s="88">
        <f>'A-b-(8)'!F22+'A-b-(9)'!F22+'A-b-(10)'!F22+'A-b-(11)'!F22</f>
        <v>4</v>
      </c>
      <c r="G22" s="88">
        <f>'A-b-(8)'!G22+'A-b-(9)'!G22+'A-b-(10)'!G22+'A-b-(11)'!G22</f>
        <v>1</v>
      </c>
      <c r="H22" s="88">
        <f>'A-b-(8)'!H22+'A-b-(9)'!H22+'A-b-(10)'!H22+'A-b-(11)'!H22</f>
        <v>0</v>
      </c>
      <c r="I22" s="91">
        <f>'A-b-(8)'!I22+'A-b-(9)'!I22+'A-b-(10)'!I22+'A-b-(11)'!I22</f>
        <v>0</v>
      </c>
    </row>
    <row r="23" spans="2:9" s="4" customFormat="1" ht="10.5" customHeight="1">
      <c r="B23" s="82" t="s">
        <v>6</v>
      </c>
      <c r="C23" s="88">
        <f>'A-b-(8)'!C23+'A-b-(9)'!C23+'A-b-(10)'!C23+'A-b-(11)'!C23</f>
        <v>6</v>
      </c>
      <c r="D23" s="89"/>
      <c r="E23" s="90">
        <f>'A-b-(8)'!E23+'A-b-(9)'!E23+'A-b-(10)'!E23+'A-b-(11)'!E23</f>
        <v>4</v>
      </c>
      <c r="F23" s="88">
        <f>'A-b-(8)'!F23+'A-b-(9)'!F23+'A-b-(10)'!F23+'A-b-(11)'!F23</f>
        <v>4</v>
      </c>
      <c r="G23" s="88">
        <f>'A-b-(8)'!G23+'A-b-(9)'!G23+'A-b-(10)'!G23+'A-b-(11)'!G23</f>
        <v>0</v>
      </c>
      <c r="H23" s="88">
        <f>'A-b-(8)'!H23+'A-b-(9)'!H23+'A-b-(10)'!H23+'A-b-(11)'!H23</f>
        <v>1</v>
      </c>
      <c r="I23" s="91">
        <f>'A-b-(8)'!I23+'A-b-(9)'!I23+'A-b-(10)'!I23+'A-b-(11)'!I23</f>
        <v>0</v>
      </c>
    </row>
    <row r="24" spans="2:9" s="4" customFormat="1" ht="10.5" customHeight="1">
      <c r="B24" s="82" t="s">
        <v>7</v>
      </c>
      <c r="C24" s="88">
        <f>'A-b-(8)'!C24+'A-b-(9)'!C24+'A-b-(10)'!C24+'A-b-(11)'!C24</f>
        <v>3</v>
      </c>
      <c r="D24" s="89"/>
      <c r="E24" s="90">
        <f>'A-b-(8)'!E24+'A-b-(9)'!E24+'A-b-(10)'!E24+'A-b-(11)'!E24</f>
        <v>4</v>
      </c>
      <c r="F24" s="88">
        <f>'A-b-(8)'!F24+'A-b-(9)'!F24+'A-b-(10)'!F24+'A-b-(11)'!F24</f>
        <v>4</v>
      </c>
      <c r="G24" s="88">
        <f>'A-b-(8)'!G24+'A-b-(9)'!G24+'A-b-(10)'!G24+'A-b-(11)'!G24</f>
        <v>0</v>
      </c>
      <c r="H24" s="88">
        <f>'A-b-(8)'!H24+'A-b-(9)'!H24+'A-b-(10)'!H24+'A-b-(11)'!H24</f>
        <v>0</v>
      </c>
      <c r="I24" s="91">
        <f>'A-b-(8)'!I24+'A-b-(9)'!I24+'A-b-(10)'!I24+'A-b-(11)'!I24</f>
        <v>0</v>
      </c>
    </row>
    <row r="25" spans="2:9" s="4" customFormat="1" ht="10.5" customHeight="1">
      <c r="B25" s="82" t="s">
        <v>8</v>
      </c>
      <c r="C25" s="88">
        <f>'A-b-(8)'!C25+'A-b-(9)'!C25+'A-b-(10)'!C25+'A-b-(11)'!C25</f>
        <v>0</v>
      </c>
      <c r="D25" s="89"/>
      <c r="E25" s="90">
        <f>'A-b-(8)'!E25+'A-b-(9)'!E25+'A-b-(10)'!E25+'A-b-(11)'!E25</f>
        <v>0</v>
      </c>
      <c r="F25" s="88">
        <f>'A-b-(8)'!F25+'A-b-(9)'!F25+'A-b-(10)'!F25+'A-b-(11)'!F25</f>
        <v>0</v>
      </c>
      <c r="G25" s="88">
        <f>'A-b-(8)'!G25+'A-b-(9)'!G25+'A-b-(10)'!G25+'A-b-(11)'!G25</f>
        <v>0</v>
      </c>
      <c r="H25" s="88">
        <f>'A-b-(8)'!H25+'A-b-(9)'!H25+'A-b-(10)'!H25+'A-b-(11)'!H25</f>
        <v>0</v>
      </c>
      <c r="I25" s="91">
        <f>'A-b-(8)'!I25+'A-b-(9)'!I25+'A-b-(10)'!I25+'A-b-(11)'!I25</f>
        <v>0</v>
      </c>
    </row>
    <row r="26" spans="2:9" s="10" customFormat="1" ht="10.5" customHeight="1">
      <c r="B26" s="73" t="s">
        <v>9</v>
      </c>
      <c r="C26" s="35">
        <f>'A-b-(8)'!C26+'A-b-(9)'!C26+'A-b-(10)'!C26+'A-b-(11)'!C26</f>
        <v>60</v>
      </c>
      <c r="D26" s="16"/>
      <c r="E26" s="28">
        <f>'A-b-(8)'!E26+'A-b-(9)'!E26+'A-b-(10)'!E26+'A-b-(11)'!E26</f>
        <v>47</v>
      </c>
      <c r="F26" s="35">
        <f>'A-b-(8)'!F26+'A-b-(9)'!F26+'A-b-(10)'!F26+'A-b-(11)'!F26</f>
        <v>67</v>
      </c>
      <c r="G26" s="35">
        <f>'A-b-(8)'!G26+'A-b-(9)'!G26+'A-b-(10)'!G26+'A-b-(11)'!G26</f>
        <v>9</v>
      </c>
      <c r="H26" s="35">
        <f>'A-b-(8)'!H26+'A-b-(9)'!H26+'A-b-(10)'!H26+'A-b-(11)'!H26</f>
        <v>23</v>
      </c>
      <c r="I26" s="24">
        <f>'A-b-(8)'!I26+'A-b-(9)'!I26+'A-b-(10)'!I26+'A-b-(11)'!I26</f>
        <v>3</v>
      </c>
    </row>
    <row r="27" spans="2:9" s="4" customFormat="1" ht="10.5" customHeight="1">
      <c r="B27" s="82" t="s">
        <v>10</v>
      </c>
      <c r="C27" s="88">
        <f>'A-b-(8)'!C27+'A-b-(9)'!C27+'A-b-(10)'!C27+'A-b-(11)'!C27</f>
        <v>4</v>
      </c>
      <c r="D27" s="89"/>
      <c r="E27" s="90">
        <f>'A-b-(8)'!E27+'A-b-(9)'!E27+'A-b-(10)'!E27+'A-b-(11)'!E27</f>
        <v>3</v>
      </c>
      <c r="F27" s="88">
        <f>'A-b-(8)'!F27+'A-b-(9)'!F27+'A-b-(10)'!F27+'A-b-(11)'!F27</f>
        <v>5</v>
      </c>
      <c r="G27" s="88">
        <f>'A-b-(8)'!G27+'A-b-(9)'!G27+'A-b-(10)'!G27+'A-b-(11)'!G27</f>
        <v>1</v>
      </c>
      <c r="H27" s="88">
        <f>'A-b-(8)'!H27+'A-b-(9)'!H27+'A-b-(10)'!H27+'A-b-(11)'!H27</f>
        <v>0</v>
      </c>
      <c r="I27" s="91">
        <f>'A-b-(8)'!I27+'A-b-(9)'!I27+'A-b-(10)'!I27+'A-b-(11)'!I27</f>
        <v>0</v>
      </c>
    </row>
    <row r="28" spans="2:9" s="4" customFormat="1" ht="10.5" customHeight="1">
      <c r="B28" s="82" t="s">
        <v>11</v>
      </c>
      <c r="C28" s="88">
        <f>'A-b-(8)'!C28+'A-b-(9)'!C28+'A-b-(10)'!C28+'A-b-(11)'!C28</f>
        <v>6</v>
      </c>
      <c r="D28" s="89"/>
      <c r="E28" s="90">
        <f>'A-b-(8)'!E28+'A-b-(9)'!E28+'A-b-(10)'!E28+'A-b-(11)'!E28</f>
        <v>4</v>
      </c>
      <c r="F28" s="88">
        <f>'A-b-(8)'!F28+'A-b-(9)'!F28+'A-b-(10)'!F28+'A-b-(11)'!F28</f>
        <v>6</v>
      </c>
      <c r="G28" s="88">
        <f>'A-b-(8)'!G28+'A-b-(9)'!G28+'A-b-(10)'!G28+'A-b-(11)'!G28</f>
        <v>0</v>
      </c>
      <c r="H28" s="88">
        <f>'A-b-(8)'!H28+'A-b-(9)'!H28+'A-b-(10)'!H28+'A-b-(11)'!H28</f>
        <v>2</v>
      </c>
      <c r="I28" s="91">
        <f>'A-b-(8)'!I28+'A-b-(9)'!I28+'A-b-(10)'!I28+'A-b-(11)'!I28</f>
        <v>0</v>
      </c>
    </row>
    <row r="29" spans="2:9" s="4" customFormat="1" ht="10.5" customHeight="1">
      <c r="B29" s="82" t="s">
        <v>12</v>
      </c>
      <c r="C29" s="88">
        <f>'A-b-(8)'!C29+'A-b-(9)'!C29+'A-b-(10)'!C29+'A-b-(11)'!C29</f>
        <v>33</v>
      </c>
      <c r="D29" s="89"/>
      <c r="E29" s="90">
        <f>'A-b-(8)'!E29+'A-b-(9)'!E29+'A-b-(10)'!E29+'A-b-(11)'!E29</f>
        <v>27</v>
      </c>
      <c r="F29" s="88">
        <f>'A-b-(8)'!F29+'A-b-(9)'!F29+'A-b-(10)'!F29+'A-b-(11)'!F29</f>
        <v>30</v>
      </c>
      <c r="G29" s="88">
        <f>'A-b-(8)'!G29+'A-b-(9)'!G29+'A-b-(10)'!G29+'A-b-(11)'!G29</f>
        <v>5</v>
      </c>
      <c r="H29" s="88">
        <f>'A-b-(8)'!H29+'A-b-(9)'!H29+'A-b-(10)'!H29+'A-b-(11)'!H29</f>
        <v>8</v>
      </c>
      <c r="I29" s="91">
        <f>'A-b-(8)'!I29+'A-b-(9)'!I29+'A-b-(10)'!I29+'A-b-(11)'!I29</f>
        <v>1</v>
      </c>
    </row>
    <row r="30" spans="2:9" s="4" customFormat="1" ht="10.5" customHeight="1">
      <c r="B30" s="82" t="s">
        <v>13</v>
      </c>
      <c r="C30" s="88">
        <f>'A-b-(8)'!C30+'A-b-(9)'!C30+'A-b-(10)'!C30+'A-b-(11)'!C30</f>
        <v>6</v>
      </c>
      <c r="D30" s="89"/>
      <c r="E30" s="90">
        <f>'A-b-(8)'!E30+'A-b-(9)'!E30+'A-b-(10)'!E30+'A-b-(11)'!E30</f>
        <v>6</v>
      </c>
      <c r="F30" s="88">
        <f>'A-b-(8)'!F30+'A-b-(9)'!F30+'A-b-(10)'!F30+'A-b-(11)'!F30</f>
        <v>12</v>
      </c>
      <c r="G30" s="88">
        <f>'A-b-(8)'!G30+'A-b-(9)'!G30+'A-b-(10)'!G30+'A-b-(11)'!G30</f>
        <v>2</v>
      </c>
      <c r="H30" s="88">
        <f>'A-b-(8)'!H30+'A-b-(9)'!H30+'A-b-(10)'!H30+'A-b-(11)'!H30</f>
        <v>6</v>
      </c>
      <c r="I30" s="91">
        <f>'A-b-(8)'!I30+'A-b-(9)'!I30+'A-b-(10)'!I30+'A-b-(11)'!I30</f>
        <v>1</v>
      </c>
    </row>
    <row r="31" spans="2:9" s="4" customFormat="1" ht="10.5" customHeight="1">
      <c r="B31" s="82" t="s">
        <v>14</v>
      </c>
      <c r="C31" s="88">
        <f>'A-b-(8)'!C31+'A-b-(9)'!C31+'A-b-(10)'!C31+'A-b-(11)'!C31</f>
        <v>3</v>
      </c>
      <c r="D31" s="89"/>
      <c r="E31" s="90">
        <f>'A-b-(8)'!E31+'A-b-(9)'!E31+'A-b-(10)'!E31+'A-b-(11)'!E31</f>
        <v>2</v>
      </c>
      <c r="F31" s="88">
        <f>'A-b-(8)'!F31+'A-b-(9)'!F31+'A-b-(10)'!F31+'A-b-(11)'!F31</f>
        <v>3</v>
      </c>
      <c r="G31" s="88">
        <f>'A-b-(8)'!G31+'A-b-(9)'!G31+'A-b-(10)'!G31+'A-b-(11)'!G31</f>
        <v>0</v>
      </c>
      <c r="H31" s="88">
        <f>'A-b-(8)'!H31+'A-b-(9)'!H31+'A-b-(10)'!H31+'A-b-(11)'!H31</f>
        <v>0</v>
      </c>
      <c r="I31" s="91">
        <f>'A-b-(8)'!I31+'A-b-(9)'!I31+'A-b-(10)'!I31+'A-b-(11)'!I31</f>
        <v>0</v>
      </c>
    </row>
    <row r="32" spans="2:9" s="4" customFormat="1" ht="10.5" customHeight="1">
      <c r="B32" s="82" t="s">
        <v>15</v>
      </c>
      <c r="C32" s="88">
        <f>'A-b-(8)'!C32+'A-b-(9)'!C32+'A-b-(10)'!C32+'A-b-(11)'!C32</f>
        <v>8</v>
      </c>
      <c r="D32" s="89"/>
      <c r="E32" s="90">
        <f>'A-b-(8)'!E32+'A-b-(9)'!E32+'A-b-(10)'!E32+'A-b-(11)'!E32</f>
        <v>5</v>
      </c>
      <c r="F32" s="88">
        <f>'A-b-(8)'!F32+'A-b-(9)'!F32+'A-b-(10)'!F32+'A-b-(11)'!F32</f>
        <v>11</v>
      </c>
      <c r="G32" s="88">
        <f>'A-b-(8)'!G32+'A-b-(9)'!G32+'A-b-(10)'!G32+'A-b-(11)'!G32</f>
        <v>1</v>
      </c>
      <c r="H32" s="88">
        <f>'A-b-(8)'!H32+'A-b-(9)'!H32+'A-b-(10)'!H32+'A-b-(11)'!H32</f>
        <v>7</v>
      </c>
      <c r="I32" s="91">
        <f>'A-b-(8)'!I32+'A-b-(9)'!I32+'A-b-(10)'!I32+'A-b-(11)'!I32</f>
        <v>1</v>
      </c>
    </row>
    <row r="33" spans="2:9" s="10" customFormat="1" ht="10.5" customHeight="1">
      <c r="B33" s="73" t="s">
        <v>16</v>
      </c>
      <c r="C33" s="35">
        <f>'A-b-(8)'!C33+'A-b-(9)'!C33+'A-b-(10)'!C33+'A-b-(11)'!C33</f>
        <v>460</v>
      </c>
      <c r="D33" s="16"/>
      <c r="E33" s="28">
        <f>'A-b-(8)'!E33+'A-b-(9)'!E33+'A-b-(10)'!E33+'A-b-(11)'!E33</f>
        <v>327</v>
      </c>
      <c r="F33" s="35">
        <f>'A-b-(8)'!F33+'A-b-(9)'!F33+'A-b-(10)'!F33+'A-b-(11)'!F33</f>
        <v>373</v>
      </c>
      <c r="G33" s="35">
        <f>'A-b-(8)'!G33+'A-b-(9)'!G33+'A-b-(10)'!G33+'A-b-(11)'!G33</f>
        <v>39</v>
      </c>
      <c r="H33" s="35">
        <f>'A-b-(8)'!H33+'A-b-(9)'!H33+'A-b-(10)'!H33+'A-b-(11)'!H33</f>
        <v>80</v>
      </c>
      <c r="I33" s="24">
        <f>'A-b-(8)'!I33+'A-b-(9)'!I33+'A-b-(10)'!I33+'A-b-(11)'!I33</f>
        <v>7</v>
      </c>
    </row>
    <row r="34" spans="2:9" s="10" customFormat="1" ht="10.5" customHeight="1">
      <c r="B34" s="73" t="s">
        <v>17</v>
      </c>
      <c r="C34" s="35">
        <f>'A-b-(8)'!C34+'A-b-(9)'!C34+'A-b-(10)'!C34+'A-b-(11)'!C34</f>
        <v>803</v>
      </c>
      <c r="D34" s="16"/>
      <c r="E34" s="28">
        <f>'A-b-(8)'!E34+'A-b-(9)'!E34+'A-b-(10)'!E34+'A-b-(11)'!E34</f>
        <v>524</v>
      </c>
      <c r="F34" s="35">
        <f>'A-b-(8)'!F34+'A-b-(9)'!F34+'A-b-(10)'!F34+'A-b-(11)'!F34</f>
        <v>565</v>
      </c>
      <c r="G34" s="35">
        <f>'A-b-(8)'!G34+'A-b-(9)'!G34+'A-b-(10)'!G34+'A-b-(11)'!G34</f>
        <v>40</v>
      </c>
      <c r="H34" s="35">
        <f>'A-b-(8)'!H34+'A-b-(9)'!H34+'A-b-(10)'!H34+'A-b-(11)'!H34</f>
        <v>194</v>
      </c>
      <c r="I34" s="24">
        <f>'A-b-(8)'!I34+'A-b-(9)'!I34+'A-b-(10)'!I34+'A-b-(11)'!I34</f>
        <v>13</v>
      </c>
    </row>
    <row r="35" spans="2:9" s="4" customFormat="1" ht="10.5" customHeight="1">
      <c r="B35" s="82" t="s">
        <v>18</v>
      </c>
      <c r="C35" s="88">
        <f>'A-b-(8)'!C35+'A-b-(9)'!C35+'A-b-(10)'!C35+'A-b-(11)'!C35</f>
        <v>55</v>
      </c>
      <c r="D35" s="89"/>
      <c r="E35" s="90">
        <f>'A-b-(8)'!E35+'A-b-(9)'!E35+'A-b-(10)'!E35+'A-b-(11)'!E35</f>
        <v>23</v>
      </c>
      <c r="F35" s="88">
        <f>'A-b-(8)'!F35+'A-b-(9)'!F35+'A-b-(10)'!F35+'A-b-(11)'!F35</f>
        <v>24</v>
      </c>
      <c r="G35" s="88">
        <f>'A-b-(8)'!G35+'A-b-(9)'!G35+'A-b-(10)'!G35+'A-b-(11)'!G35</f>
        <v>4</v>
      </c>
      <c r="H35" s="88">
        <f>'A-b-(8)'!H35+'A-b-(9)'!H35+'A-b-(10)'!H35+'A-b-(11)'!H35</f>
        <v>3</v>
      </c>
      <c r="I35" s="91">
        <f>'A-b-(8)'!I35+'A-b-(9)'!I35+'A-b-(10)'!I35+'A-b-(11)'!I35</f>
        <v>0</v>
      </c>
    </row>
    <row r="36" spans="2:9" s="4" customFormat="1" ht="10.5" customHeight="1">
      <c r="B36" s="82" t="s">
        <v>19</v>
      </c>
      <c r="C36" s="88">
        <f>'A-b-(8)'!C36+'A-b-(9)'!C36+'A-b-(10)'!C36+'A-b-(11)'!C36</f>
        <v>26</v>
      </c>
      <c r="D36" s="89"/>
      <c r="E36" s="90">
        <f>'A-b-(8)'!E36+'A-b-(9)'!E36+'A-b-(10)'!E36+'A-b-(11)'!E36</f>
        <v>19</v>
      </c>
      <c r="F36" s="88">
        <f>'A-b-(8)'!F36+'A-b-(9)'!F36+'A-b-(10)'!F36+'A-b-(11)'!F36</f>
        <v>18</v>
      </c>
      <c r="G36" s="88">
        <f>'A-b-(8)'!G36+'A-b-(9)'!G36+'A-b-(10)'!G36+'A-b-(11)'!G36</f>
        <v>1</v>
      </c>
      <c r="H36" s="88">
        <f>'A-b-(8)'!H36+'A-b-(9)'!H36+'A-b-(10)'!H36+'A-b-(11)'!H36</f>
        <v>1</v>
      </c>
      <c r="I36" s="91">
        <f>'A-b-(8)'!I36+'A-b-(9)'!I36+'A-b-(10)'!I36+'A-b-(11)'!I36</f>
        <v>0</v>
      </c>
    </row>
    <row r="37" spans="2:9" s="4" customFormat="1" ht="10.5" customHeight="1">
      <c r="B37" s="82" t="s">
        <v>20</v>
      </c>
      <c r="C37" s="88">
        <f>'A-b-(8)'!C37+'A-b-(9)'!C37+'A-b-(10)'!C37+'A-b-(11)'!C37</f>
        <v>17</v>
      </c>
      <c r="D37" s="89"/>
      <c r="E37" s="90">
        <f>'A-b-(8)'!E37+'A-b-(9)'!E37+'A-b-(10)'!E37+'A-b-(11)'!E37</f>
        <v>23</v>
      </c>
      <c r="F37" s="88">
        <f>'A-b-(8)'!F37+'A-b-(9)'!F37+'A-b-(10)'!F37+'A-b-(11)'!F37</f>
        <v>30</v>
      </c>
      <c r="G37" s="88">
        <f>'A-b-(8)'!G37+'A-b-(9)'!G37+'A-b-(10)'!G37+'A-b-(11)'!G37</f>
        <v>3</v>
      </c>
      <c r="H37" s="88">
        <f>'A-b-(8)'!H37+'A-b-(9)'!H37+'A-b-(10)'!H37+'A-b-(11)'!H37</f>
        <v>8</v>
      </c>
      <c r="I37" s="91">
        <f>'A-b-(8)'!I37+'A-b-(9)'!I37+'A-b-(10)'!I37+'A-b-(11)'!I37</f>
        <v>1</v>
      </c>
    </row>
    <row r="38" spans="2:9" s="4" customFormat="1" ht="10.5" customHeight="1">
      <c r="B38" s="82" t="s">
        <v>21</v>
      </c>
      <c r="C38" s="88">
        <f>'A-b-(8)'!C38+'A-b-(9)'!C38+'A-b-(10)'!C38+'A-b-(11)'!C38</f>
        <v>219</v>
      </c>
      <c r="D38" s="89"/>
      <c r="E38" s="90">
        <f>'A-b-(8)'!E38+'A-b-(9)'!E38+'A-b-(10)'!E38+'A-b-(11)'!E38</f>
        <v>133</v>
      </c>
      <c r="F38" s="88">
        <f>'A-b-(8)'!F38+'A-b-(9)'!F38+'A-b-(10)'!F38+'A-b-(11)'!F38</f>
        <v>143</v>
      </c>
      <c r="G38" s="88">
        <f>'A-b-(8)'!G38+'A-b-(9)'!G38+'A-b-(10)'!G38+'A-b-(11)'!G38</f>
        <v>9</v>
      </c>
      <c r="H38" s="88">
        <f>'A-b-(8)'!H38+'A-b-(9)'!H38+'A-b-(10)'!H38+'A-b-(11)'!H38</f>
        <v>56</v>
      </c>
      <c r="I38" s="91">
        <f>'A-b-(8)'!I38+'A-b-(9)'!I38+'A-b-(10)'!I38+'A-b-(11)'!I38</f>
        <v>4</v>
      </c>
    </row>
    <row r="39" spans="2:9" s="4" customFormat="1" ht="10.5" customHeight="1">
      <c r="B39" s="82" t="s">
        <v>22</v>
      </c>
      <c r="C39" s="88">
        <f>'A-b-(8)'!C39+'A-b-(9)'!C39+'A-b-(10)'!C39+'A-b-(11)'!C39</f>
        <v>212</v>
      </c>
      <c r="D39" s="89"/>
      <c r="E39" s="90">
        <f>'A-b-(8)'!E39+'A-b-(9)'!E39+'A-b-(10)'!E39+'A-b-(11)'!E39</f>
        <v>135</v>
      </c>
      <c r="F39" s="88">
        <f>'A-b-(8)'!F39+'A-b-(9)'!F39+'A-b-(10)'!F39+'A-b-(11)'!F39</f>
        <v>116</v>
      </c>
      <c r="G39" s="88">
        <f>'A-b-(8)'!G39+'A-b-(9)'!G39+'A-b-(10)'!G39+'A-b-(11)'!G39</f>
        <v>7</v>
      </c>
      <c r="H39" s="88">
        <f>'A-b-(8)'!H39+'A-b-(9)'!H39+'A-b-(10)'!H39+'A-b-(11)'!H39</f>
        <v>46</v>
      </c>
      <c r="I39" s="91">
        <f>'A-b-(8)'!I39+'A-b-(9)'!I39+'A-b-(10)'!I39+'A-b-(11)'!I39</f>
        <v>2</v>
      </c>
    </row>
    <row r="40" spans="2:9" s="4" customFormat="1" ht="10.5" customHeight="1">
      <c r="B40" s="82" t="s">
        <v>23</v>
      </c>
      <c r="C40" s="88">
        <f>'A-b-(8)'!C40+'A-b-(9)'!C40+'A-b-(10)'!C40+'A-b-(11)'!C40</f>
        <v>161</v>
      </c>
      <c r="D40" s="89"/>
      <c r="E40" s="90">
        <f>'A-b-(8)'!E40+'A-b-(9)'!E40+'A-b-(10)'!E40+'A-b-(11)'!E40</f>
        <v>104</v>
      </c>
      <c r="F40" s="88">
        <f>'A-b-(8)'!F40+'A-b-(9)'!F40+'A-b-(10)'!F40+'A-b-(11)'!F40</f>
        <v>125</v>
      </c>
      <c r="G40" s="88">
        <f>'A-b-(8)'!G40+'A-b-(9)'!G40+'A-b-(10)'!G40+'A-b-(11)'!G40</f>
        <v>5</v>
      </c>
      <c r="H40" s="88">
        <f>'A-b-(8)'!H40+'A-b-(9)'!H40+'A-b-(10)'!H40+'A-b-(11)'!H40</f>
        <v>37</v>
      </c>
      <c r="I40" s="91">
        <f>'A-b-(8)'!I40+'A-b-(9)'!I40+'A-b-(10)'!I40+'A-b-(11)'!I40</f>
        <v>1</v>
      </c>
    </row>
    <row r="41" spans="2:9" s="4" customFormat="1" ht="10.5" customHeight="1">
      <c r="B41" s="82" t="s">
        <v>24</v>
      </c>
      <c r="C41" s="88">
        <f>'A-b-(8)'!C41+'A-b-(9)'!C41+'A-b-(10)'!C41+'A-b-(11)'!C41</f>
        <v>18</v>
      </c>
      <c r="D41" s="89"/>
      <c r="E41" s="90">
        <f>'A-b-(8)'!E41+'A-b-(9)'!E41+'A-b-(10)'!E41+'A-b-(11)'!E41</f>
        <v>16</v>
      </c>
      <c r="F41" s="88">
        <f>'A-b-(8)'!F41+'A-b-(9)'!F41+'A-b-(10)'!F41+'A-b-(11)'!F41</f>
        <v>17</v>
      </c>
      <c r="G41" s="88">
        <f>'A-b-(8)'!G41+'A-b-(9)'!G41+'A-b-(10)'!G41+'A-b-(11)'!G41</f>
        <v>5</v>
      </c>
      <c r="H41" s="88">
        <f>'A-b-(8)'!H41+'A-b-(9)'!H41+'A-b-(10)'!H41+'A-b-(11)'!H41</f>
        <v>7</v>
      </c>
      <c r="I41" s="91">
        <f>'A-b-(8)'!I41+'A-b-(9)'!I41+'A-b-(10)'!I41+'A-b-(11)'!I41</f>
        <v>3</v>
      </c>
    </row>
    <row r="42" spans="2:9" s="4" customFormat="1" ht="10.5" customHeight="1">
      <c r="B42" s="82" t="s">
        <v>25</v>
      </c>
      <c r="C42" s="88">
        <f>'A-b-(8)'!C42+'A-b-(9)'!C42+'A-b-(10)'!C42+'A-b-(11)'!C42</f>
        <v>9</v>
      </c>
      <c r="D42" s="89"/>
      <c r="E42" s="90">
        <f>'A-b-(8)'!E42+'A-b-(9)'!E42+'A-b-(10)'!E42+'A-b-(11)'!E42</f>
        <v>5</v>
      </c>
      <c r="F42" s="88">
        <f>'A-b-(8)'!F42+'A-b-(9)'!F42+'A-b-(10)'!F42+'A-b-(11)'!F42</f>
        <v>6</v>
      </c>
      <c r="G42" s="88">
        <f>'A-b-(8)'!G42+'A-b-(9)'!G42+'A-b-(10)'!G42+'A-b-(11)'!G42</f>
        <v>0</v>
      </c>
      <c r="H42" s="88">
        <f>'A-b-(8)'!H42+'A-b-(9)'!H42+'A-b-(10)'!H42+'A-b-(11)'!H42</f>
        <v>1</v>
      </c>
      <c r="I42" s="91">
        <f>'A-b-(8)'!I42+'A-b-(9)'!I42+'A-b-(10)'!I42+'A-b-(11)'!I42</f>
        <v>0</v>
      </c>
    </row>
    <row r="43" spans="2:9" s="4" customFormat="1" ht="10.5" customHeight="1">
      <c r="B43" s="82" t="s">
        <v>26</v>
      </c>
      <c r="C43" s="88">
        <f>'A-b-(8)'!C43+'A-b-(9)'!C43+'A-b-(10)'!C43+'A-b-(11)'!C43</f>
        <v>25</v>
      </c>
      <c r="D43" s="89"/>
      <c r="E43" s="90">
        <f>'A-b-(8)'!E43+'A-b-(9)'!E43+'A-b-(10)'!E43+'A-b-(11)'!E43</f>
        <v>23</v>
      </c>
      <c r="F43" s="88">
        <f>'A-b-(8)'!F43+'A-b-(9)'!F43+'A-b-(10)'!F43+'A-b-(11)'!F43</f>
        <v>27</v>
      </c>
      <c r="G43" s="88">
        <f>'A-b-(8)'!G43+'A-b-(9)'!G43+'A-b-(10)'!G43+'A-b-(11)'!G43</f>
        <v>2</v>
      </c>
      <c r="H43" s="88">
        <f>'A-b-(8)'!H43+'A-b-(9)'!H43+'A-b-(10)'!H43+'A-b-(11)'!H43</f>
        <v>15</v>
      </c>
      <c r="I43" s="91">
        <f>'A-b-(8)'!I43+'A-b-(9)'!I43+'A-b-(10)'!I43+'A-b-(11)'!I43</f>
        <v>0</v>
      </c>
    </row>
    <row r="44" spans="2:9" s="4" customFormat="1" ht="10.5" customHeight="1">
      <c r="B44" s="82" t="s">
        <v>27</v>
      </c>
      <c r="C44" s="88">
        <f>'A-b-(8)'!C44+'A-b-(9)'!C44+'A-b-(10)'!C44+'A-b-(11)'!C44</f>
        <v>61</v>
      </c>
      <c r="D44" s="89"/>
      <c r="E44" s="90">
        <f>'A-b-(8)'!E44+'A-b-(9)'!E44+'A-b-(10)'!E44+'A-b-(11)'!E44</f>
        <v>43</v>
      </c>
      <c r="F44" s="88">
        <f>'A-b-(8)'!F44+'A-b-(9)'!F44+'A-b-(10)'!F44+'A-b-(11)'!F44</f>
        <v>59</v>
      </c>
      <c r="G44" s="88">
        <f>'A-b-(8)'!G44+'A-b-(9)'!G44+'A-b-(10)'!G44+'A-b-(11)'!G44</f>
        <v>4</v>
      </c>
      <c r="H44" s="88">
        <f>'A-b-(8)'!H44+'A-b-(9)'!H44+'A-b-(10)'!H44+'A-b-(11)'!H44</f>
        <v>20</v>
      </c>
      <c r="I44" s="91">
        <f>'A-b-(8)'!I44+'A-b-(9)'!I44+'A-b-(10)'!I44+'A-b-(11)'!I44</f>
        <v>2</v>
      </c>
    </row>
    <row r="45" spans="2:9" s="10" customFormat="1" ht="10.5" customHeight="1">
      <c r="B45" s="73" t="s">
        <v>28</v>
      </c>
      <c r="C45" s="35">
        <f>'A-b-(8)'!C45+'A-b-(9)'!C45+'A-b-(10)'!C45+'A-b-(11)'!C45</f>
        <v>340</v>
      </c>
      <c r="D45" s="16"/>
      <c r="E45" s="28">
        <f>'A-b-(8)'!E45+'A-b-(9)'!E45+'A-b-(10)'!E45+'A-b-(11)'!E45</f>
        <v>191</v>
      </c>
      <c r="F45" s="35">
        <f>'A-b-(8)'!F45+'A-b-(9)'!F45+'A-b-(10)'!F45+'A-b-(11)'!F45</f>
        <v>242</v>
      </c>
      <c r="G45" s="35">
        <f>'A-b-(8)'!G45+'A-b-(9)'!G45+'A-b-(10)'!G45+'A-b-(11)'!G45</f>
        <v>21</v>
      </c>
      <c r="H45" s="35">
        <f>'A-b-(8)'!H45+'A-b-(9)'!H45+'A-b-(10)'!H45+'A-b-(11)'!H45</f>
        <v>91</v>
      </c>
      <c r="I45" s="24">
        <f>'A-b-(8)'!I45+'A-b-(9)'!I45+'A-b-(10)'!I45+'A-b-(11)'!I45</f>
        <v>11</v>
      </c>
    </row>
    <row r="46" spans="2:9" s="4" customFormat="1" ht="10.5" customHeight="1">
      <c r="B46" s="82" t="s">
        <v>29</v>
      </c>
      <c r="C46" s="88">
        <f>'A-b-(8)'!C46+'A-b-(9)'!C46+'A-b-(10)'!C46+'A-b-(11)'!C46</f>
        <v>3</v>
      </c>
      <c r="D46" s="89"/>
      <c r="E46" s="90">
        <f>'A-b-(8)'!E46+'A-b-(9)'!E46+'A-b-(10)'!E46+'A-b-(11)'!E46</f>
        <v>3</v>
      </c>
      <c r="F46" s="88">
        <f>'A-b-(8)'!F46+'A-b-(9)'!F46+'A-b-(10)'!F46+'A-b-(11)'!F46</f>
        <v>5</v>
      </c>
      <c r="G46" s="88">
        <f>'A-b-(8)'!G46+'A-b-(9)'!G46+'A-b-(10)'!G46+'A-b-(11)'!G46</f>
        <v>0</v>
      </c>
      <c r="H46" s="88">
        <f>'A-b-(8)'!H46+'A-b-(9)'!H46+'A-b-(10)'!H46+'A-b-(11)'!H46</f>
        <v>0</v>
      </c>
      <c r="I46" s="91">
        <f>'A-b-(8)'!I46+'A-b-(9)'!I46+'A-b-(10)'!I46+'A-b-(11)'!I46</f>
        <v>0</v>
      </c>
    </row>
    <row r="47" spans="2:9" s="4" customFormat="1" ht="10.5" customHeight="1">
      <c r="B47" s="82" t="s">
        <v>30</v>
      </c>
      <c r="C47" s="88">
        <f>'A-b-(8)'!C47+'A-b-(9)'!C47+'A-b-(10)'!C47+'A-b-(11)'!C47</f>
        <v>4</v>
      </c>
      <c r="D47" s="89"/>
      <c r="E47" s="90">
        <f>'A-b-(8)'!E47+'A-b-(9)'!E47+'A-b-(10)'!E47+'A-b-(11)'!E47</f>
        <v>3</v>
      </c>
      <c r="F47" s="88">
        <f>'A-b-(8)'!F47+'A-b-(9)'!F47+'A-b-(10)'!F47+'A-b-(11)'!F47</f>
        <v>6</v>
      </c>
      <c r="G47" s="88">
        <f>'A-b-(8)'!G47+'A-b-(9)'!G47+'A-b-(10)'!G47+'A-b-(11)'!G47</f>
        <v>0</v>
      </c>
      <c r="H47" s="88">
        <f>'A-b-(8)'!H47+'A-b-(9)'!H47+'A-b-(10)'!H47+'A-b-(11)'!H47</f>
        <v>2</v>
      </c>
      <c r="I47" s="91">
        <f>'A-b-(8)'!I47+'A-b-(9)'!I47+'A-b-(10)'!I47+'A-b-(11)'!I47</f>
        <v>0</v>
      </c>
    </row>
    <row r="48" spans="2:9" s="4" customFormat="1" ht="10.5" customHeight="1">
      <c r="B48" s="82" t="s">
        <v>31</v>
      </c>
      <c r="C48" s="88">
        <f>'A-b-(8)'!C48+'A-b-(9)'!C48+'A-b-(10)'!C48+'A-b-(11)'!C48</f>
        <v>8</v>
      </c>
      <c r="D48" s="89"/>
      <c r="E48" s="90">
        <f>'A-b-(8)'!E48+'A-b-(9)'!E48+'A-b-(10)'!E48+'A-b-(11)'!E48</f>
        <v>8</v>
      </c>
      <c r="F48" s="88">
        <f>'A-b-(8)'!F48+'A-b-(9)'!F48+'A-b-(10)'!F48+'A-b-(11)'!F48</f>
        <v>8</v>
      </c>
      <c r="G48" s="88">
        <f>'A-b-(8)'!G48+'A-b-(9)'!G48+'A-b-(10)'!G48+'A-b-(11)'!G48</f>
        <v>0</v>
      </c>
      <c r="H48" s="88">
        <f>'A-b-(8)'!H48+'A-b-(9)'!H48+'A-b-(10)'!H48+'A-b-(11)'!H48</f>
        <v>2</v>
      </c>
      <c r="I48" s="91">
        <f>'A-b-(8)'!I48+'A-b-(9)'!I48+'A-b-(10)'!I48+'A-b-(11)'!I48</f>
        <v>0</v>
      </c>
    </row>
    <row r="49" spans="2:9" s="4" customFormat="1" ht="10.5" customHeight="1">
      <c r="B49" s="82" t="s">
        <v>32</v>
      </c>
      <c r="C49" s="88">
        <f>'A-b-(8)'!C49+'A-b-(9)'!C49+'A-b-(10)'!C49+'A-b-(11)'!C49</f>
        <v>34</v>
      </c>
      <c r="D49" s="89"/>
      <c r="E49" s="90">
        <f>'A-b-(8)'!E49+'A-b-(9)'!E49+'A-b-(10)'!E49+'A-b-(11)'!E49</f>
        <v>25</v>
      </c>
      <c r="F49" s="88">
        <f>'A-b-(8)'!F49+'A-b-(9)'!F49+'A-b-(10)'!F49+'A-b-(11)'!F49</f>
        <v>31</v>
      </c>
      <c r="G49" s="88">
        <f>'A-b-(8)'!G49+'A-b-(9)'!G49+'A-b-(10)'!G49+'A-b-(11)'!G49</f>
        <v>3</v>
      </c>
      <c r="H49" s="88">
        <f>'A-b-(8)'!H49+'A-b-(9)'!H49+'A-b-(10)'!H49+'A-b-(11)'!H49</f>
        <v>12</v>
      </c>
      <c r="I49" s="91">
        <f>'A-b-(8)'!I49+'A-b-(9)'!I49+'A-b-(10)'!I49+'A-b-(11)'!I49</f>
        <v>2</v>
      </c>
    </row>
    <row r="50" spans="2:9" s="4" customFormat="1" ht="10.5" customHeight="1">
      <c r="B50" s="82" t="s">
        <v>33</v>
      </c>
      <c r="C50" s="88">
        <f>'A-b-(8)'!C50+'A-b-(9)'!C50+'A-b-(10)'!C50+'A-b-(11)'!C50</f>
        <v>268</v>
      </c>
      <c r="D50" s="89"/>
      <c r="E50" s="90">
        <f>'A-b-(8)'!E50+'A-b-(9)'!E50+'A-b-(10)'!E50+'A-b-(11)'!E50</f>
        <v>133</v>
      </c>
      <c r="F50" s="88">
        <f>'A-b-(8)'!F50+'A-b-(9)'!F50+'A-b-(10)'!F50+'A-b-(11)'!F50</f>
        <v>174</v>
      </c>
      <c r="G50" s="88">
        <f>'A-b-(8)'!G50+'A-b-(9)'!G50+'A-b-(10)'!G50+'A-b-(11)'!G50</f>
        <v>17</v>
      </c>
      <c r="H50" s="88">
        <f>'A-b-(8)'!H50+'A-b-(9)'!H50+'A-b-(10)'!H50+'A-b-(11)'!H50</f>
        <v>74</v>
      </c>
      <c r="I50" s="91">
        <f>'A-b-(8)'!I50+'A-b-(9)'!I50+'A-b-(10)'!I50+'A-b-(11)'!I50</f>
        <v>9</v>
      </c>
    </row>
    <row r="51" spans="2:9" s="4" customFormat="1" ht="10.5" customHeight="1">
      <c r="B51" s="82" t="s">
        <v>34</v>
      </c>
      <c r="C51" s="88">
        <f>'A-b-(8)'!C51+'A-b-(9)'!C51+'A-b-(10)'!C51+'A-b-(11)'!C51</f>
        <v>23</v>
      </c>
      <c r="D51" s="89"/>
      <c r="E51" s="90">
        <f>'A-b-(8)'!E51+'A-b-(9)'!E51+'A-b-(10)'!E51+'A-b-(11)'!E51</f>
        <v>19</v>
      </c>
      <c r="F51" s="88">
        <f>'A-b-(8)'!F51+'A-b-(9)'!F51+'A-b-(10)'!F51+'A-b-(11)'!F51</f>
        <v>18</v>
      </c>
      <c r="G51" s="88">
        <f>'A-b-(8)'!G51+'A-b-(9)'!G51+'A-b-(10)'!G51+'A-b-(11)'!G51</f>
        <v>1</v>
      </c>
      <c r="H51" s="88">
        <f>'A-b-(8)'!H51+'A-b-(9)'!H51+'A-b-(10)'!H51+'A-b-(11)'!H51</f>
        <v>1</v>
      </c>
      <c r="I51" s="91">
        <f>'A-b-(8)'!I51+'A-b-(9)'!I51+'A-b-(10)'!I51+'A-b-(11)'!I51</f>
        <v>0</v>
      </c>
    </row>
    <row r="52" spans="2:9" s="10" customFormat="1" ht="10.5" customHeight="1">
      <c r="B52" s="73" t="s">
        <v>35</v>
      </c>
      <c r="C52" s="35">
        <f>'A-b-(8)'!C52+'A-b-(9)'!C52+'A-b-(10)'!C52+'A-b-(11)'!C52</f>
        <v>638</v>
      </c>
      <c r="D52" s="16"/>
      <c r="E52" s="28">
        <f>'A-b-(8)'!E52+'A-b-(9)'!E52+'A-b-(10)'!E52+'A-b-(11)'!E52</f>
        <v>369</v>
      </c>
      <c r="F52" s="35">
        <f>'A-b-(8)'!F52+'A-b-(9)'!F52+'A-b-(10)'!F52+'A-b-(11)'!F52</f>
        <v>425</v>
      </c>
      <c r="G52" s="35">
        <f>'A-b-(8)'!G52+'A-b-(9)'!G52+'A-b-(10)'!G52+'A-b-(11)'!G52</f>
        <v>41</v>
      </c>
      <c r="H52" s="35">
        <f>'A-b-(8)'!H52+'A-b-(9)'!H52+'A-b-(10)'!H52+'A-b-(11)'!H52</f>
        <v>138</v>
      </c>
      <c r="I52" s="24">
        <f>'A-b-(8)'!I52+'A-b-(9)'!I52+'A-b-(10)'!I52+'A-b-(11)'!I52</f>
        <v>13</v>
      </c>
    </row>
    <row r="53" spans="2:9" s="4" customFormat="1" ht="10.5" customHeight="1">
      <c r="B53" s="82" t="s">
        <v>36</v>
      </c>
      <c r="C53" s="88">
        <f>'A-b-(8)'!C53+'A-b-(9)'!C53+'A-b-(10)'!C53+'A-b-(11)'!C53</f>
        <v>12</v>
      </c>
      <c r="D53" s="89"/>
      <c r="E53" s="90">
        <f>'A-b-(8)'!E53+'A-b-(9)'!E53+'A-b-(10)'!E53+'A-b-(11)'!E53</f>
        <v>8</v>
      </c>
      <c r="F53" s="88">
        <f>'A-b-(8)'!F53+'A-b-(9)'!F53+'A-b-(10)'!F53+'A-b-(11)'!F53</f>
        <v>10</v>
      </c>
      <c r="G53" s="88">
        <f>'A-b-(8)'!G53+'A-b-(9)'!G53+'A-b-(10)'!G53+'A-b-(11)'!G53</f>
        <v>2</v>
      </c>
      <c r="H53" s="88">
        <f>'A-b-(8)'!H53+'A-b-(9)'!H53+'A-b-(10)'!H53+'A-b-(11)'!H53</f>
        <v>3</v>
      </c>
      <c r="I53" s="91">
        <f>'A-b-(8)'!I53+'A-b-(9)'!I53+'A-b-(10)'!I53+'A-b-(11)'!I53</f>
        <v>0</v>
      </c>
    </row>
    <row r="54" spans="2:9" s="4" customFormat="1" ht="10.5" customHeight="1">
      <c r="B54" s="82" t="s">
        <v>37</v>
      </c>
      <c r="C54" s="88">
        <f>'A-b-(8)'!C54+'A-b-(9)'!C54+'A-b-(10)'!C54+'A-b-(11)'!C54</f>
        <v>63</v>
      </c>
      <c r="D54" s="89"/>
      <c r="E54" s="90">
        <f>'A-b-(8)'!E54+'A-b-(9)'!E54+'A-b-(10)'!E54+'A-b-(11)'!E54</f>
        <v>45</v>
      </c>
      <c r="F54" s="88">
        <f>'A-b-(8)'!F54+'A-b-(9)'!F54+'A-b-(10)'!F54+'A-b-(11)'!F54</f>
        <v>41</v>
      </c>
      <c r="G54" s="88">
        <f>'A-b-(8)'!G54+'A-b-(9)'!G54+'A-b-(10)'!G54+'A-b-(11)'!G54</f>
        <v>8</v>
      </c>
      <c r="H54" s="88">
        <f>'A-b-(8)'!H54+'A-b-(9)'!H54+'A-b-(10)'!H54+'A-b-(11)'!H54</f>
        <v>12</v>
      </c>
      <c r="I54" s="91">
        <f>'A-b-(8)'!I54+'A-b-(9)'!I54+'A-b-(10)'!I54+'A-b-(11)'!I54</f>
        <v>4</v>
      </c>
    </row>
    <row r="55" spans="2:9" s="4" customFormat="1" ht="10.5" customHeight="1">
      <c r="B55" s="82" t="s">
        <v>38</v>
      </c>
      <c r="C55" s="88">
        <f>'A-b-(8)'!C55+'A-b-(9)'!C55+'A-b-(10)'!C55+'A-b-(11)'!C55</f>
        <v>390</v>
      </c>
      <c r="D55" s="89"/>
      <c r="E55" s="90">
        <f>'A-b-(8)'!E55+'A-b-(9)'!E55+'A-b-(10)'!E55+'A-b-(11)'!E55</f>
        <v>219</v>
      </c>
      <c r="F55" s="88">
        <f>'A-b-(8)'!F55+'A-b-(9)'!F55+'A-b-(10)'!F55+'A-b-(11)'!F55</f>
        <v>243</v>
      </c>
      <c r="G55" s="88">
        <f>'A-b-(8)'!G55+'A-b-(9)'!G55+'A-b-(10)'!G55+'A-b-(11)'!G55</f>
        <v>24</v>
      </c>
      <c r="H55" s="88">
        <f>'A-b-(8)'!H55+'A-b-(9)'!H55+'A-b-(10)'!H55+'A-b-(11)'!H55</f>
        <v>77</v>
      </c>
      <c r="I55" s="91">
        <f>'A-b-(8)'!I55+'A-b-(9)'!I55+'A-b-(10)'!I55+'A-b-(11)'!I55</f>
        <v>8</v>
      </c>
    </row>
    <row r="56" spans="2:9" s="4" customFormat="1" ht="10.5" customHeight="1">
      <c r="B56" s="82" t="s">
        <v>39</v>
      </c>
      <c r="C56" s="88">
        <f>'A-b-(8)'!C56+'A-b-(9)'!C56+'A-b-(10)'!C56+'A-b-(11)'!C56</f>
        <v>156</v>
      </c>
      <c r="D56" s="89"/>
      <c r="E56" s="90">
        <f>'A-b-(8)'!E56+'A-b-(9)'!E56+'A-b-(10)'!E56+'A-b-(11)'!E56</f>
        <v>83</v>
      </c>
      <c r="F56" s="88">
        <f>'A-b-(8)'!F56+'A-b-(9)'!F56+'A-b-(10)'!F56+'A-b-(11)'!F56</f>
        <v>100</v>
      </c>
      <c r="G56" s="88">
        <f>'A-b-(8)'!G56+'A-b-(9)'!G56+'A-b-(10)'!G56+'A-b-(11)'!G56</f>
        <v>6</v>
      </c>
      <c r="H56" s="88">
        <f>'A-b-(8)'!H56+'A-b-(9)'!H56+'A-b-(10)'!H56+'A-b-(11)'!H56</f>
        <v>28</v>
      </c>
      <c r="I56" s="91">
        <f>'A-b-(8)'!I56+'A-b-(9)'!I56+'A-b-(10)'!I56+'A-b-(11)'!I56</f>
        <v>1</v>
      </c>
    </row>
    <row r="57" spans="2:9" s="4" customFormat="1" ht="10.5" customHeight="1">
      <c r="B57" s="82" t="s">
        <v>40</v>
      </c>
      <c r="C57" s="88">
        <f>'A-b-(8)'!C57+'A-b-(9)'!C57+'A-b-(10)'!C57+'A-b-(11)'!C57</f>
        <v>7</v>
      </c>
      <c r="D57" s="89"/>
      <c r="E57" s="90">
        <f>'A-b-(8)'!E57+'A-b-(9)'!E57+'A-b-(10)'!E57+'A-b-(11)'!E57</f>
        <v>5</v>
      </c>
      <c r="F57" s="88">
        <f>'A-b-(8)'!F57+'A-b-(9)'!F57+'A-b-(10)'!F57+'A-b-(11)'!F57</f>
        <v>12</v>
      </c>
      <c r="G57" s="88">
        <f>'A-b-(8)'!G57+'A-b-(9)'!G57+'A-b-(10)'!G57+'A-b-(11)'!G57</f>
        <v>0</v>
      </c>
      <c r="H57" s="88">
        <f>'A-b-(8)'!H57+'A-b-(9)'!H57+'A-b-(10)'!H57+'A-b-(11)'!H57</f>
        <v>9</v>
      </c>
      <c r="I57" s="91">
        <f>'A-b-(8)'!I57+'A-b-(9)'!I57+'A-b-(10)'!I57+'A-b-(11)'!I57</f>
        <v>0</v>
      </c>
    </row>
    <row r="58" spans="2:9" s="4" customFormat="1" ht="10.5" customHeight="1">
      <c r="B58" s="82" t="s">
        <v>41</v>
      </c>
      <c r="C58" s="88">
        <f>'A-b-(8)'!C58+'A-b-(9)'!C58+'A-b-(10)'!C58+'A-b-(11)'!C58</f>
        <v>10</v>
      </c>
      <c r="D58" s="89"/>
      <c r="E58" s="90">
        <f>'A-b-(8)'!E58+'A-b-(9)'!E58+'A-b-(10)'!E58+'A-b-(11)'!E58</f>
        <v>9</v>
      </c>
      <c r="F58" s="88">
        <f>'A-b-(8)'!F58+'A-b-(9)'!F58+'A-b-(10)'!F58+'A-b-(11)'!F58</f>
        <v>19</v>
      </c>
      <c r="G58" s="88">
        <f>'A-b-(8)'!G58+'A-b-(9)'!G58+'A-b-(10)'!G58+'A-b-(11)'!G58</f>
        <v>1</v>
      </c>
      <c r="H58" s="88">
        <f>'A-b-(8)'!H58+'A-b-(9)'!H58+'A-b-(10)'!H58+'A-b-(11)'!H58</f>
        <v>9</v>
      </c>
      <c r="I58" s="91">
        <f>'A-b-(8)'!I58+'A-b-(9)'!I58+'A-b-(10)'!I58+'A-b-(11)'!I58</f>
        <v>0</v>
      </c>
    </row>
    <row r="59" spans="2:9" s="10" customFormat="1" ht="10.5" customHeight="1">
      <c r="B59" s="73" t="s">
        <v>42</v>
      </c>
      <c r="C59" s="35">
        <f>'A-b-(8)'!C59+'A-b-(9)'!C59+'A-b-(10)'!C59+'A-b-(11)'!C59</f>
        <v>75</v>
      </c>
      <c r="D59" s="16"/>
      <c r="E59" s="28">
        <f>'A-b-(8)'!E59+'A-b-(9)'!E59+'A-b-(10)'!E59+'A-b-(11)'!E59</f>
        <v>57</v>
      </c>
      <c r="F59" s="35">
        <f>'A-b-(8)'!F59+'A-b-(9)'!F59+'A-b-(10)'!F59+'A-b-(11)'!F59</f>
        <v>69</v>
      </c>
      <c r="G59" s="35">
        <f>'A-b-(8)'!G59+'A-b-(9)'!G59+'A-b-(10)'!G59+'A-b-(11)'!G59</f>
        <v>5</v>
      </c>
      <c r="H59" s="35">
        <f>'A-b-(8)'!H59+'A-b-(9)'!H59+'A-b-(10)'!H59+'A-b-(11)'!H59</f>
        <v>14</v>
      </c>
      <c r="I59" s="24">
        <f>'A-b-(8)'!I59+'A-b-(9)'!I59+'A-b-(10)'!I59+'A-b-(11)'!I59</f>
        <v>0</v>
      </c>
    </row>
    <row r="60" spans="2:9" s="4" customFormat="1" ht="10.5" customHeight="1">
      <c r="B60" s="82" t="s">
        <v>43</v>
      </c>
      <c r="C60" s="88">
        <f>'A-b-(8)'!C60+'A-b-(9)'!C60+'A-b-(10)'!C60+'A-b-(11)'!C60</f>
        <v>6</v>
      </c>
      <c r="D60" s="89"/>
      <c r="E60" s="90">
        <f>'A-b-(8)'!E60+'A-b-(9)'!E60+'A-b-(10)'!E60+'A-b-(11)'!E60</f>
        <v>4</v>
      </c>
      <c r="F60" s="88">
        <f>'A-b-(8)'!F60+'A-b-(9)'!F60+'A-b-(10)'!F60+'A-b-(11)'!F60</f>
        <v>9</v>
      </c>
      <c r="G60" s="88">
        <f>'A-b-(8)'!G60+'A-b-(9)'!G60+'A-b-(10)'!G60+'A-b-(11)'!G60</f>
        <v>0</v>
      </c>
      <c r="H60" s="88">
        <f>'A-b-(8)'!H60+'A-b-(9)'!H60+'A-b-(10)'!H60+'A-b-(11)'!H60</f>
        <v>4</v>
      </c>
      <c r="I60" s="91">
        <f>'A-b-(8)'!I60+'A-b-(9)'!I60+'A-b-(10)'!I60+'A-b-(11)'!I60</f>
        <v>0</v>
      </c>
    </row>
    <row r="61" spans="2:9" s="4" customFormat="1" ht="10.5" customHeight="1">
      <c r="B61" s="82" t="s">
        <v>44</v>
      </c>
      <c r="C61" s="88">
        <f>'A-b-(8)'!C61+'A-b-(9)'!C61+'A-b-(10)'!C61+'A-b-(11)'!C61</f>
        <v>0</v>
      </c>
      <c r="D61" s="89"/>
      <c r="E61" s="90">
        <f>'A-b-(8)'!E61+'A-b-(9)'!E61+'A-b-(10)'!E61+'A-b-(11)'!E61</f>
        <v>0</v>
      </c>
      <c r="F61" s="88">
        <f>'A-b-(8)'!F61+'A-b-(9)'!F61+'A-b-(10)'!F61+'A-b-(11)'!F61</f>
        <v>0</v>
      </c>
      <c r="G61" s="88">
        <f>'A-b-(8)'!G61+'A-b-(9)'!G61+'A-b-(10)'!G61+'A-b-(11)'!G61</f>
        <v>0</v>
      </c>
      <c r="H61" s="88">
        <f>'A-b-(8)'!H61+'A-b-(9)'!H61+'A-b-(10)'!H61+'A-b-(11)'!H61</f>
        <v>0</v>
      </c>
      <c r="I61" s="91">
        <f>'A-b-(8)'!I61+'A-b-(9)'!I61+'A-b-(10)'!I61+'A-b-(11)'!I61</f>
        <v>0</v>
      </c>
    </row>
    <row r="62" spans="2:9" s="4" customFormat="1" ht="10.5" customHeight="1">
      <c r="B62" s="82" t="s">
        <v>45</v>
      </c>
      <c r="C62" s="88">
        <f>'A-b-(8)'!C62+'A-b-(9)'!C62+'A-b-(10)'!C62+'A-b-(11)'!C62</f>
        <v>13</v>
      </c>
      <c r="D62" s="89"/>
      <c r="E62" s="90">
        <f>'A-b-(8)'!E62+'A-b-(9)'!E62+'A-b-(10)'!E62+'A-b-(11)'!E62</f>
        <v>9</v>
      </c>
      <c r="F62" s="88">
        <f>'A-b-(8)'!F62+'A-b-(9)'!F62+'A-b-(10)'!F62+'A-b-(11)'!F62</f>
        <v>20</v>
      </c>
      <c r="G62" s="88">
        <f>'A-b-(8)'!G62+'A-b-(9)'!G62+'A-b-(10)'!G62+'A-b-(11)'!G62</f>
        <v>1</v>
      </c>
      <c r="H62" s="88">
        <f>'A-b-(8)'!H62+'A-b-(9)'!H62+'A-b-(10)'!H62+'A-b-(11)'!H62</f>
        <v>4</v>
      </c>
      <c r="I62" s="91">
        <f>'A-b-(8)'!I62+'A-b-(9)'!I62+'A-b-(10)'!I62+'A-b-(11)'!I62</f>
        <v>0</v>
      </c>
    </row>
    <row r="63" spans="2:9" s="4" customFormat="1" ht="10.5" customHeight="1">
      <c r="B63" s="82" t="s">
        <v>46</v>
      </c>
      <c r="C63" s="88">
        <f>'A-b-(8)'!C63+'A-b-(9)'!C63+'A-b-(10)'!C63+'A-b-(11)'!C63</f>
        <v>43</v>
      </c>
      <c r="D63" s="89"/>
      <c r="E63" s="90">
        <f>'A-b-(8)'!E63+'A-b-(9)'!E63+'A-b-(10)'!E63+'A-b-(11)'!E63</f>
        <v>31</v>
      </c>
      <c r="F63" s="88">
        <f>'A-b-(8)'!F63+'A-b-(9)'!F63+'A-b-(10)'!F63+'A-b-(11)'!F63</f>
        <v>31</v>
      </c>
      <c r="G63" s="88">
        <f>'A-b-(8)'!G63+'A-b-(9)'!G63+'A-b-(10)'!G63+'A-b-(11)'!G63</f>
        <v>0</v>
      </c>
      <c r="H63" s="88">
        <f>'A-b-(8)'!H63+'A-b-(9)'!H63+'A-b-(10)'!H63+'A-b-(11)'!H63</f>
        <v>3</v>
      </c>
      <c r="I63" s="91">
        <f>'A-b-(8)'!I63+'A-b-(9)'!I63+'A-b-(10)'!I63+'A-b-(11)'!I63</f>
        <v>0</v>
      </c>
    </row>
    <row r="64" spans="2:9" s="4" customFormat="1" ht="10.5" customHeight="1">
      <c r="B64" s="82" t="s">
        <v>47</v>
      </c>
      <c r="C64" s="88">
        <f>'A-b-(8)'!C64+'A-b-(9)'!C64+'A-b-(10)'!C64+'A-b-(11)'!C64</f>
        <v>13</v>
      </c>
      <c r="D64" s="89"/>
      <c r="E64" s="90">
        <f>'A-b-(8)'!E64+'A-b-(9)'!E64+'A-b-(10)'!E64+'A-b-(11)'!E64</f>
        <v>13</v>
      </c>
      <c r="F64" s="88">
        <f>'A-b-(8)'!F64+'A-b-(9)'!F64+'A-b-(10)'!F64+'A-b-(11)'!F64</f>
        <v>9</v>
      </c>
      <c r="G64" s="88">
        <f>'A-b-(8)'!G64+'A-b-(9)'!G64+'A-b-(10)'!G64+'A-b-(11)'!G64</f>
        <v>4</v>
      </c>
      <c r="H64" s="88">
        <f>'A-b-(8)'!H64+'A-b-(9)'!H64+'A-b-(10)'!H64+'A-b-(11)'!H64</f>
        <v>3</v>
      </c>
      <c r="I64" s="91">
        <f>'A-b-(8)'!I64+'A-b-(9)'!I64+'A-b-(10)'!I64+'A-b-(11)'!I64</f>
        <v>0</v>
      </c>
    </row>
    <row r="65" spans="2:9" s="10" customFormat="1" ht="10.5" customHeight="1">
      <c r="B65" s="73" t="s">
        <v>48</v>
      </c>
      <c r="C65" s="35">
        <f>'A-b-(8)'!C65+'A-b-(9)'!C65+'A-b-(10)'!C65+'A-b-(11)'!C65</f>
        <v>22</v>
      </c>
      <c r="D65" s="16"/>
      <c r="E65" s="28">
        <f>'A-b-(8)'!E65+'A-b-(9)'!E65+'A-b-(10)'!E65+'A-b-(11)'!E65</f>
        <v>21</v>
      </c>
      <c r="F65" s="35">
        <f>'A-b-(8)'!F65+'A-b-(9)'!F65+'A-b-(10)'!F65+'A-b-(11)'!F65</f>
        <v>34</v>
      </c>
      <c r="G65" s="35">
        <f>'A-b-(8)'!G65+'A-b-(9)'!G65+'A-b-(10)'!G65+'A-b-(11)'!G65</f>
        <v>2</v>
      </c>
      <c r="H65" s="35">
        <f>'A-b-(8)'!H65+'A-b-(9)'!H65+'A-b-(10)'!H65+'A-b-(11)'!H65</f>
        <v>8</v>
      </c>
      <c r="I65" s="24">
        <f>'A-b-(8)'!I65+'A-b-(9)'!I65+'A-b-(10)'!I65+'A-b-(11)'!I65</f>
        <v>1</v>
      </c>
    </row>
    <row r="66" spans="2:9" s="4" customFormat="1" ht="10.5" customHeight="1">
      <c r="B66" s="82" t="s">
        <v>49</v>
      </c>
      <c r="C66" s="88">
        <f>'A-b-(8)'!C66+'A-b-(9)'!C66+'A-b-(10)'!C66+'A-b-(11)'!C66</f>
        <v>1</v>
      </c>
      <c r="D66" s="89"/>
      <c r="E66" s="90">
        <f>'A-b-(8)'!E66+'A-b-(9)'!E66+'A-b-(10)'!E66+'A-b-(11)'!E66</f>
        <v>2</v>
      </c>
      <c r="F66" s="88">
        <f>'A-b-(8)'!F66+'A-b-(9)'!F66+'A-b-(10)'!F66+'A-b-(11)'!F66</f>
        <v>3</v>
      </c>
      <c r="G66" s="88">
        <f>'A-b-(8)'!G66+'A-b-(9)'!G66+'A-b-(10)'!G66+'A-b-(11)'!G66</f>
        <v>0</v>
      </c>
      <c r="H66" s="88">
        <f>'A-b-(8)'!H66+'A-b-(9)'!H66+'A-b-(10)'!H66+'A-b-(11)'!H66</f>
        <v>0</v>
      </c>
      <c r="I66" s="91">
        <f>'A-b-(8)'!I66+'A-b-(9)'!I66+'A-b-(10)'!I66+'A-b-(11)'!I66</f>
        <v>0</v>
      </c>
    </row>
    <row r="67" spans="2:9" s="4" customFormat="1" ht="10.5" customHeight="1">
      <c r="B67" s="82" t="s">
        <v>50</v>
      </c>
      <c r="C67" s="88">
        <f>'A-b-(8)'!C67+'A-b-(9)'!C67+'A-b-(10)'!C67+'A-b-(11)'!C67</f>
        <v>5</v>
      </c>
      <c r="D67" s="89"/>
      <c r="E67" s="90">
        <f>'A-b-(8)'!E67+'A-b-(9)'!E67+'A-b-(10)'!E67+'A-b-(11)'!E67</f>
        <v>7</v>
      </c>
      <c r="F67" s="88">
        <f>'A-b-(8)'!F67+'A-b-(9)'!F67+'A-b-(10)'!F67+'A-b-(11)'!F67</f>
        <v>13</v>
      </c>
      <c r="G67" s="88">
        <f>'A-b-(8)'!G67+'A-b-(9)'!G67+'A-b-(10)'!G67+'A-b-(11)'!G67</f>
        <v>2</v>
      </c>
      <c r="H67" s="88">
        <f>'A-b-(8)'!H67+'A-b-(9)'!H67+'A-b-(10)'!H67+'A-b-(11)'!H67</f>
        <v>1</v>
      </c>
      <c r="I67" s="91">
        <f>'A-b-(8)'!I67+'A-b-(9)'!I67+'A-b-(10)'!I67+'A-b-(11)'!I67</f>
        <v>1</v>
      </c>
    </row>
    <row r="68" spans="2:9" s="4" customFormat="1" ht="10.5" customHeight="1">
      <c r="B68" s="82" t="s">
        <v>51</v>
      </c>
      <c r="C68" s="88">
        <f>'A-b-(8)'!C68+'A-b-(9)'!C68+'A-b-(10)'!C68+'A-b-(11)'!C68</f>
        <v>10</v>
      </c>
      <c r="D68" s="89"/>
      <c r="E68" s="90">
        <f>'A-b-(8)'!E68+'A-b-(9)'!E68+'A-b-(10)'!E68+'A-b-(11)'!E68</f>
        <v>9</v>
      </c>
      <c r="F68" s="88">
        <f>'A-b-(8)'!F68+'A-b-(9)'!F68+'A-b-(10)'!F68+'A-b-(11)'!F68</f>
        <v>11</v>
      </c>
      <c r="G68" s="88">
        <f>'A-b-(8)'!G68+'A-b-(9)'!G68+'A-b-(10)'!G68+'A-b-(11)'!G68</f>
        <v>0</v>
      </c>
      <c r="H68" s="88">
        <f>'A-b-(8)'!H68+'A-b-(9)'!H68+'A-b-(10)'!H68+'A-b-(11)'!H68</f>
        <v>4</v>
      </c>
      <c r="I68" s="91">
        <f>'A-b-(8)'!I68+'A-b-(9)'!I68+'A-b-(10)'!I68+'A-b-(11)'!I68</f>
        <v>0</v>
      </c>
    </row>
    <row r="69" spans="2:9" s="4" customFormat="1" ht="10.5" customHeight="1">
      <c r="B69" s="82" t="s">
        <v>52</v>
      </c>
      <c r="C69" s="88">
        <f>'A-b-(8)'!C69+'A-b-(9)'!C69+'A-b-(10)'!C69+'A-b-(11)'!C69</f>
        <v>6</v>
      </c>
      <c r="D69" s="89"/>
      <c r="E69" s="90">
        <f>'A-b-(8)'!E69+'A-b-(9)'!E69+'A-b-(10)'!E69+'A-b-(11)'!E69</f>
        <v>3</v>
      </c>
      <c r="F69" s="88">
        <f>'A-b-(8)'!F69+'A-b-(9)'!F69+'A-b-(10)'!F69+'A-b-(11)'!F69</f>
        <v>7</v>
      </c>
      <c r="G69" s="88">
        <f>'A-b-(8)'!G69+'A-b-(9)'!G69+'A-b-(10)'!G69+'A-b-(11)'!G69</f>
        <v>0</v>
      </c>
      <c r="H69" s="88">
        <f>'A-b-(8)'!H69+'A-b-(9)'!H69+'A-b-(10)'!H69+'A-b-(11)'!H69</f>
        <v>3</v>
      </c>
      <c r="I69" s="91">
        <f>'A-b-(8)'!I69+'A-b-(9)'!I69+'A-b-(10)'!I69+'A-b-(11)'!I69</f>
        <v>0</v>
      </c>
    </row>
    <row r="70" spans="2:9" s="10" customFormat="1" ht="10.5" customHeight="1">
      <c r="B70" s="73" t="s">
        <v>53</v>
      </c>
      <c r="C70" s="35">
        <f>'A-b-(8)'!C70+'A-b-(9)'!C70+'A-b-(10)'!C70+'A-b-(11)'!C70</f>
        <v>155</v>
      </c>
      <c r="D70" s="16"/>
      <c r="E70" s="28">
        <f>'A-b-(8)'!E70+'A-b-(9)'!E70+'A-b-(10)'!E70+'A-b-(11)'!E70</f>
        <v>114</v>
      </c>
      <c r="F70" s="35">
        <f>'A-b-(8)'!F70+'A-b-(9)'!F70+'A-b-(10)'!F70+'A-b-(11)'!F70</f>
        <v>156</v>
      </c>
      <c r="G70" s="35">
        <f>'A-b-(8)'!G70+'A-b-(9)'!G70+'A-b-(10)'!G70+'A-b-(11)'!G70</f>
        <v>13</v>
      </c>
      <c r="H70" s="35">
        <f>'A-b-(8)'!H70+'A-b-(9)'!H70+'A-b-(10)'!H70+'A-b-(11)'!H70</f>
        <v>41</v>
      </c>
      <c r="I70" s="24">
        <f>'A-b-(8)'!I70+'A-b-(9)'!I70+'A-b-(10)'!I70+'A-b-(11)'!I70</f>
        <v>7</v>
      </c>
    </row>
    <row r="71" spans="2:9" s="4" customFormat="1" ht="10.5" customHeight="1">
      <c r="B71" s="82" t="s">
        <v>54</v>
      </c>
      <c r="C71" s="88">
        <f>'A-b-(8)'!C71+'A-b-(9)'!C71+'A-b-(10)'!C71+'A-b-(11)'!C71</f>
        <v>107</v>
      </c>
      <c r="D71" s="89"/>
      <c r="E71" s="90">
        <f>'A-b-(8)'!E71+'A-b-(9)'!E71+'A-b-(10)'!E71+'A-b-(11)'!E71</f>
        <v>73</v>
      </c>
      <c r="F71" s="88">
        <f>'A-b-(8)'!F71+'A-b-(9)'!F71+'A-b-(10)'!F71+'A-b-(11)'!F71</f>
        <v>100</v>
      </c>
      <c r="G71" s="88">
        <f>'A-b-(8)'!G71+'A-b-(9)'!G71+'A-b-(10)'!G71+'A-b-(11)'!G71</f>
        <v>10</v>
      </c>
      <c r="H71" s="88">
        <f>'A-b-(8)'!H71+'A-b-(9)'!H71+'A-b-(10)'!H71+'A-b-(11)'!H71</f>
        <v>31</v>
      </c>
      <c r="I71" s="91">
        <f>'A-b-(8)'!I71+'A-b-(9)'!I71+'A-b-(10)'!I71+'A-b-(11)'!I71</f>
        <v>5</v>
      </c>
    </row>
    <row r="72" spans="2:9" s="4" customFormat="1" ht="10.5" customHeight="1">
      <c r="B72" s="82" t="s">
        <v>55</v>
      </c>
      <c r="C72" s="88">
        <f>'A-b-(8)'!C72+'A-b-(9)'!C72+'A-b-(10)'!C72+'A-b-(11)'!C72</f>
        <v>11</v>
      </c>
      <c r="D72" s="89"/>
      <c r="E72" s="90">
        <f>'A-b-(8)'!E72+'A-b-(9)'!E72+'A-b-(10)'!E72+'A-b-(11)'!E72</f>
        <v>9</v>
      </c>
      <c r="F72" s="88">
        <f>'A-b-(8)'!F72+'A-b-(9)'!F72+'A-b-(10)'!F72+'A-b-(11)'!F72</f>
        <v>15</v>
      </c>
      <c r="G72" s="88">
        <f>'A-b-(8)'!G72+'A-b-(9)'!G72+'A-b-(10)'!G72+'A-b-(11)'!G72</f>
        <v>3</v>
      </c>
      <c r="H72" s="88">
        <f>'A-b-(8)'!H72+'A-b-(9)'!H72+'A-b-(10)'!H72+'A-b-(11)'!H72</f>
        <v>6</v>
      </c>
      <c r="I72" s="91">
        <f>'A-b-(8)'!I72+'A-b-(9)'!I72+'A-b-(10)'!I72+'A-b-(11)'!I72</f>
        <v>2</v>
      </c>
    </row>
    <row r="73" spans="2:9" s="4" customFormat="1" ht="10.5" customHeight="1">
      <c r="B73" s="82" t="s">
        <v>56</v>
      </c>
      <c r="C73" s="88">
        <f>'A-b-(8)'!C73+'A-b-(9)'!C73+'A-b-(10)'!C73+'A-b-(11)'!C73</f>
        <v>4</v>
      </c>
      <c r="D73" s="89"/>
      <c r="E73" s="90">
        <f>'A-b-(8)'!E73+'A-b-(9)'!E73+'A-b-(10)'!E73+'A-b-(11)'!E73</f>
        <v>4</v>
      </c>
      <c r="F73" s="88">
        <f>'A-b-(8)'!F73+'A-b-(9)'!F73+'A-b-(10)'!F73+'A-b-(11)'!F73</f>
        <v>11</v>
      </c>
      <c r="G73" s="88">
        <f>'A-b-(8)'!G73+'A-b-(9)'!G73+'A-b-(10)'!G73+'A-b-(11)'!G73</f>
        <v>0</v>
      </c>
      <c r="H73" s="88">
        <f>'A-b-(8)'!H73+'A-b-(9)'!H73+'A-b-(10)'!H73+'A-b-(11)'!H73</f>
        <v>0</v>
      </c>
      <c r="I73" s="91">
        <f>'A-b-(8)'!I73+'A-b-(9)'!I73+'A-b-(10)'!I73+'A-b-(11)'!I73</f>
        <v>0</v>
      </c>
    </row>
    <row r="74" spans="2:9" s="4" customFormat="1" ht="10.5" customHeight="1">
      <c r="B74" s="82" t="s">
        <v>57</v>
      </c>
      <c r="C74" s="88">
        <f>'A-b-(8)'!C74+'A-b-(9)'!C74+'A-b-(10)'!C74+'A-b-(11)'!C74</f>
        <v>10</v>
      </c>
      <c r="D74" s="89"/>
      <c r="E74" s="90">
        <f>'A-b-(8)'!E74+'A-b-(9)'!E74+'A-b-(10)'!E74+'A-b-(11)'!E74</f>
        <v>9</v>
      </c>
      <c r="F74" s="88">
        <f>'A-b-(8)'!F74+'A-b-(9)'!F74+'A-b-(10)'!F74+'A-b-(11)'!F74</f>
        <v>12</v>
      </c>
      <c r="G74" s="88">
        <f>'A-b-(8)'!G74+'A-b-(9)'!G74+'A-b-(10)'!G74+'A-b-(11)'!G74</f>
        <v>0</v>
      </c>
      <c r="H74" s="88">
        <f>'A-b-(8)'!H74+'A-b-(9)'!H74+'A-b-(10)'!H74+'A-b-(11)'!H74</f>
        <v>2</v>
      </c>
      <c r="I74" s="91">
        <f>'A-b-(8)'!I74+'A-b-(9)'!I74+'A-b-(10)'!I74+'A-b-(11)'!I74</f>
        <v>0</v>
      </c>
    </row>
    <row r="75" spans="2:9" s="4" customFormat="1" ht="10.5" customHeight="1">
      <c r="B75" s="82" t="s">
        <v>58</v>
      </c>
      <c r="C75" s="88">
        <f>'A-b-(8)'!C75+'A-b-(9)'!C75+'A-b-(10)'!C75+'A-b-(11)'!C75</f>
        <v>3</v>
      </c>
      <c r="D75" s="89"/>
      <c r="E75" s="90">
        <f>'A-b-(8)'!E75+'A-b-(9)'!E75+'A-b-(10)'!E75+'A-b-(11)'!E75</f>
        <v>3</v>
      </c>
      <c r="F75" s="88">
        <f>'A-b-(8)'!F75+'A-b-(9)'!F75+'A-b-(10)'!F75+'A-b-(11)'!F75</f>
        <v>4</v>
      </c>
      <c r="G75" s="88">
        <f>'A-b-(8)'!G75+'A-b-(9)'!G75+'A-b-(10)'!G75+'A-b-(11)'!G75</f>
        <v>0</v>
      </c>
      <c r="H75" s="88">
        <f>'A-b-(8)'!H75+'A-b-(9)'!H75+'A-b-(10)'!H75+'A-b-(11)'!H75</f>
        <v>1</v>
      </c>
      <c r="I75" s="91">
        <f>'A-b-(8)'!I75+'A-b-(9)'!I75+'A-b-(10)'!I75+'A-b-(11)'!I75</f>
        <v>0</v>
      </c>
    </row>
    <row r="76" spans="2:9" s="4" customFormat="1" ht="10.5" customHeight="1">
      <c r="B76" s="82" t="s">
        <v>59</v>
      </c>
      <c r="C76" s="88">
        <f>'A-b-(8)'!C76+'A-b-(9)'!C76+'A-b-(10)'!C76+'A-b-(11)'!C76</f>
        <v>1</v>
      </c>
      <c r="D76" s="89"/>
      <c r="E76" s="90">
        <f>'A-b-(8)'!E76+'A-b-(9)'!E76+'A-b-(10)'!E76+'A-b-(11)'!E76</f>
        <v>1</v>
      </c>
      <c r="F76" s="88">
        <f>'A-b-(8)'!F76+'A-b-(9)'!F76+'A-b-(10)'!F76+'A-b-(11)'!F76</f>
        <v>1</v>
      </c>
      <c r="G76" s="88">
        <f>'A-b-(8)'!G76+'A-b-(9)'!G76+'A-b-(10)'!G76+'A-b-(11)'!G76</f>
        <v>0</v>
      </c>
      <c r="H76" s="88">
        <f>'A-b-(8)'!H76+'A-b-(9)'!H76+'A-b-(10)'!H76+'A-b-(11)'!H76</f>
        <v>0</v>
      </c>
      <c r="I76" s="91">
        <f>'A-b-(8)'!I76+'A-b-(9)'!I76+'A-b-(10)'!I76+'A-b-(11)'!I76</f>
        <v>0</v>
      </c>
    </row>
    <row r="77" spans="2:9" s="4" customFormat="1" ht="10.5" customHeight="1">
      <c r="B77" s="82" t="s">
        <v>60</v>
      </c>
      <c r="C77" s="88">
        <f>'A-b-(8)'!C77+'A-b-(9)'!C77+'A-b-(10)'!C77+'A-b-(11)'!C77</f>
        <v>7</v>
      </c>
      <c r="D77" s="89"/>
      <c r="E77" s="90">
        <f>'A-b-(8)'!E77+'A-b-(9)'!E77+'A-b-(10)'!E77+'A-b-(11)'!E77</f>
        <v>7</v>
      </c>
      <c r="F77" s="88">
        <f>'A-b-(8)'!F77+'A-b-(9)'!F77+'A-b-(10)'!F77+'A-b-(11)'!F77</f>
        <v>7</v>
      </c>
      <c r="G77" s="88">
        <f>'A-b-(8)'!G77+'A-b-(9)'!G77+'A-b-(10)'!G77+'A-b-(11)'!G77</f>
        <v>0</v>
      </c>
      <c r="H77" s="88">
        <f>'A-b-(8)'!H77+'A-b-(9)'!H77+'A-b-(10)'!H77+'A-b-(11)'!H77</f>
        <v>0</v>
      </c>
      <c r="I77" s="91">
        <f>'A-b-(8)'!I77+'A-b-(9)'!I77+'A-b-(10)'!I77+'A-b-(11)'!I77</f>
        <v>0</v>
      </c>
    </row>
    <row r="78" spans="2:9" s="11" customFormat="1" ht="10.5" customHeight="1" thickBot="1">
      <c r="B78" s="83" t="s">
        <v>61</v>
      </c>
      <c r="C78" s="92">
        <f>'A-b-(8)'!C78+'A-b-(9)'!C78+'A-b-(10)'!C78+'A-b-(11)'!C78</f>
        <v>12</v>
      </c>
      <c r="D78" s="93"/>
      <c r="E78" s="94">
        <f>'A-b-(8)'!E78+'A-b-(9)'!E78+'A-b-(10)'!E78+'A-b-(11)'!E78</f>
        <v>8</v>
      </c>
      <c r="F78" s="92">
        <f>'A-b-(8)'!F78+'A-b-(9)'!F78+'A-b-(10)'!F78+'A-b-(11)'!F78</f>
        <v>6</v>
      </c>
      <c r="G78" s="92">
        <f>'A-b-(8)'!G78+'A-b-(9)'!G78+'A-b-(10)'!G78+'A-b-(11)'!G78</f>
        <v>0</v>
      </c>
      <c r="H78" s="92">
        <f>'A-b-(8)'!H78+'A-b-(9)'!H78+'A-b-(10)'!H78+'A-b-(11)'!H78</f>
        <v>1</v>
      </c>
      <c r="I78" s="95">
        <f>'A-b-(8)'!I78+'A-b-(9)'!I78+'A-b-(10)'!I78+'A-b-(11)'!I78</f>
        <v>0</v>
      </c>
    </row>
    <row r="79" s="4" customFormat="1" ht="9"/>
    <row r="84" ht="9">
      <c r="D84" s="3"/>
    </row>
    <row r="85" ht="9">
      <c r="D85" s="3"/>
    </row>
    <row r="86" ht="9">
      <c r="D86" s="3"/>
    </row>
    <row r="87" ht="9">
      <c r="D87" s="3"/>
    </row>
    <row r="88" ht="9">
      <c r="D88" s="3"/>
    </row>
    <row r="89" ht="9">
      <c r="D89" s="3"/>
    </row>
    <row r="90" ht="9">
      <c r="D90" s="3"/>
    </row>
    <row r="91" ht="9">
      <c r="D91" s="3"/>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86"/>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2" customWidth="1"/>
    <col min="10" max="11" width="9.28125" style="2" customWidth="1"/>
    <col min="12" max="12" width="8.8515625" style="2" customWidth="1"/>
    <col min="13" max="16384" width="9.28125" style="2" customWidth="1"/>
  </cols>
  <sheetData>
    <row r="1" ht="9">
      <c r="B1" s="3" t="s">
        <v>77</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5"/>
      <c r="D3" s="5"/>
      <c r="E3" s="5"/>
      <c r="F3" s="5"/>
      <c r="G3" s="5"/>
      <c r="H3" s="5"/>
      <c r="I3" s="5"/>
    </row>
    <row r="4" spans="2:9" s="6" customFormat="1" ht="9.75" thickBot="1">
      <c r="B4" s="7"/>
      <c r="C4" s="130" t="s">
        <v>65</v>
      </c>
      <c r="D4" s="130"/>
      <c r="E4" s="130"/>
      <c r="F4" s="130"/>
      <c r="G4" s="130"/>
      <c r="H4" s="130"/>
      <c r="I4" s="130"/>
    </row>
    <row r="5" spans="2:9" s="4" customFormat="1" ht="9">
      <c r="B5" s="131" t="s">
        <v>66</v>
      </c>
      <c r="C5" s="140" t="s">
        <v>0</v>
      </c>
      <c r="D5" s="134" t="s">
        <v>67</v>
      </c>
      <c r="E5" s="135"/>
      <c r="F5" s="128" t="s">
        <v>69</v>
      </c>
      <c r="G5" s="129"/>
      <c r="H5" s="129"/>
      <c r="I5" s="129"/>
    </row>
    <row r="6" spans="2:9" s="4" customFormat="1" ht="9">
      <c r="B6" s="132"/>
      <c r="C6" s="141"/>
      <c r="D6" s="136"/>
      <c r="E6" s="137"/>
      <c r="F6" s="143" t="s">
        <v>70</v>
      </c>
      <c r="G6" s="9"/>
      <c r="H6" s="145" t="s">
        <v>71</v>
      </c>
      <c r="I6" s="9"/>
    </row>
    <row r="7" spans="2:9" s="4" customFormat="1" ht="9">
      <c r="B7" s="133"/>
      <c r="C7" s="142"/>
      <c r="D7" s="138"/>
      <c r="E7" s="139"/>
      <c r="F7" s="144"/>
      <c r="G7" s="8" t="s">
        <v>1</v>
      </c>
      <c r="H7" s="128"/>
      <c r="I7" s="8" t="s">
        <v>1</v>
      </c>
    </row>
    <row r="8" spans="2:9" s="4" customFormat="1" ht="9">
      <c r="B8" s="45"/>
      <c r="C8" s="46"/>
      <c r="D8" s="44" t="s">
        <v>2</v>
      </c>
      <c r="E8" s="45"/>
      <c r="F8" s="46"/>
      <c r="G8" s="47"/>
      <c r="H8" s="44"/>
      <c r="I8" s="47"/>
    </row>
    <row r="9" spans="2:9" s="4" customFormat="1" ht="9">
      <c r="B9" s="12" t="str">
        <f>'A-b-(7)'!B9</f>
        <v>2000  平成12年</v>
      </c>
      <c r="C9" s="51">
        <v>53</v>
      </c>
      <c r="D9" s="49">
        <v>69.81132075471697</v>
      </c>
      <c r="E9" s="77">
        <v>37</v>
      </c>
      <c r="F9" s="51">
        <v>41</v>
      </c>
      <c r="G9" s="51">
        <v>4</v>
      </c>
      <c r="H9" s="51">
        <v>6</v>
      </c>
      <c r="I9" s="51">
        <v>1</v>
      </c>
    </row>
    <row r="10" spans="2:9" s="4" customFormat="1" ht="9">
      <c r="B10" s="12" t="str">
        <f>'A-b-(7)'!B10</f>
        <v>2001      13</v>
      </c>
      <c r="C10" s="51">
        <v>70</v>
      </c>
      <c r="D10" s="49">
        <v>57.14285714285714</v>
      </c>
      <c r="E10" s="77">
        <v>40</v>
      </c>
      <c r="F10" s="51">
        <v>73</v>
      </c>
      <c r="G10" s="51">
        <v>2</v>
      </c>
      <c r="H10" s="51">
        <v>4</v>
      </c>
      <c r="I10" s="51">
        <v>0</v>
      </c>
    </row>
    <row r="11" spans="2:9" s="4" customFormat="1" ht="9">
      <c r="B11" s="12" t="str">
        <f>'A-b-(7)'!B11</f>
        <v>2002      14</v>
      </c>
      <c r="C11" s="55">
        <v>58</v>
      </c>
      <c r="D11" s="53">
        <v>43.103448275862064</v>
      </c>
      <c r="E11" s="78">
        <v>25</v>
      </c>
      <c r="F11" s="55">
        <v>43</v>
      </c>
      <c r="G11" s="55">
        <v>6</v>
      </c>
      <c r="H11" s="55">
        <v>7</v>
      </c>
      <c r="I11" s="55">
        <v>2</v>
      </c>
    </row>
    <row r="12" spans="2:9" s="4" customFormat="1" ht="9">
      <c r="B12" s="12" t="str">
        <f>'A-b-(7)'!B12</f>
        <v>2003      15</v>
      </c>
      <c r="C12" s="55">
        <v>54</v>
      </c>
      <c r="D12" s="53">
        <v>40.74074074074074</v>
      </c>
      <c r="E12" s="78">
        <v>22</v>
      </c>
      <c r="F12" s="55">
        <v>42</v>
      </c>
      <c r="G12" s="55">
        <v>3</v>
      </c>
      <c r="H12" s="55">
        <v>5</v>
      </c>
      <c r="I12" s="55">
        <v>0</v>
      </c>
    </row>
    <row r="13" spans="2:9" s="4" customFormat="1" ht="9">
      <c r="B13" s="12" t="str">
        <f>'A-b-(7)'!B13</f>
        <v>2004      16</v>
      </c>
      <c r="C13" s="79">
        <v>87</v>
      </c>
      <c r="D13" s="53">
        <v>43.67816091954023</v>
      </c>
      <c r="E13" s="80">
        <v>38</v>
      </c>
      <c r="F13" s="55">
        <v>46</v>
      </c>
      <c r="G13" s="55">
        <v>3</v>
      </c>
      <c r="H13" s="55">
        <v>6</v>
      </c>
      <c r="I13" s="55">
        <v>1</v>
      </c>
    </row>
    <row r="14" spans="2:9" s="4" customFormat="1" ht="9">
      <c r="B14" s="12" t="str">
        <f>'A-b-(7)'!B14</f>
        <v>2005      17</v>
      </c>
      <c r="C14" s="79">
        <v>61</v>
      </c>
      <c r="D14" s="53">
        <v>55.73770491803278</v>
      </c>
      <c r="E14" s="80">
        <v>34</v>
      </c>
      <c r="F14" s="55">
        <v>54</v>
      </c>
      <c r="G14" s="55">
        <v>3</v>
      </c>
      <c r="H14" s="55">
        <v>7</v>
      </c>
      <c r="I14" s="55">
        <v>0</v>
      </c>
    </row>
    <row r="15" spans="2:9" s="4" customFormat="1" ht="9">
      <c r="B15" s="12" t="str">
        <f>'A-b-(7)'!B15</f>
        <v>2006      18</v>
      </c>
      <c r="C15" s="55">
        <v>53</v>
      </c>
      <c r="D15" s="53">
        <v>54.71698113207547</v>
      </c>
      <c r="E15" s="70">
        <v>29</v>
      </c>
      <c r="F15" s="55">
        <v>54</v>
      </c>
      <c r="G15" s="55">
        <v>4</v>
      </c>
      <c r="H15" s="55">
        <v>6</v>
      </c>
      <c r="I15" s="55">
        <v>0</v>
      </c>
    </row>
    <row r="16" spans="2:9" s="10" customFormat="1" ht="9">
      <c r="B16" s="12" t="str">
        <f>'A-b-(7)'!B16</f>
        <v>2007      19</v>
      </c>
      <c r="C16" s="55">
        <v>27</v>
      </c>
      <c r="D16" s="53">
        <v>70.37037037037037</v>
      </c>
      <c r="E16" s="54">
        <v>19</v>
      </c>
      <c r="F16" s="54">
        <v>42</v>
      </c>
      <c r="G16" s="54">
        <v>0</v>
      </c>
      <c r="H16" s="54">
        <v>4</v>
      </c>
      <c r="I16" s="70">
        <v>0</v>
      </c>
    </row>
    <row r="17" spans="2:9" s="10" customFormat="1" ht="9">
      <c r="B17" s="12" t="str">
        <f>'A-b-(7)'!B17</f>
        <v>2008      20</v>
      </c>
      <c r="C17" s="55">
        <v>35</v>
      </c>
      <c r="D17" s="53">
        <v>48.57142857142857</v>
      </c>
      <c r="E17" s="54">
        <v>17</v>
      </c>
      <c r="F17" s="54">
        <v>24</v>
      </c>
      <c r="G17" s="54">
        <v>2</v>
      </c>
      <c r="H17" s="54">
        <v>2</v>
      </c>
      <c r="I17" s="70">
        <v>1</v>
      </c>
    </row>
    <row r="18" spans="2:9" s="10" customFormat="1" ht="9">
      <c r="B18" s="13" t="str">
        <f>'A-b-(7)'!B18</f>
        <v>2009      21年</v>
      </c>
      <c r="C18" s="24">
        <f>SUM(C20,C26,C33,C34,C45,C52,C59,C65,C70)</f>
        <v>35</v>
      </c>
      <c r="D18" s="57">
        <f>E18/C18*100</f>
        <v>60</v>
      </c>
      <c r="E18" s="28">
        <f>SUM(E20,E26,E33,E34,E45,E52,E59,E65,E70)</f>
        <v>21</v>
      </c>
      <c r="F18" s="28">
        <f>SUM(F20,F26,F33,F34,F45,F52,F59,F65,F70)</f>
        <v>31</v>
      </c>
      <c r="G18" s="28">
        <f>SUM(G20,G26,G33,G34,G45,G52,G59,G65,G70)</f>
        <v>2</v>
      </c>
      <c r="H18" s="28">
        <f>SUM(H20,H26,H33,H34,H45,H52,H59,H65,H70)</f>
        <v>2</v>
      </c>
      <c r="I18" s="24">
        <f>SUM(I20,I26,I33,I34,I45,I52,I59,I65,I70)</f>
        <v>0</v>
      </c>
    </row>
    <row r="19" spans="2:9" s="4" customFormat="1" ht="9">
      <c r="B19" s="71"/>
      <c r="C19" s="72"/>
      <c r="D19" s="72"/>
      <c r="E19" s="59"/>
      <c r="F19" s="58"/>
      <c r="G19" s="58"/>
      <c r="H19" s="58"/>
      <c r="I19" s="60"/>
    </row>
    <row r="20" spans="2:9" s="10" customFormat="1" ht="10.5" customHeight="1">
      <c r="B20" s="73" t="s">
        <v>3</v>
      </c>
      <c r="C20" s="15">
        <v>0</v>
      </c>
      <c r="D20" s="16"/>
      <c r="E20" s="17">
        <v>0</v>
      </c>
      <c r="F20" s="35">
        <v>0</v>
      </c>
      <c r="G20" s="18">
        <v>0</v>
      </c>
      <c r="H20" s="18">
        <v>0</v>
      </c>
      <c r="I20" s="19">
        <v>0</v>
      </c>
    </row>
    <row r="21" spans="2:9" s="4" customFormat="1" ht="10.5" customHeight="1">
      <c r="B21" s="74" t="s">
        <v>4</v>
      </c>
      <c r="C21" s="20">
        <v>0</v>
      </c>
      <c r="D21" s="20"/>
      <c r="E21" s="21">
        <v>0</v>
      </c>
      <c r="F21" s="22">
        <v>0</v>
      </c>
      <c r="G21" s="22">
        <v>0</v>
      </c>
      <c r="H21" s="23">
        <v>0</v>
      </c>
      <c r="I21" s="22">
        <v>0</v>
      </c>
    </row>
    <row r="22" spans="2:9" s="4" customFormat="1" ht="10.5" customHeight="1">
      <c r="B22" s="74" t="s">
        <v>5</v>
      </c>
      <c r="C22" s="20">
        <v>0</v>
      </c>
      <c r="D22" s="20"/>
      <c r="E22" s="21">
        <v>0</v>
      </c>
      <c r="F22" s="22">
        <v>0</v>
      </c>
      <c r="G22" s="22">
        <v>0</v>
      </c>
      <c r="H22" s="22">
        <v>0</v>
      </c>
      <c r="I22" s="22">
        <v>0</v>
      </c>
    </row>
    <row r="23" spans="2:9" s="4" customFormat="1" ht="10.5" customHeight="1">
      <c r="B23" s="74" t="s">
        <v>6</v>
      </c>
      <c r="C23" s="20">
        <v>0</v>
      </c>
      <c r="D23" s="20"/>
      <c r="E23" s="21">
        <v>0</v>
      </c>
      <c r="F23" s="22">
        <v>0</v>
      </c>
      <c r="G23" s="22">
        <v>0</v>
      </c>
      <c r="H23" s="22">
        <v>0</v>
      </c>
      <c r="I23" s="22">
        <v>0</v>
      </c>
    </row>
    <row r="24" spans="2:9" s="4" customFormat="1" ht="10.5" customHeight="1">
      <c r="B24" s="74" t="s">
        <v>7</v>
      </c>
      <c r="C24" s="20">
        <v>0</v>
      </c>
      <c r="D24" s="20"/>
      <c r="E24" s="21">
        <v>0</v>
      </c>
      <c r="F24" s="22">
        <v>0</v>
      </c>
      <c r="G24" s="22">
        <v>0</v>
      </c>
      <c r="H24" s="22">
        <v>0</v>
      </c>
      <c r="I24" s="22">
        <v>0</v>
      </c>
    </row>
    <row r="25" spans="2:9" s="4" customFormat="1" ht="10.5" customHeight="1">
      <c r="B25" s="74" t="s">
        <v>8</v>
      </c>
      <c r="C25" s="20">
        <v>0</v>
      </c>
      <c r="D25" s="20"/>
      <c r="E25" s="21">
        <v>0</v>
      </c>
      <c r="F25" s="22">
        <v>0</v>
      </c>
      <c r="G25" s="22">
        <v>0</v>
      </c>
      <c r="H25" s="22">
        <v>0</v>
      </c>
      <c r="I25" s="22">
        <v>0</v>
      </c>
    </row>
    <row r="26" spans="2:9" s="10" customFormat="1" ht="10.5" customHeight="1">
      <c r="B26" s="75" t="s">
        <v>9</v>
      </c>
      <c r="C26" s="24">
        <v>0</v>
      </c>
      <c r="D26" s="16"/>
      <c r="E26" s="25">
        <v>0</v>
      </c>
      <c r="F26" s="19">
        <v>0</v>
      </c>
      <c r="G26" s="19">
        <v>0</v>
      </c>
      <c r="H26" s="19">
        <v>0</v>
      </c>
      <c r="I26" s="19">
        <v>0</v>
      </c>
    </row>
    <row r="27" spans="2:9" s="4" customFormat="1" ht="10.5" customHeight="1">
      <c r="B27" s="74" t="s">
        <v>10</v>
      </c>
      <c r="C27" s="20">
        <v>0</v>
      </c>
      <c r="D27" s="20"/>
      <c r="E27" s="21">
        <v>0</v>
      </c>
      <c r="F27" s="22">
        <v>0</v>
      </c>
      <c r="G27" s="22">
        <v>0</v>
      </c>
      <c r="H27" s="22">
        <v>0</v>
      </c>
      <c r="I27" s="22">
        <v>0</v>
      </c>
    </row>
    <row r="28" spans="2:9" s="4" customFormat="1" ht="10.5" customHeight="1">
      <c r="B28" s="74" t="s">
        <v>11</v>
      </c>
      <c r="C28" s="20">
        <v>0</v>
      </c>
      <c r="D28" s="20"/>
      <c r="E28" s="26">
        <v>0</v>
      </c>
      <c r="F28" s="20">
        <v>0</v>
      </c>
      <c r="G28" s="20">
        <v>0</v>
      </c>
      <c r="H28" s="20">
        <v>0</v>
      </c>
      <c r="I28" s="20">
        <v>0</v>
      </c>
    </row>
    <row r="29" spans="2:9" s="4" customFormat="1" ht="10.5" customHeight="1">
      <c r="B29" s="74" t="s">
        <v>12</v>
      </c>
      <c r="C29" s="20">
        <v>0</v>
      </c>
      <c r="D29" s="20"/>
      <c r="E29" s="26">
        <v>0</v>
      </c>
      <c r="F29" s="20">
        <v>0</v>
      </c>
      <c r="G29" s="20">
        <v>0</v>
      </c>
      <c r="H29" s="20">
        <v>0</v>
      </c>
      <c r="I29" s="20">
        <v>0</v>
      </c>
    </row>
    <row r="30" spans="2:9" s="4" customFormat="1" ht="10.5" customHeight="1">
      <c r="B30" s="74" t="s">
        <v>13</v>
      </c>
      <c r="C30" s="20">
        <v>0</v>
      </c>
      <c r="D30" s="20"/>
      <c r="E30" s="26">
        <v>0</v>
      </c>
      <c r="F30" s="20">
        <v>0</v>
      </c>
      <c r="G30" s="20">
        <v>0</v>
      </c>
      <c r="H30" s="20">
        <v>0</v>
      </c>
      <c r="I30" s="20">
        <v>0</v>
      </c>
    </row>
    <row r="31" spans="2:9" s="4" customFormat="1" ht="10.5" customHeight="1">
      <c r="B31" s="74" t="s">
        <v>14</v>
      </c>
      <c r="C31" s="20">
        <v>0</v>
      </c>
      <c r="D31" s="20"/>
      <c r="E31" s="26">
        <v>0</v>
      </c>
      <c r="F31" s="20">
        <v>0</v>
      </c>
      <c r="G31" s="20">
        <v>0</v>
      </c>
      <c r="H31" s="20">
        <v>0</v>
      </c>
      <c r="I31" s="20">
        <v>0</v>
      </c>
    </row>
    <row r="32" spans="2:9" s="4" customFormat="1" ht="10.5" customHeight="1">
      <c r="B32" s="74" t="s">
        <v>15</v>
      </c>
      <c r="C32" s="20">
        <v>0</v>
      </c>
      <c r="D32" s="20"/>
      <c r="E32" s="26">
        <v>0</v>
      </c>
      <c r="F32" s="20">
        <v>0</v>
      </c>
      <c r="G32" s="20">
        <v>0</v>
      </c>
      <c r="H32" s="20">
        <v>0</v>
      </c>
      <c r="I32" s="20">
        <v>0</v>
      </c>
    </row>
    <row r="33" spans="2:9" s="10" customFormat="1" ht="10.5" customHeight="1">
      <c r="B33" s="75" t="s">
        <v>16</v>
      </c>
      <c r="C33" s="16">
        <v>2</v>
      </c>
      <c r="D33" s="16"/>
      <c r="E33" s="27">
        <v>2</v>
      </c>
      <c r="F33" s="16">
        <v>4</v>
      </c>
      <c r="G33" s="16">
        <v>0</v>
      </c>
      <c r="H33" s="16">
        <v>0</v>
      </c>
      <c r="I33" s="16">
        <v>0</v>
      </c>
    </row>
    <row r="34" spans="2:9" s="10" customFormat="1" ht="10.5" customHeight="1">
      <c r="B34" s="75" t="s">
        <v>17</v>
      </c>
      <c r="C34" s="24">
        <v>18</v>
      </c>
      <c r="D34" s="16"/>
      <c r="E34" s="28">
        <v>9</v>
      </c>
      <c r="F34" s="24">
        <v>12</v>
      </c>
      <c r="G34" s="24">
        <v>2</v>
      </c>
      <c r="H34" s="24">
        <v>1</v>
      </c>
      <c r="I34" s="24">
        <v>0</v>
      </c>
    </row>
    <row r="35" spans="2:9" s="4" customFormat="1" ht="10.5" customHeight="1">
      <c r="B35" s="74" t="s">
        <v>18</v>
      </c>
      <c r="C35" s="20">
        <v>2</v>
      </c>
      <c r="D35" s="20"/>
      <c r="E35" s="26">
        <v>1</v>
      </c>
      <c r="F35" s="20">
        <v>0</v>
      </c>
      <c r="G35" s="20">
        <v>0</v>
      </c>
      <c r="H35" s="20">
        <v>0</v>
      </c>
      <c r="I35" s="20">
        <v>0</v>
      </c>
    </row>
    <row r="36" spans="2:9" s="4" customFormat="1" ht="10.5" customHeight="1">
      <c r="B36" s="74" t="s">
        <v>19</v>
      </c>
      <c r="C36" s="20">
        <v>0</v>
      </c>
      <c r="D36" s="20"/>
      <c r="E36" s="26">
        <v>0</v>
      </c>
      <c r="F36" s="20">
        <v>0</v>
      </c>
      <c r="G36" s="20">
        <v>0</v>
      </c>
      <c r="H36" s="20">
        <v>0</v>
      </c>
      <c r="I36" s="20">
        <v>0</v>
      </c>
    </row>
    <row r="37" spans="2:9" s="4" customFormat="1" ht="10.5" customHeight="1">
      <c r="B37" s="74" t="s">
        <v>20</v>
      </c>
      <c r="C37" s="20">
        <v>2</v>
      </c>
      <c r="D37" s="20"/>
      <c r="E37" s="26">
        <v>2</v>
      </c>
      <c r="F37" s="20">
        <v>7</v>
      </c>
      <c r="G37" s="20">
        <v>2</v>
      </c>
      <c r="H37" s="20">
        <v>1</v>
      </c>
      <c r="I37" s="20">
        <v>0</v>
      </c>
    </row>
    <row r="38" spans="2:9" s="4" customFormat="1" ht="10.5" customHeight="1">
      <c r="B38" s="74" t="s">
        <v>21</v>
      </c>
      <c r="C38" s="20">
        <v>3</v>
      </c>
      <c r="D38" s="20"/>
      <c r="E38" s="26">
        <v>2</v>
      </c>
      <c r="F38" s="20">
        <v>1</v>
      </c>
      <c r="G38" s="20">
        <v>0</v>
      </c>
      <c r="H38" s="20">
        <v>0</v>
      </c>
      <c r="I38" s="20">
        <v>0</v>
      </c>
    </row>
    <row r="39" spans="2:9" s="4" customFormat="1" ht="10.5" customHeight="1">
      <c r="B39" s="74" t="s">
        <v>22</v>
      </c>
      <c r="C39" s="20">
        <v>3</v>
      </c>
      <c r="D39" s="20"/>
      <c r="E39" s="26">
        <v>0</v>
      </c>
      <c r="F39" s="20">
        <v>1</v>
      </c>
      <c r="G39" s="20">
        <v>0</v>
      </c>
      <c r="H39" s="20">
        <v>0</v>
      </c>
      <c r="I39" s="20">
        <v>0</v>
      </c>
    </row>
    <row r="40" spans="2:9" s="4" customFormat="1" ht="10.5" customHeight="1">
      <c r="B40" s="74" t="s">
        <v>23</v>
      </c>
      <c r="C40" s="20">
        <v>2</v>
      </c>
      <c r="D40" s="20"/>
      <c r="E40" s="26">
        <v>2</v>
      </c>
      <c r="F40" s="20">
        <v>2</v>
      </c>
      <c r="G40" s="20">
        <v>0</v>
      </c>
      <c r="H40" s="20">
        <v>0</v>
      </c>
      <c r="I40" s="20">
        <v>0</v>
      </c>
    </row>
    <row r="41" spans="2:9" s="4" customFormat="1" ht="10.5" customHeight="1">
      <c r="B41" s="74" t="s">
        <v>24</v>
      </c>
      <c r="C41" s="20">
        <v>1</v>
      </c>
      <c r="D41" s="20"/>
      <c r="E41" s="26">
        <v>1</v>
      </c>
      <c r="F41" s="20">
        <v>1</v>
      </c>
      <c r="G41" s="20">
        <v>0</v>
      </c>
      <c r="H41" s="20">
        <v>0</v>
      </c>
      <c r="I41" s="20">
        <v>0</v>
      </c>
    </row>
    <row r="42" spans="2:9" s="4" customFormat="1" ht="10.5" customHeight="1">
      <c r="B42" s="74" t="s">
        <v>25</v>
      </c>
      <c r="C42" s="29">
        <v>1</v>
      </c>
      <c r="D42" s="20"/>
      <c r="E42" s="26">
        <v>0</v>
      </c>
      <c r="F42" s="20">
        <v>0</v>
      </c>
      <c r="G42" s="20">
        <v>0</v>
      </c>
      <c r="H42" s="20">
        <v>0</v>
      </c>
      <c r="I42" s="20">
        <v>0</v>
      </c>
    </row>
    <row r="43" spans="2:9" s="4" customFormat="1" ht="10.5" customHeight="1">
      <c r="B43" s="74" t="s">
        <v>26</v>
      </c>
      <c r="C43" s="20">
        <v>1</v>
      </c>
      <c r="D43" s="20"/>
      <c r="E43" s="26">
        <v>1</v>
      </c>
      <c r="F43" s="20">
        <v>0</v>
      </c>
      <c r="G43" s="20">
        <v>0</v>
      </c>
      <c r="H43" s="20">
        <v>0</v>
      </c>
      <c r="I43" s="20">
        <v>0</v>
      </c>
    </row>
    <row r="44" spans="2:9" s="4" customFormat="1" ht="10.5" customHeight="1">
      <c r="B44" s="74" t="s">
        <v>27</v>
      </c>
      <c r="C44" s="20">
        <v>3</v>
      </c>
      <c r="D44" s="20"/>
      <c r="E44" s="26">
        <v>0</v>
      </c>
      <c r="F44" s="20">
        <v>0</v>
      </c>
      <c r="G44" s="20">
        <v>0</v>
      </c>
      <c r="H44" s="20">
        <v>0</v>
      </c>
      <c r="I44" s="20">
        <v>0</v>
      </c>
    </row>
    <row r="45" spans="2:9" s="10" customFormat="1" ht="10.5" customHeight="1">
      <c r="B45" s="75" t="s">
        <v>28</v>
      </c>
      <c r="C45" s="24">
        <v>9</v>
      </c>
      <c r="D45" s="16"/>
      <c r="E45" s="30">
        <v>7</v>
      </c>
      <c r="F45" s="24">
        <v>8</v>
      </c>
      <c r="G45" s="24">
        <v>0</v>
      </c>
      <c r="H45" s="24">
        <v>0</v>
      </c>
      <c r="I45" s="24">
        <v>0</v>
      </c>
    </row>
    <row r="46" spans="2:9" s="4" customFormat="1" ht="10.5" customHeight="1">
      <c r="B46" s="74" t="s">
        <v>29</v>
      </c>
      <c r="C46" s="20">
        <v>0</v>
      </c>
      <c r="D46" s="20"/>
      <c r="E46" s="26">
        <v>0</v>
      </c>
      <c r="F46" s="20">
        <v>0</v>
      </c>
      <c r="G46" s="20">
        <v>0</v>
      </c>
      <c r="H46" s="20">
        <v>0</v>
      </c>
      <c r="I46" s="20">
        <v>0</v>
      </c>
    </row>
    <row r="47" spans="2:9" s="4" customFormat="1" ht="10.5" customHeight="1">
      <c r="B47" s="74" t="s">
        <v>30</v>
      </c>
      <c r="C47" s="20">
        <v>0</v>
      </c>
      <c r="D47" s="20"/>
      <c r="E47" s="26">
        <v>0</v>
      </c>
      <c r="F47" s="20">
        <v>0</v>
      </c>
      <c r="G47" s="20">
        <v>0</v>
      </c>
      <c r="H47" s="20">
        <v>0</v>
      </c>
      <c r="I47" s="20">
        <v>0</v>
      </c>
    </row>
    <row r="48" spans="2:9" s="4" customFormat="1" ht="10.5" customHeight="1">
      <c r="B48" s="74" t="s">
        <v>31</v>
      </c>
      <c r="C48" s="20">
        <v>3</v>
      </c>
      <c r="D48" s="20"/>
      <c r="E48" s="26">
        <v>3</v>
      </c>
      <c r="F48" s="20">
        <v>1</v>
      </c>
      <c r="G48" s="20">
        <v>0</v>
      </c>
      <c r="H48" s="20">
        <v>0</v>
      </c>
      <c r="I48" s="20">
        <v>0</v>
      </c>
    </row>
    <row r="49" spans="2:9" s="4" customFormat="1" ht="10.5" customHeight="1">
      <c r="B49" s="74" t="s">
        <v>32</v>
      </c>
      <c r="C49" s="20">
        <v>0</v>
      </c>
      <c r="D49" s="20"/>
      <c r="E49" s="26">
        <v>0</v>
      </c>
      <c r="F49" s="20">
        <v>0</v>
      </c>
      <c r="G49" s="20">
        <v>0</v>
      </c>
      <c r="H49" s="20">
        <v>0</v>
      </c>
      <c r="I49" s="20">
        <v>0</v>
      </c>
    </row>
    <row r="50" spans="2:9" s="4" customFormat="1" ht="10.5" customHeight="1">
      <c r="B50" s="74" t="s">
        <v>33</v>
      </c>
      <c r="C50" s="20">
        <v>3</v>
      </c>
      <c r="D50" s="20"/>
      <c r="E50" s="26">
        <v>2</v>
      </c>
      <c r="F50" s="20">
        <v>2</v>
      </c>
      <c r="G50" s="20">
        <v>0</v>
      </c>
      <c r="H50" s="20">
        <v>0</v>
      </c>
      <c r="I50" s="20">
        <v>0</v>
      </c>
    </row>
    <row r="51" spans="2:9" s="4" customFormat="1" ht="10.5" customHeight="1">
      <c r="B51" s="74" t="s">
        <v>34</v>
      </c>
      <c r="C51" s="20">
        <v>3</v>
      </c>
      <c r="D51" s="20"/>
      <c r="E51" s="26">
        <v>2</v>
      </c>
      <c r="F51" s="20">
        <v>5</v>
      </c>
      <c r="G51" s="20">
        <v>0</v>
      </c>
      <c r="H51" s="20">
        <v>0</v>
      </c>
      <c r="I51" s="20">
        <v>0</v>
      </c>
    </row>
    <row r="52" spans="2:9" s="10" customFormat="1" ht="10.5" customHeight="1">
      <c r="B52" s="75" t="s">
        <v>35</v>
      </c>
      <c r="C52" s="24">
        <v>3</v>
      </c>
      <c r="D52" s="16"/>
      <c r="E52" s="28">
        <v>1</v>
      </c>
      <c r="F52" s="24">
        <v>2</v>
      </c>
      <c r="G52" s="24">
        <v>0</v>
      </c>
      <c r="H52" s="24">
        <v>1</v>
      </c>
      <c r="I52" s="24">
        <v>0</v>
      </c>
    </row>
    <row r="53" spans="2:9" s="4" customFormat="1" ht="10.5" customHeight="1">
      <c r="B53" s="74" t="s">
        <v>36</v>
      </c>
      <c r="C53" s="20">
        <v>0</v>
      </c>
      <c r="D53" s="20"/>
      <c r="E53" s="26">
        <v>0</v>
      </c>
      <c r="F53" s="20">
        <v>0</v>
      </c>
      <c r="G53" s="20">
        <v>0</v>
      </c>
      <c r="H53" s="20">
        <v>0</v>
      </c>
      <c r="I53" s="20">
        <v>0</v>
      </c>
    </row>
    <row r="54" spans="2:9" s="4" customFormat="1" ht="10.5" customHeight="1">
      <c r="B54" s="74" t="s">
        <v>37</v>
      </c>
      <c r="C54" s="20">
        <v>0</v>
      </c>
      <c r="D54" s="20"/>
      <c r="E54" s="26">
        <v>0</v>
      </c>
      <c r="F54" s="20">
        <v>0</v>
      </c>
      <c r="G54" s="20">
        <v>0</v>
      </c>
      <c r="H54" s="20">
        <v>0</v>
      </c>
      <c r="I54" s="20">
        <v>0</v>
      </c>
    </row>
    <row r="55" spans="2:9" s="4" customFormat="1" ht="10.5" customHeight="1">
      <c r="B55" s="74" t="s">
        <v>38</v>
      </c>
      <c r="C55" s="20">
        <v>3</v>
      </c>
      <c r="D55" s="20"/>
      <c r="E55" s="26">
        <v>1</v>
      </c>
      <c r="F55" s="20">
        <v>2</v>
      </c>
      <c r="G55" s="20">
        <v>0</v>
      </c>
      <c r="H55" s="20">
        <v>1</v>
      </c>
      <c r="I55" s="20">
        <v>0</v>
      </c>
    </row>
    <row r="56" spans="2:9" s="4" customFormat="1" ht="10.5" customHeight="1">
      <c r="B56" s="74" t="s">
        <v>39</v>
      </c>
      <c r="C56" s="20">
        <v>0</v>
      </c>
      <c r="D56" s="20"/>
      <c r="E56" s="26">
        <v>0</v>
      </c>
      <c r="F56" s="20">
        <v>0</v>
      </c>
      <c r="G56" s="20">
        <v>0</v>
      </c>
      <c r="H56" s="20">
        <v>0</v>
      </c>
      <c r="I56" s="20">
        <v>0</v>
      </c>
    </row>
    <row r="57" spans="2:9" s="4" customFormat="1" ht="10.5" customHeight="1">
      <c r="B57" s="74" t="s">
        <v>40</v>
      </c>
      <c r="C57" s="20">
        <v>0</v>
      </c>
      <c r="D57" s="20"/>
      <c r="E57" s="26">
        <v>0</v>
      </c>
      <c r="F57" s="20">
        <v>0</v>
      </c>
      <c r="G57" s="20">
        <v>0</v>
      </c>
      <c r="H57" s="20">
        <v>0</v>
      </c>
      <c r="I57" s="20">
        <v>0</v>
      </c>
    </row>
    <row r="58" spans="2:9" s="4" customFormat="1" ht="10.5" customHeight="1">
      <c r="B58" s="74" t="s">
        <v>41</v>
      </c>
      <c r="C58" s="20">
        <v>0</v>
      </c>
      <c r="D58" s="20"/>
      <c r="E58" s="26">
        <v>0</v>
      </c>
      <c r="F58" s="20">
        <v>0</v>
      </c>
      <c r="G58" s="20">
        <v>0</v>
      </c>
      <c r="H58" s="20">
        <v>0</v>
      </c>
      <c r="I58" s="20">
        <v>0</v>
      </c>
    </row>
    <row r="59" spans="2:9" s="10" customFormat="1" ht="10.5" customHeight="1">
      <c r="B59" s="75" t="s">
        <v>42</v>
      </c>
      <c r="C59" s="24">
        <v>1</v>
      </c>
      <c r="D59" s="16"/>
      <c r="E59" s="28">
        <v>0</v>
      </c>
      <c r="F59" s="24">
        <v>0</v>
      </c>
      <c r="G59" s="24">
        <v>0</v>
      </c>
      <c r="H59" s="24">
        <v>0</v>
      </c>
      <c r="I59" s="24">
        <v>0</v>
      </c>
    </row>
    <row r="60" spans="2:9" s="4" customFormat="1" ht="10.5" customHeight="1">
      <c r="B60" s="74" t="s">
        <v>43</v>
      </c>
      <c r="C60" s="20">
        <v>0</v>
      </c>
      <c r="D60" s="20"/>
      <c r="E60" s="26">
        <v>0</v>
      </c>
      <c r="F60" s="20">
        <v>0</v>
      </c>
      <c r="G60" s="20">
        <v>0</v>
      </c>
      <c r="H60" s="20">
        <v>0</v>
      </c>
      <c r="I60" s="20">
        <v>0</v>
      </c>
    </row>
    <row r="61" spans="2:9" s="4" customFormat="1" ht="10.5" customHeight="1">
      <c r="B61" s="74" t="s">
        <v>44</v>
      </c>
      <c r="C61" s="20">
        <v>0</v>
      </c>
      <c r="D61" s="20"/>
      <c r="E61" s="26">
        <v>0</v>
      </c>
      <c r="F61" s="20">
        <v>0</v>
      </c>
      <c r="G61" s="20">
        <v>0</v>
      </c>
      <c r="H61" s="20">
        <v>0</v>
      </c>
      <c r="I61" s="20">
        <v>0</v>
      </c>
    </row>
    <row r="62" spans="2:9" s="4" customFormat="1" ht="10.5" customHeight="1">
      <c r="B62" s="74" t="s">
        <v>45</v>
      </c>
      <c r="C62" s="20">
        <v>0</v>
      </c>
      <c r="D62" s="20"/>
      <c r="E62" s="26">
        <v>0</v>
      </c>
      <c r="F62" s="20">
        <v>0</v>
      </c>
      <c r="G62" s="20">
        <v>0</v>
      </c>
      <c r="H62" s="20">
        <v>0</v>
      </c>
      <c r="I62" s="20">
        <v>0</v>
      </c>
    </row>
    <row r="63" spans="2:9" s="4" customFormat="1" ht="10.5" customHeight="1">
      <c r="B63" s="74" t="s">
        <v>46</v>
      </c>
      <c r="C63" s="20">
        <v>1</v>
      </c>
      <c r="D63" s="20"/>
      <c r="E63" s="26">
        <v>0</v>
      </c>
      <c r="F63" s="20">
        <v>0</v>
      </c>
      <c r="G63" s="20">
        <v>0</v>
      </c>
      <c r="H63" s="20">
        <v>0</v>
      </c>
      <c r="I63" s="20">
        <v>0</v>
      </c>
    </row>
    <row r="64" spans="2:9" s="4" customFormat="1" ht="10.5" customHeight="1">
      <c r="B64" s="74" t="s">
        <v>47</v>
      </c>
      <c r="C64" s="20">
        <v>0</v>
      </c>
      <c r="D64" s="20"/>
      <c r="E64" s="26">
        <v>0</v>
      </c>
      <c r="F64" s="20">
        <v>0</v>
      </c>
      <c r="G64" s="20">
        <v>0</v>
      </c>
      <c r="H64" s="20">
        <v>0</v>
      </c>
      <c r="I64" s="20">
        <v>0</v>
      </c>
    </row>
    <row r="65" spans="2:9" s="10" customFormat="1" ht="10.5" customHeight="1">
      <c r="B65" s="75" t="s">
        <v>48</v>
      </c>
      <c r="C65" s="24">
        <v>1</v>
      </c>
      <c r="D65" s="16"/>
      <c r="E65" s="28">
        <v>1</v>
      </c>
      <c r="F65" s="24">
        <v>1</v>
      </c>
      <c r="G65" s="24">
        <v>0</v>
      </c>
      <c r="H65" s="24">
        <v>0</v>
      </c>
      <c r="I65" s="24">
        <v>0</v>
      </c>
    </row>
    <row r="66" spans="2:9" s="4" customFormat="1" ht="10.5" customHeight="1">
      <c r="B66" s="74" t="s">
        <v>49</v>
      </c>
      <c r="C66" s="20">
        <v>0</v>
      </c>
      <c r="D66" s="20"/>
      <c r="E66" s="26">
        <v>1</v>
      </c>
      <c r="F66" s="20">
        <v>1</v>
      </c>
      <c r="G66" s="20">
        <v>0</v>
      </c>
      <c r="H66" s="20">
        <v>0</v>
      </c>
      <c r="I66" s="20">
        <v>0</v>
      </c>
    </row>
    <row r="67" spans="2:9" s="4" customFormat="1" ht="10.5" customHeight="1">
      <c r="B67" s="74" t="s">
        <v>50</v>
      </c>
      <c r="C67" s="20">
        <v>0</v>
      </c>
      <c r="D67" s="20"/>
      <c r="E67" s="26">
        <v>0</v>
      </c>
      <c r="F67" s="20">
        <v>0</v>
      </c>
      <c r="G67" s="20">
        <v>0</v>
      </c>
      <c r="H67" s="20">
        <v>0</v>
      </c>
      <c r="I67" s="20">
        <v>0</v>
      </c>
    </row>
    <row r="68" spans="2:9" s="4" customFormat="1" ht="10.5" customHeight="1">
      <c r="B68" s="74" t="s">
        <v>51</v>
      </c>
      <c r="C68" s="20">
        <v>0</v>
      </c>
      <c r="D68" s="20"/>
      <c r="E68" s="26">
        <v>0</v>
      </c>
      <c r="F68" s="20">
        <v>0</v>
      </c>
      <c r="G68" s="20">
        <v>0</v>
      </c>
      <c r="H68" s="20">
        <v>0</v>
      </c>
      <c r="I68" s="20">
        <v>0</v>
      </c>
    </row>
    <row r="69" spans="2:9" s="4" customFormat="1" ht="10.5" customHeight="1">
      <c r="B69" s="74" t="s">
        <v>52</v>
      </c>
      <c r="C69" s="20">
        <v>1</v>
      </c>
      <c r="D69" s="20"/>
      <c r="E69" s="26">
        <v>0</v>
      </c>
      <c r="F69" s="20">
        <v>0</v>
      </c>
      <c r="G69" s="20">
        <v>0</v>
      </c>
      <c r="H69" s="20">
        <v>0</v>
      </c>
      <c r="I69" s="20">
        <v>0</v>
      </c>
    </row>
    <row r="70" spans="2:9" s="10" customFormat="1" ht="10.5" customHeight="1">
      <c r="B70" s="75" t="s">
        <v>53</v>
      </c>
      <c r="C70" s="24">
        <v>1</v>
      </c>
      <c r="D70" s="16"/>
      <c r="E70" s="28">
        <v>1</v>
      </c>
      <c r="F70" s="24">
        <v>4</v>
      </c>
      <c r="G70" s="24">
        <v>0</v>
      </c>
      <c r="H70" s="24">
        <v>0</v>
      </c>
      <c r="I70" s="24">
        <v>0</v>
      </c>
    </row>
    <row r="71" spans="2:9" s="4" customFormat="1" ht="10.5" customHeight="1">
      <c r="B71" s="74" t="s">
        <v>54</v>
      </c>
      <c r="C71" s="20">
        <v>0</v>
      </c>
      <c r="D71" s="20"/>
      <c r="E71" s="26">
        <v>0</v>
      </c>
      <c r="F71" s="20">
        <v>3</v>
      </c>
      <c r="G71" s="20">
        <v>0</v>
      </c>
      <c r="H71" s="20">
        <v>0</v>
      </c>
      <c r="I71" s="20">
        <v>0</v>
      </c>
    </row>
    <row r="72" spans="2:9" s="4" customFormat="1" ht="10.5" customHeight="1">
      <c r="B72" s="74" t="s">
        <v>55</v>
      </c>
      <c r="C72" s="20">
        <v>0</v>
      </c>
      <c r="D72" s="20"/>
      <c r="E72" s="26">
        <v>0</v>
      </c>
      <c r="F72" s="20">
        <v>0</v>
      </c>
      <c r="G72" s="20">
        <v>0</v>
      </c>
      <c r="H72" s="20">
        <v>0</v>
      </c>
      <c r="I72" s="20">
        <v>0</v>
      </c>
    </row>
    <row r="73" spans="2:9" s="4" customFormat="1" ht="10.5" customHeight="1">
      <c r="B73" s="74" t="s">
        <v>56</v>
      </c>
      <c r="C73" s="20">
        <v>0</v>
      </c>
      <c r="D73" s="20"/>
      <c r="E73" s="26">
        <v>0</v>
      </c>
      <c r="F73" s="20">
        <v>0</v>
      </c>
      <c r="G73" s="20">
        <v>0</v>
      </c>
      <c r="H73" s="20">
        <v>0</v>
      </c>
      <c r="I73" s="20">
        <v>0</v>
      </c>
    </row>
    <row r="74" spans="2:9" s="4" customFormat="1" ht="10.5" customHeight="1">
      <c r="B74" s="74" t="s">
        <v>57</v>
      </c>
      <c r="C74" s="20">
        <v>0</v>
      </c>
      <c r="D74" s="20"/>
      <c r="E74" s="26">
        <v>0</v>
      </c>
      <c r="F74" s="20">
        <v>0</v>
      </c>
      <c r="G74" s="20">
        <v>0</v>
      </c>
      <c r="H74" s="20">
        <v>0</v>
      </c>
      <c r="I74" s="20">
        <v>0</v>
      </c>
    </row>
    <row r="75" spans="2:9" s="4" customFormat="1" ht="10.5" customHeight="1">
      <c r="B75" s="74" t="s">
        <v>58</v>
      </c>
      <c r="C75" s="20">
        <v>0</v>
      </c>
      <c r="D75" s="20"/>
      <c r="E75" s="26">
        <v>0</v>
      </c>
      <c r="F75" s="20">
        <v>0</v>
      </c>
      <c r="G75" s="20">
        <v>0</v>
      </c>
      <c r="H75" s="20">
        <v>0</v>
      </c>
      <c r="I75" s="20">
        <v>0</v>
      </c>
    </row>
    <row r="76" spans="2:9" s="4" customFormat="1" ht="10.5" customHeight="1">
      <c r="B76" s="74" t="s">
        <v>59</v>
      </c>
      <c r="C76" s="20">
        <v>1</v>
      </c>
      <c r="D76" s="20"/>
      <c r="E76" s="26">
        <v>1</v>
      </c>
      <c r="F76" s="20">
        <v>1</v>
      </c>
      <c r="G76" s="20">
        <v>0</v>
      </c>
      <c r="H76" s="20">
        <v>0</v>
      </c>
      <c r="I76" s="20">
        <v>0</v>
      </c>
    </row>
    <row r="77" spans="2:9" s="4" customFormat="1" ht="10.5" customHeight="1">
      <c r="B77" s="74" t="s">
        <v>60</v>
      </c>
      <c r="C77" s="20">
        <v>0</v>
      </c>
      <c r="D77" s="20"/>
      <c r="E77" s="26">
        <v>0</v>
      </c>
      <c r="F77" s="20">
        <v>0</v>
      </c>
      <c r="G77" s="20">
        <v>0</v>
      </c>
      <c r="H77" s="20">
        <v>0</v>
      </c>
      <c r="I77" s="20">
        <v>0</v>
      </c>
    </row>
    <row r="78" spans="2:9" s="11" customFormat="1" ht="10.5" customHeight="1" thickBot="1">
      <c r="B78" s="76" t="s">
        <v>61</v>
      </c>
      <c r="C78" s="31">
        <v>0</v>
      </c>
      <c r="D78" s="31"/>
      <c r="E78" s="32">
        <v>0</v>
      </c>
      <c r="F78" s="31">
        <v>0</v>
      </c>
      <c r="G78" s="31">
        <v>0</v>
      </c>
      <c r="H78" s="31">
        <v>0</v>
      </c>
      <c r="I78" s="31">
        <v>0</v>
      </c>
    </row>
    <row r="79" spans="2:9" ht="10.5" customHeight="1">
      <c r="B79" s="147" t="s">
        <v>96</v>
      </c>
      <c r="C79" s="147"/>
      <c r="D79" s="147"/>
      <c r="E79" s="147"/>
      <c r="F79" s="147"/>
      <c r="G79" s="147"/>
      <c r="H79" s="147"/>
      <c r="I79" s="147"/>
    </row>
    <row r="80" spans="2:9" ht="10.5" customHeight="1">
      <c r="B80" s="147"/>
      <c r="C80" s="147"/>
      <c r="D80" s="147"/>
      <c r="E80" s="147"/>
      <c r="F80" s="147"/>
      <c r="G80" s="147"/>
      <c r="H80" s="147"/>
      <c r="I80" s="147"/>
    </row>
    <row r="81" spans="2:9" ht="10.5" customHeight="1">
      <c r="B81" s="147"/>
      <c r="C81" s="147"/>
      <c r="D81" s="147"/>
      <c r="E81" s="147"/>
      <c r="F81" s="147"/>
      <c r="G81" s="147"/>
      <c r="H81" s="147"/>
      <c r="I81" s="147"/>
    </row>
    <row r="82" ht="9">
      <c r="D82" s="3"/>
    </row>
    <row r="83" ht="9">
      <c r="D83" s="3"/>
    </row>
    <row r="84" ht="9">
      <c r="D84" s="3"/>
    </row>
    <row r="85" ht="9">
      <c r="D85" s="3"/>
    </row>
    <row r="86" ht="9">
      <c r="D86" s="3"/>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4" sqref="B4"/>
    </sheetView>
  </sheetViews>
  <sheetFormatPr defaultColWidth="9.28125" defaultRowHeight="12"/>
  <cols>
    <col min="1" max="1" width="3.8515625" style="2" customWidth="1"/>
    <col min="2" max="2" width="16.8515625" style="2" customWidth="1"/>
    <col min="3" max="9" width="13.8515625" style="36" customWidth="1"/>
    <col min="10" max="11" width="9.28125" style="2" customWidth="1"/>
    <col min="12" max="12" width="8.8515625" style="2" customWidth="1"/>
    <col min="13" max="16384" width="9.28125" style="2" customWidth="1"/>
  </cols>
  <sheetData>
    <row r="1" ht="9">
      <c r="B1" s="3" t="s">
        <v>78</v>
      </c>
    </row>
    <row r="2" spans="2:9" s="1" customFormat="1" ht="14.25">
      <c r="B2" s="127" t="str">
        <f>'A-b-(3)'!B2:I2</f>
        <v>４  年次別　府県別　強盗　手口別　認知・検挙件数及び検挙人員（つづき）</v>
      </c>
      <c r="C2" s="127"/>
      <c r="D2" s="127"/>
      <c r="E2" s="127"/>
      <c r="F2" s="127"/>
      <c r="G2" s="127"/>
      <c r="H2" s="127"/>
      <c r="I2" s="127"/>
    </row>
    <row r="3" spans="2:9" s="4" customFormat="1" ht="9">
      <c r="B3" s="5"/>
      <c r="C3" s="37"/>
      <c r="D3" s="37"/>
      <c r="E3" s="37"/>
      <c r="F3" s="37"/>
      <c r="G3" s="37"/>
      <c r="H3" s="37"/>
      <c r="I3" s="37"/>
    </row>
    <row r="4" spans="2:9" s="6" customFormat="1" ht="9.75" thickBot="1">
      <c r="B4" s="7"/>
      <c r="C4" s="151" t="s">
        <v>91</v>
      </c>
      <c r="D4" s="151"/>
      <c r="E4" s="151"/>
      <c r="F4" s="151"/>
      <c r="G4" s="151"/>
      <c r="H4" s="151"/>
      <c r="I4" s="151"/>
    </row>
    <row r="5" spans="2:9" s="4" customFormat="1" ht="9">
      <c r="B5" s="131" t="s">
        <v>66</v>
      </c>
      <c r="C5" s="158" t="s">
        <v>0</v>
      </c>
      <c r="D5" s="152" t="s">
        <v>67</v>
      </c>
      <c r="E5" s="153"/>
      <c r="F5" s="149" t="s">
        <v>69</v>
      </c>
      <c r="G5" s="150"/>
      <c r="H5" s="150"/>
      <c r="I5" s="150"/>
    </row>
    <row r="6" spans="2:9" s="4" customFormat="1" ht="9">
      <c r="B6" s="132"/>
      <c r="C6" s="159"/>
      <c r="D6" s="154"/>
      <c r="E6" s="155"/>
      <c r="F6" s="161" t="s">
        <v>70</v>
      </c>
      <c r="G6" s="39"/>
      <c r="H6" s="163" t="s">
        <v>71</v>
      </c>
      <c r="I6" s="39"/>
    </row>
    <row r="7" spans="2:9" s="4" customFormat="1" ht="9">
      <c r="B7" s="133"/>
      <c r="C7" s="160"/>
      <c r="D7" s="156"/>
      <c r="E7" s="157"/>
      <c r="F7" s="162"/>
      <c r="G7" s="40" t="s">
        <v>1</v>
      </c>
      <c r="H7" s="149"/>
      <c r="I7" s="40" t="s">
        <v>1</v>
      </c>
    </row>
    <row r="8" spans="2:9" s="4" customFormat="1" ht="9">
      <c r="B8" s="45"/>
      <c r="C8" s="46"/>
      <c r="D8" s="44" t="s">
        <v>2</v>
      </c>
      <c r="E8" s="45"/>
      <c r="F8" s="46"/>
      <c r="G8" s="47"/>
      <c r="H8" s="44"/>
      <c r="I8" s="47"/>
    </row>
    <row r="9" spans="2:9" s="4" customFormat="1" ht="9">
      <c r="B9" s="12" t="str">
        <f>'A-b-(8)'!B9</f>
        <v>2000  平成12年</v>
      </c>
      <c r="C9" s="51">
        <v>199</v>
      </c>
      <c r="D9" s="49">
        <v>68.34170854271356</v>
      </c>
      <c r="E9" s="77">
        <v>136</v>
      </c>
      <c r="F9" s="51">
        <v>147</v>
      </c>
      <c r="G9" s="51">
        <v>3</v>
      </c>
      <c r="H9" s="51">
        <v>32</v>
      </c>
      <c r="I9" s="51">
        <v>2</v>
      </c>
    </row>
    <row r="10" spans="2:9" s="4" customFormat="1" ht="9">
      <c r="B10" s="12" t="str">
        <f>'A-b-(8)'!B10</f>
        <v>2001      13</v>
      </c>
      <c r="C10" s="51">
        <v>240</v>
      </c>
      <c r="D10" s="49">
        <v>62.083333333333336</v>
      </c>
      <c r="E10" s="77">
        <v>149</v>
      </c>
      <c r="F10" s="51">
        <v>154</v>
      </c>
      <c r="G10" s="51">
        <v>9</v>
      </c>
      <c r="H10" s="51">
        <v>39</v>
      </c>
      <c r="I10" s="51">
        <v>4</v>
      </c>
    </row>
    <row r="11" spans="2:9" s="4" customFormat="1" ht="9">
      <c r="B11" s="12" t="str">
        <f>'A-b-(8)'!B11</f>
        <v>2002      14</v>
      </c>
      <c r="C11" s="55">
        <v>232</v>
      </c>
      <c r="D11" s="53">
        <v>53.01724137931034</v>
      </c>
      <c r="E11" s="78">
        <v>123</v>
      </c>
      <c r="F11" s="55">
        <v>117</v>
      </c>
      <c r="G11" s="55">
        <v>1</v>
      </c>
      <c r="H11" s="55">
        <v>18</v>
      </c>
      <c r="I11" s="55">
        <v>0</v>
      </c>
    </row>
    <row r="12" spans="2:9" s="4" customFormat="1" ht="9">
      <c r="B12" s="12" t="str">
        <f>'A-b-(8)'!B12</f>
        <v>2003      15</v>
      </c>
      <c r="C12" s="55">
        <v>321</v>
      </c>
      <c r="D12" s="53">
        <v>56.074766355140184</v>
      </c>
      <c r="E12" s="78">
        <v>180</v>
      </c>
      <c r="F12" s="55">
        <v>181</v>
      </c>
      <c r="G12" s="55">
        <v>4</v>
      </c>
      <c r="H12" s="55">
        <v>34</v>
      </c>
      <c r="I12" s="55">
        <v>3</v>
      </c>
    </row>
    <row r="13" spans="2:9" s="4" customFormat="1" ht="9">
      <c r="B13" s="12" t="str">
        <f>'A-b-(8)'!B13</f>
        <v>2004      16</v>
      </c>
      <c r="C13" s="79">
        <v>332</v>
      </c>
      <c r="D13" s="53">
        <v>57.831325301204814</v>
      </c>
      <c r="E13" s="80">
        <v>192</v>
      </c>
      <c r="F13" s="55">
        <v>197</v>
      </c>
      <c r="G13" s="55">
        <v>8</v>
      </c>
      <c r="H13" s="55">
        <v>43</v>
      </c>
      <c r="I13" s="55">
        <v>4</v>
      </c>
    </row>
    <row r="14" spans="2:9" s="4" customFormat="1" ht="9">
      <c r="B14" s="12" t="str">
        <f>'A-b-(8)'!B14</f>
        <v>2005      17</v>
      </c>
      <c r="C14" s="79">
        <v>315</v>
      </c>
      <c r="D14" s="53">
        <v>53.96825396825397</v>
      </c>
      <c r="E14" s="80">
        <v>170</v>
      </c>
      <c r="F14" s="55">
        <v>173</v>
      </c>
      <c r="G14" s="55">
        <v>3</v>
      </c>
      <c r="H14" s="55">
        <v>27</v>
      </c>
      <c r="I14" s="55">
        <v>1</v>
      </c>
    </row>
    <row r="15" spans="2:9" s="4" customFormat="1" ht="9">
      <c r="B15" s="12" t="str">
        <f>'A-b-(8)'!B15</f>
        <v>2006      18</v>
      </c>
      <c r="C15" s="55">
        <v>276</v>
      </c>
      <c r="D15" s="53">
        <v>67.7536231884058</v>
      </c>
      <c r="E15" s="70">
        <v>187</v>
      </c>
      <c r="F15" s="55">
        <v>189</v>
      </c>
      <c r="G15" s="55">
        <v>3</v>
      </c>
      <c r="H15" s="55">
        <v>21</v>
      </c>
      <c r="I15" s="55">
        <v>1</v>
      </c>
    </row>
    <row r="16" spans="2:9" s="10" customFormat="1" ht="9">
      <c r="B16" s="12" t="str">
        <f>'A-b-(8)'!B16</f>
        <v>2007      19</v>
      </c>
      <c r="C16" s="55">
        <v>252</v>
      </c>
      <c r="D16" s="53">
        <v>67.46031746031747</v>
      </c>
      <c r="E16" s="54">
        <v>170</v>
      </c>
      <c r="F16" s="54">
        <v>188</v>
      </c>
      <c r="G16" s="54">
        <v>4</v>
      </c>
      <c r="H16" s="54">
        <v>31</v>
      </c>
      <c r="I16" s="70">
        <v>1</v>
      </c>
    </row>
    <row r="17" spans="2:9" s="10" customFormat="1" ht="9">
      <c r="B17" s="12" t="str">
        <f>'A-b-(8)'!B17</f>
        <v>2008      20</v>
      </c>
      <c r="C17" s="52">
        <v>258</v>
      </c>
      <c r="D17" s="56">
        <f>E17/C17*100</f>
        <v>68.6046511627907</v>
      </c>
      <c r="E17" s="54">
        <v>177</v>
      </c>
      <c r="F17" s="54">
        <v>170</v>
      </c>
      <c r="G17" s="54">
        <v>5</v>
      </c>
      <c r="H17" s="54">
        <v>33</v>
      </c>
      <c r="I17" s="70">
        <v>1</v>
      </c>
    </row>
    <row r="18" spans="2:9" s="10" customFormat="1" ht="9">
      <c r="B18" s="13" t="str">
        <f>'A-b-(8)'!B18</f>
        <v>2009      21年</v>
      </c>
      <c r="C18" s="24">
        <f>SUM(C20,C26,C33,C34,C45,C52,C59,C65,C70)</f>
        <v>227</v>
      </c>
      <c r="D18" s="57">
        <f>E18/C18*100</f>
        <v>68.72246696035242</v>
      </c>
      <c r="E18" s="28">
        <f>SUM(E20,E26,E33,E34,E45,E52,E59,E65,E70)</f>
        <v>156</v>
      </c>
      <c r="F18" s="28">
        <f>SUM(F20,F26,F33,F34,F45,F52,F59,F65,F70)</f>
        <v>144</v>
      </c>
      <c r="G18" s="28">
        <f>SUM(G20,G26,G33,G34,G45,G52,G59,G65,G70)</f>
        <v>3</v>
      </c>
      <c r="H18" s="28">
        <f>SUM(H20,H26,H33,H34,H45,H52,H59,H65,H70)</f>
        <v>12</v>
      </c>
      <c r="I18" s="24">
        <f>SUM(I20,I26,I33,I34,I45,I52,I59,I65,I70)</f>
        <v>1</v>
      </c>
    </row>
    <row r="19" spans="2:9" s="4" customFormat="1" ht="9">
      <c r="B19" s="81"/>
      <c r="C19" s="58"/>
      <c r="D19" s="72"/>
      <c r="E19" s="59"/>
      <c r="F19" s="58"/>
      <c r="G19" s="58"/>
      <c r="H19" s="58"/>
      <c r="I19" s="60"/>
    </row>
    <row r="20" spans="2:9" s="10" customFormat="1" ht="10.5" customHeight="1">
      <c r="B20" s="73" t="s">
        <v>3</v>
      </c>
      <c r="C20" s="84">
        <f>SUM('A-b-(9)1:A-b-(9)2'!C20)</f>
        <v>3</v>
      </c>
      <c r="D20" s="16"/>
      <c r="E20" s="85">
        <f>SUM('A-b-(9)1:A-b-(9)2'!E20)</f>
        <v>1</v>
      </c>
      <c r="F20" s="84">
        <f>SUM('A-b-(9)1:A-b-(9)2'!F20)</f>
        <v>1</v>
      </c>
      <c r="G20" s="84">
        <f>SUM('A-b-(9)1:A-b-(9)2'!G20)</f>
        <v>0</v>
      </c>
      <c r="H20" s="84">
        <f>SUM('A-b-(9)1:A-b-(9)2'!H20)</f>
        <v>0</v>
      </c>
      <c r="I20" s="16">
        <f>SUM('A-b-(9)1:A-b-(9)2'!I20)</f>
        <v>0</v>
      </c>
    </row>
    <row r="21" spans="2:9" s="4" customFormat="1" ht="10.5" customHeight="1">
      <c r="B21" s="82" t="s">
        <v>4</v>
      </c>
      <c r="C21" s="86">
        <f>SUM('A-b-(9)1:A-b-(9)2'!C21)</f>
        <v>2</v>
      </c>
      <c r="D21" s="33"/>
      <c r="E21" s="87">
        <f>SUM('A-b-(9)1:A-b-(9)2'!E21)</f>
        <v>0</v>
      </c>
      <c r="F21" s="86">
        <f>SUM('A-b-(9)1:A-b-(9)2'!F21)</f>
        <v>0</v>
      </c>
      <c r="G21" s="86">
        <f>SUM('A-b-(9)1:A-b-(9)2'!G21)</f>
        <v>0</v>
      </c>
      <c r="H21" s="86">
        <f>SUM('A-b-(9)1:A-b-(9)2'!H21)</f>
        <v>0</v>
      </c>
      <c r="I21" s="33">
        <f>SUM('A-b-(9)1:A-b-(9)2'!I21)</f>
        <v>0</v>
      </c>
    </row>
    <row r="22" spans="2:9" s="4" customFormat="1" ht="10.5" customHeight="1">
      <c r="B22" s="82" t="s">
        <v>5</v>
      </c>
      <c r="C22" s="86">
        <f>SUM('A-b-(9)1:A-b-(9)2'!C22)</f>
        <v>0</v>
      </c>
      <c r="D22" s="33"/>
      <c r="E22" s="87">
        <f>SUM('A-b-(9)1:A-b-(9)2'!E22)</f>
        <v>0</v>
      </c>
      <c r="F22" s="86">
        <f>SUM('A-b-(9)1:A-b-(9)2'!F22)</f>
        <v>0</v>
      </c>
      <c r="G22" s="86">
        <f>SUM('A-b-(9)1:A-b-(9)2'!G22)</f>
        <v>0</v>
      </c>
      <c r="H22" s="86">
        <f>SUM('A-b-(9)1:A-b-(9)2'!H22)</f>
        <v>0</v>
      </c>
      <c r="I22" s="33">
        <f>SUM('A-b-(9)1:A-b-(9)2'!I22)</f>
        <v>0</v>
      </c>
    </row>
    <row r="23" spans="2:9" s="4" customFormat="1" ht="10.5" customHeight="1">
      <c r="B23" s="82" t="s">
        <v>6</v>
      </c>
      <c r="C23" s="86">
        <f>SUM('A-b-(9)1:A-b-(9)2'!C23)</f>
        <v>1</v>
      </c>
      <c r="D23" s="33"/>
      <c r="E23" s="87">
        <f>SUM('A-b-(9)1:A-b-(9)2'!E23)</f>
        <v>1</v>
      </c>
      <c r="F23" s="86">
        <f>SUM('A-b-(9)1:A-b-(9)2'!F23)</f>
        <v>1</v>
      </c>
      <c r="G23" s="86">
        <f>SUM('A-b-(9)1:A-b-(9)2'!G23)</f>
        <v>0</v>
      </c>
      <c r="H23" s="86">
        <f>SUM('A-b-(9)1:A-b-(9)2'!H23)</f>
        <v>0</v>
      </c>
      <c r="I23" s="33">
        <f>SUM('A-b-(9)1:A-b-(9)2'!I23)</f>
        <v>0</v>
      </c>
    </row>
    <row r="24" spans="2:9" s="4" customFormat="1" ht="10.5" customHeight="1">
      <c r="B24" s="82" t="s">
        <v>7</v>
      </c>
      <c r="C24" s="86">
        <f>SUM('A-b-(9)1:A-b-(9)2'!C24)</f>
        <v>0</v>
      </c>
      <c r="D24" s="33"/>
      <c r="E24" s="87">
        <f>SUM('A-b-(9)1:A-b-(9)2'!E24)</f>
        <v>0</v>
      </c>
      <c r="F24" s="86">
        <f>SUM('A-b-(9)1:A-b-(9)2'!F24)</f>
        <v>0</v>
      </c>
      <c r="G24" s="86">
        <f>SUM('A-b-(9)1:A-b-(9)2'!G24)</f>
        <v>0</v>
      </c>
      <c r="H24" s="86">
        <f>SUM('A-b-(9)1:A-b-(9)2'!H24)</f>
        <v>0</v>
      </c>
      <c r="I24" s="33">
        <f>SUM('A-b-(9)1:A-b-(9)2'!I24)</f>
        <v>0</v>
      </c>
    </row>
    <row r="25" spans="2:9" s="4" customFormat="1" ht="10.5" customHeight="1">
      <c r="B25" s="82" t="s">
        <v>8</v>
      </c>
      <c r="C25" s="86">
        <f>SUM('A-b-(9)1:A-b-(9)2'!C25)</f>
        <v>0</v>
      </c>
      <c r="D25" s="33"/>
      <c r="E25" s="87">
        <f>SUM('A-b-(9)1:A-b-(9)2'!E25)</f>
        <v>0</v>
      </c>
      <c r="F25" s="86">
        <f>SUM('A-b-(9)1:A-b-(9)2'!F25)</f>
        <v>0</v>
      </c>
      <c r="G25" s="86">
        <f>SUM('A-b-(9)1:A-b-(9)2'!G25)</f>
        <v>0</v>
      </c>
      <c r="H25" s="86">
        <f>SUM('A-b-(9)1:A-b-(9)2'!H25)</f>
        <v>0</v>
      </c>
      <c r="I25" s="33">
        <f>SUM('A-b-(9)1:A-b-(9)2'!I25)</f>
        <v>0</v>
      </c>
    </row>
    <row r="26" spans="2:9" s="10" customFormat="1" ht="10.5" customHeight="1">
      <c r="B26" s="73" t="s">
        <v>9</v>
      </c>
      <c r="C26" s="84">
        <f>SUM('A-b-(9)1:A-b-(9)2'!C26)</f>
        <v>2</v>
      </c>
      <c r="D26" s="16"/>
      <c r="E26" s="85">
        <f>SUM('A-b-(9)1:A-b-(9)2'!E26)</f>
        <v>1</v>
      </c>
      <c r="F26" s="84">
        <f>SUM('A-b-(9)1:A-b-(9)2'!F26)</f>
        <v>1</v>
      </c>
      <c r="G26" s="84">
        <f>SUM('A-b-(9)1:A-b-(9)2'!G26)</f>
        <v>0</v>
      </c>
      <c r="H26" s="84">
        <f>SUM('A-b-(9)1:A-b-(9)2'!H26)</f>
        <v>0</v>
      </c>
      <c r="I26" s="16">
        <f>SUM('A-b-(9)1:A-b-(9)2'!I26)</f>
        <v>0</v>
      </c>
    </row>
    <row r="27" spans="2:9" s="4" customFormat="1" ht="10.5" customHeight="1">
      <c r="B27" s="82" t="s">
        <v>10</v>
      </c>
      <c r="C27" s="86">
        <f>SUM('A-b-(9)1:A-b-(9)2'!C27)</f>
        <v>0</v>
      </c>
      <c r="D27" s="33"/>
      <c r="E27" s="87">
        <f>SUM('A-b-(9)1:A-b-(9)2'!E27)</f>
        <v>0</v>
      </c>
      <c r="F27" s="86">
        <f>SUM('A-b-(9)1:A-b-(9)2'!F27)</f>
        <v>0</v>
      </c>
      <c r="G27" s="86">
        <f>SUM('A-b-(9)1:A-b-(9)2'!G27)</f>
        <v>0</v>
      </c>
      <c r="H27" s="86">
        <f>SUM('A-b-(9)1:A-b-(9)2'!H27)</f>
        <v>0</v>
      </c>
      <c r="I27" s="33">
        <f>SUM('A-b-(9)1:A-b-(9)2'!I27)</f>
        <v>0</v>
      </c>
    </row>
    <row r="28" spans="2:9" s="4" customFormat="1" ht="10.5" customHeight="1">
      <c r="B28" s="82" t="s">
        <v>11</v>
      </c>
      <c r="C28" s="86">
        <f>SUM('A-b-(9)1:A-b-(9)2'!C28)</f>
        <v>1</v>
      </c>
      <c r="D28" s="33"/>
      <c r="E28" s="87">
        <f>SUM('A-b-(9)1:A-b-(9)2'!E28)</f>
        <v>0</v>
      </c>
      <c r="F28" s="86">
        <f>SUM('A-b-(9)1:A-b-(9)2'!F28)</f>
        <v>0</v>
      </c>
      <c r="G28" s="86">
        <f>SUM('A-b-(9)1:A-b-(9)2'!G28)</f>
        <v>0</v>
      </c>
      <c r="H28" s="86">
        <f>SUM('A-b-(9)1:A-b-(9)2'!H28)</f>
        <v>0</v>
      </c>
      <c r="I28" s="33">
        <f>SUM('A-b-(9)1:A-b-(9)2'!I28)</f>
        <v>0</v>
      </c>
    </row>
    <row r="29" spans="2:9" s="4" customFormat="1" ht="10.5" customHeight="1">
      <c r="B29" s="82" t="s">
        <v>12</v>
      </c>
      <c r="C29" s="86">
        <f>SUM('A-b-(9)1:A-b-(9)2'!C29)</f>
        <v>0</v>
      </c>
      <c r="D29" s="33"/>
      <c r="E29" s="87">
        <f>SUM('A-b-(9)1:A-b-(9)2'!E29)</f>
        <v>1</v>
      </c>
      <c r="F29" s="86">
        <f>SUM('A-b-(9)1:A-b-(9)2'!F29)</f>
        <v>1</v>
      </c>
      <c r="G29" s="86">
        <f>SUM('A-b-(9)1:A-b-(9)2'!G29)</f>
        <v>0</v>
      </c>
      <c r="H29" s="86">
        <f>SUM('A-b-(9)1:A-b-(9)2'!H29)</f>
        <v>0</v>
      </c>
      <c r="I29" s="33">
        <f>SUM('A-b-(9)1:A-b-(9)2'!I29)</f>
        <v>0</v>
      </c>
    </row>
    <row r="30" spans="2:9" s="4" customFormat="1" ht="10.5" customHeight="1">
      <c r="B30" s="82" t="s">
        <v>13</v>
      </c>
      <c r="C30" s="86">
        <f>SUM('A-b-(9)1:A-b-(9)2'!C30)</f>
        <v>0</v>
      </c>
      <c r="D30" s="33"/>
      <c r="E30" s="87">
        <f>SUM('A-b-(9)1:A-b-(9)2'!E30)</f>
        <v>0</v>
      </c>
      <c r="F30" s="86">
        <f>SUM('A-b-(9)1:A-b-(9)2'!F30)</f>
        <v>0</v>
      </c>
      <c r="G30" s="86">
        <f>SUM('A-b-(9)1:A-b-(9)2'!G30)</f>
        <v>0</v>
      </c>
      <c r="H30" s="86">
        <f>SUM('A-b-(9)1:A-b-(9)2'!H30)</f>
        <v>0</v>
      </c>
      <c r="I30" s="33">
        <f>SUM('A-b-(9)1:A-b-(9)2'!I30)</f>
        <v>0</v>
      </c>
    </row>
    <row r="31" spans="2:9" s="4" customFormat="1" ht="10.5" customHeight="1">
      <c r="B31" s="82" t="s">
        <v>14</v>
      </c>
      <c r="C31" s="86">
        <f>SUM('A-b-(9)1:A-b-(9)2'!C31)</f>
        <v>0</v>
      </c>
      <c r="D31" s="33"/>
      <c r="E31" s="87">
        <f>SUM('A-b-(9)1:A-b-(9)2'!E31)</f>
        <v>0</v>
      </c>
      <c r="F31" s="86">
        <f>SUM('A-b-(9)1:A-b-(9)2'!F31)</f>
        <v>0</v>
      </c>
      <c r="G31" s="86">
        <f>SUM('A-b-(9)1:A-b-(9)2'!G31)</f>
        <v>0</v>
      </c>
      <c r="H31" s="86">
        <f>SUM('A-b-(9)1:A-b-(9)2'!H31)</f>
        <v>0</v>
      </c>
      <c r="I31" s="33">
        <f>SUM('A-b-(9)1:A-b-(9)2'!I31)</f>
        <v>0</v>
      </c>
    </row>
    <row r="32" spans="2:9" s="4" customFormat="1" ht="10.5" customHeight="1">
      <c r="B32" s="82" t="s">
        <v>15</v>
      </c>
      <c r="C32" s="86">
        <f>SUM('A-b-(9)1:A-b-(9)2'!C32)</f>
        <v>1</v>
      </c>
      <c r="D32" s="33"/>
      <c r="E32" s="87">
        <f>SUM('A-b-(9)1:A-b-(9)2'!E32)</f>
        <v>0</v>
      </c>
      <c r="F32" s="86">
        <f>SUM('A-b-(9)1:A-b-(9)2'!F32)</f>
        <v>0</v>
      </c>
      <c r="G32" s="86">
        <f>SUM('A-b-(9)1:A-b-(9)2'!G32)</f>
        <v>0</v>
      </c>
      <c r="H32" s="86">
        <f>SUM('A-b-(9)1:A-b-(9)2'!H32)</f>
        <v>0</v>
      </c>
      <c r="I32" s="33">
        <f>SUM('A-b-(9)1:A-b-(9)2'!I32)</f>
        <v>0</v>
      </c>
    </row>
    <row r="33" spans="2:9" s="10" customFormat="1" ht="10.5" customHeight="1">
      <c r="B33" s="73" t="s">
        <v>16</v>
      </c>
      <c r="C33" s="84">
        <f>SUM('A-b-(9)1:A-b-(9)2'!C33)</f>
        <v>52</v>
      </c>
      <c r="D33" s="16"/>
      <c r="E33" s="85">
        <f>SUM('A-b-(9)1:A-b-(9)2'!E33)</f>
        <v>49</v>
      </c>
      <c r="F33" s="84">
        <f>SUM('A-b-(9)1:A-b-(9)2'!F33)</f>
        <v>39</v>
      </c>
      <c r="G33" s="84">
        <f>SUM('A-b-(9)1:A-b-(9)2'!G33)</f>
        <v>2</v>
      </c>
      <c r="H33" s="84">
        <f>SUM('A-b-(9)1:A-b-(9)2'!H33)</f>
        <v>2</v>
      </c>
      <c r="I33" s="16">
        <f>SUM('A-b-(9)1:A-b-(9)2'!I33)</f>
        <v>1</v>
      </c>
    </row>
    <row r="34" spans="2:9" s="10" customFormat="1" ht="10.5" customHeight="1">
      <c r="B34" s="73" t="s">
        <v>17</v>
      </c>
      <c r="C34" s="84">
        <f>SUM('A-b-(9)1:A-b-(9)2'!C34)</f>
        <v>62</v>
      </c>
      <c r="D34" s="16"/>
      <c r="E34" s="85">
        <f>SUM('A-b-(9)1:A-b-(9)2'!E34)</f>
        <v>48</v>
      </c>
      <c r="F34" s="84">
        <f>SUM('A-b-(9)1:A-b-(9)2'!F34)</f>
        <v>44</v>
      </c>
      <c r="G34" s="84">
        <f>SUM('A-b-(9)1:A-b-(9)2'!G34)</f>
        <v>1</v>
      </c>
      <c r="H34" s="84">
        <f>SUM('A-b-(9)1:A-b-(9)2'!H34)</f>
        <v>3</v>
      </c>
      <c r="I34" s="16">
        <f>SUM('A-b-(9)1:A-b-(9)2'!I34)</f>
        <v>0</v>
      </c>
    </row>
    <row r="35" spans="2:9" s="4" customFormat="1" ht="10.5" customHeight="1">
      <c r="B35" s="82" t="s">
        <v>18</v>
      </c>
      <c r="C35" s="86">
        <f>SUM('A-b-(9)1:A-b-(9)2'!C35)</f>
        <v>10</v>
      </c>
      <c r="D35" s="33"/>
      <c r="E35" s="87">
        <f>SUM('A-b-(9)1:A-b-(9)2'!E35)</f>
        <v>4</v>
      </c>
      <c r="F35" s="86">
        <f>SUM('A-b-(9)1:A-b-(9)2'!F35)</f>
        <v>2</v>
      </c>
      <c r="G35" s="86">
        <f>SUM('A-b-(9)1:A-b-(9)2'!G35)</f>
        <v>0</v>
      </c>
      <c r="H35" s="86">
        <f>SUM('A-b-(9)1:A-b-(9)2'!H35)</f>
        <v>0</v>
      </c>
      <c r="I35" s="33">
        <f>SUM('A-b-(9)1:A-b-(9)2'!I35)</f>
        <v>0</v>
      </c>
    </row>
    <row r="36" spans="2:9" s="4" customFormat="1" ht="10.5" customHeight="1">
      <c r="B36" s="82" t="s">
        <v>19</v>
      </c>
      <c r="C36" s="86">
        <f>SUM('A-b-(9)1:A-b-(9)2'!C36)</f>
        <v>6</v>
      </c>
      <c r="D36" s="33"/>
      <c r="E36" s="87">
        <f>SUM('A-b-(9)1:A-b-(9)2'!E36)</f>
        <v>4</v>
      </c>
      <c r="F36" s="86">
        <f>SUM('A-b-(9)1:A-b-(9)2'!F36)</f>
        <v>3</v>
      </c>
      <c r="G36" s="86">
        <f>SUM('A-b-(9)1:A-b-(9)2'!G36)</f>
        <v>0</v>
      </c>
      <c r="H36" s="86">
        <f>SUM('A-b-(9)1:A-b-(9)2'!H36)</f>
        <v>0</v>
      </c>
      <c r="I36" s="33">
        <f>SUM('A-b-(9)1:A-b-(9)2'!I36)</f>
        <v>0</v>
      </c>
    </row>
    <row r="37" spans="2:9" s="4" customFormat="1" ht="10.5" customHeight="1">
      <c r="B37" s="82" t="s">
        <v>20</v>
      </c>
      <c r="C37" s="86">
        <f>SUM('A-b-(9)1:A-b-(9)2'!C37)</f>
        <v>2</v>
      </c>
      <c r="D37" s="33"/>
      <c r="E37" s="87">
        <f>SUM('A-b-(9)1:A-b-(9)2'!E37)</f>
        <v>1</v>
      </c>
      <c r="F37" s="86">
        <f>SUM('A-b-(9)1:A-b-(9)2'!F37)</f>
        <v>1</v>
      </c>
      <c r="G37" s="86">
        <f>SUM('A-b-(9)1:A-b-(9)2'!G37)</f>
        <v>0</v>
      </c>
      <c r="H37" s="86">
        <f>SUM('A-b-(9)1:A-b-(9)2'!H37)</f>
        <v>0</v>
      </c>
      <c r="I37" s="33">
        <f>SUM('A-b-(9)1:A-b-(9)2'!I37)</f>
        <v>0</v>
      </c>
    </row>
    <row r="38" spans="2:9" s="4" customFormat="1" ht="10.5" customHeight="1">
      <c r="B38" s="82" t="s">
        <v>21</v>
      </c>
      <c r="C38" s="86">
        <f>SUM('A-b-(9)1:A-b-(9)2'!C38)</f>
        <v>10</v>
      </c>
      <c r="D38" s="33"/>
      <c r="E38" s="87">
        <f>SUM('A-b-(9)1:A-b-(9)2'!E38)</f>
        <v>10</v>
      </c>
      <c r="F38" s="86">
        <f>SUM('A-b-(9)1:A-b-(9)2'!F38)</f>
        <v>5</v>
      </c>
      <c r="G38" s="86">
        <f>SUM('A-b-(9)1:A-b-(9)2'!G38)</f>
        <v>0</v>
      </c>
      <c r="H38" s="86">
        <f>SUM('A-b-(9)1:A-b-(9)2'!H38)</f>
        <v>0</v>
      </c>
      <c r="I38" s="33">
        <f>SUM('A-b-(9)1:A-b-(9)2'!I38)</f>
        <v>0</v>
      </c>
    </row>
    <row r="39" spans="2:9" s="4" customFormat="1" ht="10.5" customHeight="1">
      <c r="B39" s="82" t="s">
        <v>22</v>
      </c>
      <c r="C39" s="86">
        <f>SUM('A-b-(9)1:A-b-(9)2'!C39)</f>
        <v>11</v>
      </c>
      <c r="D39" s="33"/>
      <c r="E39" s="87">
        <f>SUM('A-b-(9)1:A-b-(9)2'!E39)</f>
        <v>8</v>
      </c>
      <c r="F39" s="86">
        <f>SUM('A-b-(9)1:A-b-(9)2'!F39)</f>
        <v>6</v>
      </c>
      <c r="G39" s="86">
        <f>SUM('A-b-(9)1:A-b-(9)2'!G39)</f>
        <v>0</v>
      </c>
      <c r="H39" s="86">
        <f>SUM('A-b-(9)1:A-b-(9)2'!H39)</f>
        <v>1</v>
      </c>
      <c r="I39" s="33">
        <f>SUM('A-b-(9)1:A-b-(9)2'!I39)</f>
        <v>0</v>
      </c>
    </row>
    <row r="40" spans="2:9" s="4" customFormat="1" ht="10.5" customHeight="1">
      <c r="B40" s="82" t="s">
        <v>23</v>
      </c>
      <c r="C40" s="86">
        <f>SUM('A-b-(9)1:A-b-(9)2'!C40)</f>
        <v>16</v>
      </c>
      <c r="D40" s="33"/>
      <c r="E40" s="87">
        <f>SUM('A-b-(9)1:A-b-(9)2'!E40)</f>
        <v>15</v>
      </c>
      <c r="F40" s="86">
        <f>SUM('A-b-(9)1:A-b-(9)2'!F40)</f>
        <v>21</v>
      </c>
      <c r="G40" s="86">
        <f>SUM('A-b-(9)1:A-b-(9)2'!G40)</f>
        <v>0</v>
      </c>
      <c r="H40" s="86">
        <f>SUM('A-b-(9)1:A-b-(9)2'!H40)</f>
        <v>2</v>
      </c>
      <c r="I40" s="33">
        <f>SUM('A-b-(9)1:A-b-(9)2'!I40)</f>
        <v>0</v>
      </c>
    </row>
    <row r="41" spans="2:9" s="4" customFormat="1" ht="10.5" customHeight="1">
      <c r="B41" s="82" t="s">
        <v>24</v>
      </c>
      <c r="C41" s="86">
        <f>SUM('A-b-(9)1:A-b-(9)2'!C41)</f>
        <v>1</v>
      </c>
      <c r="D41" s="33"/>
      <c r="E41" s="87">
        <f>SUM('A-b-(9)1:A-b-(9)2'!E41)</f>
        <v>1</v>
      </c>
      <c r="F41" s="86">
        <f>SUM('A-b-(9)1:A-b-(9)2'!F41)</f>
        <v>1</v>
      </c>
      <c r="G41" s="86">
        <f>SUM('A-b-(9)1:A-b-(9)2'!G41)</f>
        <v>0</v>
      </c>
      <c r="H41" s="86">
        <f>SUM('A-b-(9)1:A-b-(9)2'!H41)</f>
        <v>0</v>
      </c>
      <c r="I41" s="33">
        <f>SUM('A-b-(9)1:A-b-(9)2'!I41)</f>
        <v>0</v>
      </c>
    </row>
    <row r="42" spans="2:9" s="4" customFormat="1" ht="10.5" customHeight="1">
      <c r="B42" s="82" t="s">
        <v>25</v>
      </c>
      <c r="C42" s="86">
        <f>SUM('A-b-(9)1:A-b-(9)2'!C42)</f>
        <v>1</v>
      </c>
      <c r="D42" s="33"/>
      <c r="E42" s="87">
        <f>SUM('A-b-(9)1:A-b-(9)2'!E42)</f>
        <v>0</v>
      </c>
      <c r="F42" s="86">
        <f>SUM('A-b-(9)1:A-b-(9)2'!F42)</f>
        <v>0</v>
      </c>
      <c r="G42" s="86">
        <f>SUM('A-b-(9)1:A-b-(9)2'!G42)</f>
        <v>0</v>
      </c>
      <c r="H42" s="86">
        <f>SUM('A-b-(9)1:A-b-(9)2'!H42)</f>
        <v>0</v>
      </c>
      <c r="I42" s="33">
        <f>SUM('A-b-(9)1:A-b-(9)2'!I42)</f>
        <v>0</v>
      </c>
    </row>
    <row r="43" spans="2:9" s="4" customFormat="1" ht="10.5" customHeight="1">
      <c r="B43" s="82" t="s">
        <v>26</v>
      </c>
      <c r="C43" s="86">
        <f>SUM('A-b-(9)1:A-b-(9)2'!C43)</f>
        <v>2</v>
      </c>
      <c r="D43" s="33"/>
      <c r="E43" s="87">
        <f>SUM('A-b-(9)1:A-b-(9)2'!E43)</f>
        <v>2</v>
      </c>
      <c r="F43" s="86">
        <f>SUM('A-b-(9)1:A-b-(9)2'!F43)</f>
        <v>2</v>
      </c>
      <c r="G43" s="86">
        <f>SUM('A-b-(9)1:A-b-(9)2'!G43)</f>
        <v>0</v>
      </c>
      <c r="H43" s="86">
        <f>SUM('A-b-(9)1:A-b-(9)2'!H43)</f>
        <v>0</v>
      </c>
      <c r="I43" s="33">
        <f>SUM('A-b-(9)1:A-b-(9)2'!I43)</f>
        <v>0</v>
      </c>
    </row>
    <row r="44" spans="2:9" s="4" customFormat="1" ht="10.5" customHeight="1">
      <c r="B44" s="82" t="s">
        <v>27</v>
      </c>
      <c r="C44" s="86">
        <f>SUM('A-b-(9)1:A-b-(9)2'!C44)</f>
        <v>3</v>
      </c>
      <c r="D44" s="33"/>
      <c r="E44" s="87">
        <f>SUM('A-b-(9)1:A-b-(9)2'!E44)</f>
        <v>3</v>
      </c>
      <c r="F44" s="86">
        <f>SUM('A-b-(9)1:A-b-(9)2'!F44)</f>
        <v>3</v>
      </c>
      <c r="G44" s="86">
        <f>SUM('A-b-(9)1:A-b-(9)2'!G44)</f>
        <v>1</v>
      </c>
      <c r="H44" s="86">
        <f>SUM('A-b-(9)1:A-b-(9)2'!H44)</f>
        <v>0</v>
      </c>
      <c r="I44" s="33">
        <f>SUM('A-b-(9)1:A-b-(9)2'!I44)</f>
        <v>0</v>
      </c>
    </row>
    <row r="45" spans="2:9" s="10" customFormat="1" ht="10.5" customHeight="1">
      <c r="B45" s="73" t="s">
        <v>28</v>
      </c>
      <c r="C45" s="84">
        <f>SUM('A-b-(9)1:A-b-(9)2'!C45)</f>
        <v>35</v>
      </c>
      <c r="D45" s="16"/>
      <c r="E45" s="85">
        <f>SUM('A-b-(9)1:A-b-(9)2'!E45)</f>
        <v>15</v>
      </c>
      <c r="F45" s="84">
        <f>SUM('A-b-(9)1:A-b-(9)2'!F45)</f>
        <v>12</v>
      </c>
      <c r="G45" s="84">
        <f>SUM('A-b-(9)1:A-b-(9)2'!G45)</f>
        <v>0</v>
      </c>
      <c r="H45" s="84">
        <f>SUM('A-b-(9)1:A-b-(9)2'!H45)</f>
        <v>1</v>
      </c>
      <c r="I45" s="16">
        <f>SUM('A-b-(9)1:A-b-(9)2'!I45)</f>
        <v>0</v>
      </c>
    </row>
    <row r="46" spans="2:9" s="4" customFormat="1" ht="10.5" customHeight="1">
      <c r="B46" s="82" t="s">
        <v>29</v>
      </c>
      <c r="C46" s="86">
        <f>SUM('A-b-(9)1:A-b-(9)2'!C46)</f>
        <v>0</v>
      </c>
      <c r="D46" s="33"/>
      <c r="E46" s="87">
        <f>SUM('A-b-(9)1:A-b-(9)2'!E46)</f>
        <v>0</v>
      </c>
      <c r="F46" s="86">
        <f>SUM('A-b-(9)1:A-b-(9)2'!F46)</f>
        <v>0</v>
      </c>
      <c r="G46" s="86">
        <f>SUM('A-b-(9)1:A-b-(9)2'!G46)</f>
        <v>0</v>
      </c>
      <c r="H46" s="86">
        <f>SUM('A-b-(9)1:A-b-(9)2'!H46)</f>
        <v>0</v>
      </c>
      <c r="I46" s="33">
        <f>SUM('A-b-(9)1:A-b-(9)2'!I46)</f>
        <v>0</v>
      </c>
    </row>
    <row r="47" spans="2:9" s="4" customFormat="1" ht="10.5" customHeight="1">
      <c r="B47" s="82" t="s">
        <v>30</v>
      </c>
      <c r="C47" s="86">
        <f>SUM('A-b-(9)1:A-b-(9)2'!C47)</f>
        <v>0</v>
      </c>
      <c r="D47" s="33"/>
      <c r="E47" s="87">
        <f>SUM('A-b-(9)1:A-b-(9)2'!E47)</f>
        <v>0</v>
      </c>
      <c r="F47" s="86">
        <f>SUM('A-b-(9)1:A-b-(9)2'!F47)</f>
        <v>0</v>
      </c>
      <c r="G47" s="86">
        <f>SUM('A-b-(9)1:A-b-(9)2'!G47)</f>
        <v>0</v>
      </c>
      <c r="H47" s="86">
        <f>SUM('A-b-(9)1:A-b-(9)2'!H47)</f>
        <v>0</v>
      </c>
      <c r="I47" s="33">
        <f>SUM('A-b-(9)1:A-b-(9)2'!I47)</f>
        <v>0</v>
      </c>
    </row>
    <row r="48" spans="2:9" s="4" customFormat="1" ht="10.5" customHeight="1">
      <c r="B48" s="82" t="s">
        <v>31</v>
      </c>
      <c r="C48" s="86">
        <f>SUM('A-b-(9)1:A-b-(9)2'!C48)</f>
        <v>1</v>
      </c>
      <c r="D48" s="33"/>
      <c r="E48" s="87">
        <f>SUM('A-b-(9)1:A-b-(9)2'!E48)</f>
        <v>1</v>
      </c>
      <c r="F48" s="86">
        <f>SUM('A-b-(9)1:A-b-(9)2'!F48)</f>
        <v>1</v>
      </c>
      <c r="G48" s="86">
        <f>SUM('A-b-(9)1:A-b-(9)2'!G48)</f>
        <v>0</v>
      </c>
      <c r="H48" s="86">
        <f>SUM('A-b-(9)1:A-b-(9)2'!H48)</f>
        <v>0</v>
      </c>
      <c r="I48" s="33">
        <f>SUM('A-b-(9)1:A-b-(9)2'!I48)</f>
        <v>0</v>
      </c>
    </row>
    <row r="49" spans="2:9" s="4" customFormat="1" ht="10.5" customHeight="1">
      <c r="B49" s="82" t="s">
        <v>32</v>
      </c>
      <c r="C49" s="86">
        <f>SUM('A-b-(9)1:A-b-(9)2'!C49)</f>
        <v>9</v>
      </c>
      <c r="D49" s="33"/>
      <c r="E49" s="87">
        <f>SUM('A-b-(9)1:A-b-(9)2'!E49)</f>
        <v>5</v>
      </c>
      <c r="F49" s="86">
        <f>SUM('A-b-(9)1:A-b-(9)2'!F49)</f>
        <v>4</v>
      </c>
      <c r="G49" s="86">
        <f>SUM('A-b-(9)1:A-b-(9)2'!G49)</f>
        <v>0</v>
      </c>
      <c r="H49" s="86">
        <f>SUM('A-b-(9)1:A-b-(9)2'!H49)</f>
        <v>0</v>
      </c>
      <c r="I49" s="33">
        <f>SUM('A-b-(9)1:A-b-(9)2'!I49)</f>
        <v>0</v>
      </c>
    </row>
    <row r="50" spans="2:9" s="4" customFormat="1" ht="10.5" customHeight="1">
      <c r="B50" s="82" t="s">
        <v>33</v>
      </c>
      <c r="C50" s="86">
        <f>SUM('A-b-(9)1:A-b-(9)2'!C50)</f>
        <v>20</v>
      </c>
      <c r="D50" s="33"/>
      <c r="E50" s="87">
        <f>SUM('A-b-(9)1:A-b-(9)2'!E50)</f>
        <v>6</v>
      </c>
      <c r="F50" s="86">
        <f>SUM('A-b-(9)1:A-b-(9)2'!F50)</f>
        <v>5</v>
      </c>
      <c r="G50" s="86">
        <f>SUM('A-b-(9)1:A-b-(9)2'!G50)</f>
        <v>0</v>
      </c>
      <c r="H50" s="86">
        <f>SUM('A-b-(9)1:A-b-(9)2'!H50)</f>
        <v>1</v>
      </c>
      <c r="I50" s="33">
        <f>SUM('A-b-(9)1:A-b-(9)2'!I50)</f>
        <v>0</v>
      </c>
    </row>
    <row r="51" spans="2:9" s="4" customFormat="1" ht="10.5" customHeight="1">
      <c r="B51" s="82" t="s">
        <v>34</v>
      </c>
      <c r="C51" s="86">
        <f>SUM('A-b-(9)1:A-b-(9)2'!C51)</f>
        <v>5</v>
      </c>
      <c r="D51" s="33"/>
      <c r="E51" s="87">
        <f>SUM('A-b-(9)1:A-b-(9)2'!E51)</f>
        <v>3</v>
      </c>
      <c r="F51" s="86">
        <f>SUM('A-b-(9)1:A-b-(9)2'!F51)</f>
        <v>2</v>
      </c>
      <c r="G51" s="86">
        <f>SUM('A-b-(9)1:A-b-(9)2'!G51)</f>
        <v>0</v>
      </c>
      <c r="H51" s="86">
        <f>SUM('A-b-(9)1:A-b-(9)2'!H51)</f>
        <v>0</v>
      </c>
      <c r="I51" s="33">
        <f>SUM('A-b-(9)1:A-b-(9)2'!I51)</f>
        <v>0</v>
      </c>
    </row>
    <row r="52" spans="2:9" s="10" customFormat="1" ht="10.5" customHeight="1">
      <c r="B52" s="73" t="s">
        <v>35</v>
      </c>
      <c r="C52" s="84">
        <f>SUM('A-b-(9)1:A-b-(9)2'!C52)</f>
        <v>47</v>
      </c>
      <c r="D52" s="16"/>
      <c r="E52" s="85">
        <f>SUM('A-b-(9)1:A-b-(9)2'!E52)</f>
        <v>25</v>
      </c>
      <c r="F52" s="84">
        <f>SUM('A-b-(9)1:A-b-(9)2'!F52)</f>
        <v>30</v>
      </c>
      <c r="G52" s="84">
        <f>SUM('A-b-(9)1:A-b-(9)2'!G52)</f>
        <v>0</v>
      </c>
      <c r="H52" s="84">
        <f>SUM('A-b-(9)1:A-b-(9)2'!H52)</f>
        <v>5</v>
      </c>
      <c r="I52" s="16">
        <f>SUM('A-b-(9)1:A-b-(9)2'!I52)</f>
        <v>0</v>
      </c>
    </row>
    <row r="53" spans="2:9" s="4" customFormat="1" ht="10.5" customHeight="1">
      <c r="B53" s="82" t="s">
        <v>36</v>
      </c>
      <c r="C53" s="86">
        <f>SUM('A-b-(9)1:A-b-(9)2'!C53)</f>
        <v>2</v>
      </c>
      <c r="D53" s="33"/>
      <c r="E53" s="87">
        <f>SUM('A-b-(9)1:A-b-(9)2'!E53)</f>
        <v>1</v>
      </c>
      <c r="F53" s="86">
        <f>SUM('A-b-(9)1:A-b-(9)2'!F53)</f>
        <v>3</v>
      </c>
      <c r="G53" s="86">
        <f>SUM('A-b-(9)1:A-b-(9)2'!G53)</f>
        <v>0</v>
      </c>
      <c r="H53" s="86">
        <f>SUM('A-b-(9)1:A-b-(9)2'!H53)</f>
        <v>3</v>
      </c>
      <c r="I53" s="33">
        <f>SUM('A-b-(9)1:A-b-(9)2'!I53)</f>
        <v>0</v>
      </c>
    </row>
    <row r="54" spans="2:9" s="4" customFormat="1" ht="10.5" customHeight="1">
      <c r="B54" s="82" t="s">
        <v>37</v>
      </c>
      <c r="C54" s="86">
        <f>SUM('A-b-(9)1:A-b-(9)2'!C54)</f>
        <v>2</v>
      </c>
      <c r="D54" s="33"/>
      <c r="E54" s="87">
        <f>SUM('A-b-(9)1:A-b-(9)2'!E54)</f>
        <v>1</v>
      </c>
      <c r="F54" s="86">
        <f>SUM('A-b-(9)1:A-b-(9)2'!F54)</f>
        <v>1</v>
      </c>
      <c r="G54" s="86">
        <f>SUM('A-b-(9)1:A-b-(9)2'!G54)</f>
        <v>0</v>
      </c>
      <c r="H54" s="86">
        <f>SUM('A-b-(9)1:A-b-(9)2'!H54)</f>
        <v>0</v>
      </c>
      <c r="I54" s="33">
        <f>SUM('A-b-(9)1:A-b-(9)2'!I54)</f>
        <v>0</v>
      </c>
    </row>
    <row r="55" spans="2:9" s="4" customFormat="1" ht="10.5" customHeight="1">
      <c r="B55" s="82" t="s">
        <v>38</v>
      </c>
      <c r="C55" s="86">
        <f>SUM('A-b-(9)1:A-b-(9)2'!C55)</f>
        <v>37</v>
      </c>
      <c r="D55" s="33"/>
      <c r="E55" s="87">
        <f>SUM('A-b-(9)1:A-b-(9)2'!E55)</f>
        <v>19</v>
      </c>
      <c r="F55" s="86">
        <f>SUM('A-b-(9)1:A-b-(9)2'!F55)</f>
        <v>22</v>
      </c>
      <c r="G55" s="86">
        <f>SUM('A-b-(9)1:A-b-(9)2'!G55)</f>
        <v>0</v>
      </c>
      <c r="H55" s="86">
        <f>SUM('A-b-(9)1:A-b-(9)2'!H55)</f>
        <v>1</v>
      </c>
      <c r="I55" s="33">
        <f>SUM('A-b-(9)1:A-b-(9)2'!I55)</f>
        <v>0</v>
      </c>
    </row>
    <row r="56" spans="2:9" s="4" customFormat="1" ht="10.5" customHeight="1">
      <c r="B56" s="82" t="s">
        <v>39</v>
      </c>
      <c r="C56" s="86">
        <f>SUM('A-b-(9)1:A-b-(9)2'!C56)</f>
        <v>4</v>
      </c>
      <c r="D56" s="33"/>
      <c r="E56" s="87">
        <f>SUM('A-b-(9)1:A-b-(9)2'!E56)</f>
        <v>3</v>
      </c>
      <c r="F56" s="86">
        <f>SUM('A-b-(9)1:A-b-(9)2'!F56)</f>
        <v>3</v>
      </c>
      <c r="G56" s="86">
        <f>SUM('A-b-(9)1:A-b-(9)2'!G56)</f>
        <v>0</v>
      </c>
      <c r="H56" s="86">
        <f>SUM('A-b-(9)1:A-b-(9)2'!H56)</f>
        <v>1</v>
      </c>
      <c r="I56" s="33">
        <f>SUM('A-b-(9)1:A-b-(9)2'!I56)</f>
        <v>0</v>
      </c>
    </row>
    <row r="57" spans="2:9" s="4" customFormat="1" ht="10.5" customHeight="1">
      <c r="B57" s="82" t="s">
        <v>40</v>
      </c>
      <c r="C57" s="86">
        <f>SUM('A-b-(9)1:A-b-(9)2'!C57)</f>
        <v>2</v>
      </c>
      <c r="D57" s="33"/>
      <c r="E57" s="87">
        <f>SUM('A-b-(9)1:A-b-(9)2'!E57)</f>
        <v>1</v>
      </c>
      <c r="F57" s="86">
        <f>SUM('A-b-(9)1:A-b-(9)2'!F57)</f>
        <v>1</v>
      </c>
      <c r="G57" s="86">
        <f>SUM('A-b-(9)1:A-b-(9)2'!G57)</f>
        <v>0</v>
      </c>
      <c r="H57" s="86">
        <f>SUM('A-b-(9)1:A-b-(9)2'!H57)</f>
        <v>0</v>
      </c>
      <c r="I57" s="33">
        <f>SUM('A-b-(9)1:A-b-(9)2'!I57)</f>
        <v>0</v>
      </c>
    </row>
    <row r="58" spans="2:9" s="4" customFormat="1" ht="10.5" customHeight="1">
      <c r="B58" s="82" t="s">
        <v>41</v>
      </c>
      <c r="C58" s="86">
        <f>SUM('A-b-(9)1:A-b-(9)2'!C58)</f>
        <v>0</v>
      </c>
      <c r="D58" s="33"/>
      <c r="E58" s="87">
        <f>SUM('A-b-(9)1:A-b-(9)2'!E58)</f>
        <v>0</v>
      </c>
      <c r="F58" s="86">
        <f>SUM('A-b-(9)1:A-b-(9)2'!F58)</f>
        <v>0</v>
      </c>
      <c r="G58" s="86">
        <f>SUM('A-b-(9)1:A-b-(9)2'!G58)</f>
        <v>0</v>
      </c>
      <c r="H58" s="86">
        <f>SUM('A-b-(9)1:A-b-(9)2'!H58)</f>
        <v>0</v>
      </c>
      <c r="I58" s="33">
        <f>SUM('A-b-(9)1:A-b-(9)2'!I58)</f>
        <v>0</v>
      </c>
    </row>
    <row r="59" spans="2:9" s="10" customFormat="1" ht="10.5" customHeight="1">
      <c r="B59" s="73" t="s">
        <v>42</v>
      </c>
      <c r="C59" s="84">
        <f>SUM('A-b-(9)1:A-b-(9)2'!C59)</f>
        <v>6</v>
      </c>
      <c r="D59" s="16"/>
      <c r="E59" s="85">
        <f>SUM('A-b-(9)1:A-b-(9)2'!E59)</f>
        <v>4</v>
      </c>
      <c r="F59" s="84">
        <f>SUM('A-b-(9)1:A-b-(9)2'!F59)</f>
        <v>4</v>
      </c>
      <c r="G59" s="84">
        <f>SUM('A-b-(9)1:A-b-(9)2'!G59)</f>
        <v>0</v>
      </c>
      <c r="H59" s="84">
        <f>SUM('A-b-(9)1:A-b-(9)2'!H59)</f>
        <v>0</v>
      </c>
      <c r="I59" s="16">
        <f>SUM('A-b-(9)1:A-b-(9)2'!I59)</f>
        <v>0</v>
      </c>
    </row>
    <row r="60" spans="2:9" s="4" customFormat="1" ht="10.5" customHeight="1">
      <c r="B60" s="82" t="s">
        <v>43</v>
      </c>
      <c r="C60" s="86">
        <f>SUM('A-b-(9)1:A-b-(9)2'!C60)</f>
        <v>1</v>
      </c>
      <c r="D60" s="33"/>
      <c r="E60" s="87">
        <f>SUM('A-b-(9)1:A-b-(9)2'!E60)</f>
        <v>0</v>
      </c>
      <c r="F60" s="86">
        <f>SUM('A-b-(9)1:A-b-(9)2'!F60)</f>
        <v>0</v>
      </c>
      <c r="G60" s="86">
        <f>SUM('A-b-(9)1:A-b-(9)2'!G60)</f>
        <v>0</v>
      </c>
      <c r="H60" s="86">
        <f>SUM('A-b-(9)1:A-b-(9)2'!H60)</f>
        <v>0</v>
      </c>
      <c r="I60" s="33">
        <f>SUM('A-b-(9)1:A-b-(9)2'!I60)</f>
        <v>0</v>
      </c>
    </row>
    <row r="61" spans="2:9" s="4" customFormat="1" ht="10.5" customHeight="1">
      <c r="B61" s="82" t="s">
        <v>44</v>
      </c>
      <c r="C61" s="86">
        <f>SUM('A-b-(9)1:A-b-(9)2'!C61)</f>
        <v>0</v>
      </c>
      <c r="D61" s="33"/>
      <c r="E61" s="87">
        <f>SUM('A-b-(9)1:A-b-(9)2'!E61)</f>
        <v>0</v>
      </c>
      <c r="F61" s="86">
        <f>SUM('A-b-(9)1:A-b-(9)2'!F61)</f>
        <v>0</v>
      </c>
      <c r="G61" s="86">
        <f>SUM('A-b-(9)1:A-b-(9)2'!G61)</f>
        <v>0</v>
      </c>
      <c r="H61" s="86">
        <f>SUM('A-b-(9)1:A-b-(9)2'!H61)</f>
        <v>0</v>
      </c>
      <c r="I61" s="33">
        <f>SUM('A-b-(9)1:A-b-(9)2'!I61)</f>
        <v>0</v>
      </c>
    </row>
    <row r="62" spans="2:9" s="4" customFormat="1" ht="10.5" customHeight="1">
      <c r="B62" s="82" t="s">
        <v>45</v>
      </c>
      <c r="C62" s="86">
        <f>SUM('A-b-(9)1:A-b-(9)2'!C62)</f>
        <v>0</v>
      </c>
      <c r="D62" s="33"/>
      <c r="E62" s="87">
        <f>SUM('A-b-(9)1:A-b-(9)2'!E62)</f>
        <v>0</v>
      </c>
      <c r="F62" s="86">
        <f>SUM('A-b-(9)1:A-b-(9)2'!F62)</f>
        <v>0</v>
      </c>
      <c r="G62" s="86">
        <f>SUM('A-b-(9)1:A-b-(9)2'!G62)</f>
        <v>0</v>
      </c>
      <c r="H62" s="86">
        <f>SUM('A-b-(9)1:A-b-(9)2'!H62)</f>
        <v>0</v>
      </c>
      <c r="I62" s="33">
        <f>SUM('A-b-(9)1:A-b-(9)2'!I62)</f>
        <v>0</v>
      </c>
    </row>
    <row r="63" spans="2:9" s="4" customFormat="1" ht="10.5" customHeight="1">
      <c r="B63" s="82" t="s">
        <v>46</v>
      </c>
      <c r="C63" s="86">
        <f>SUM('A-b-(9)1:A-b-(9)2'!C63)</f>
        <v>5</v>
      </c>
      <c r="D63" s="33"/>
      <c r="E63" s="87">
        <f>SUM('A-b-(9)1:A-b-(9)2'!E63)</f>
        <v>4</v>
      </c>
      <c r="F63" s="86">
        <f>SUM('A-b-(9)1:A-b-(9)2'!F63)</f>
        <v>4</v>
      </c>
      <c r="G63" s="86">
        <f>SUM('A-b-(9)1:A-b-(9)2'!G63)</f>
        <v>0</v>
      </c>
      <c r="H63" s="86">
        <f>SUM('A-b-(9)1:A-b-(9)2'!H63)</f>
        <v>0</v>
      </c>
      <c r="I63" s="33">
        <f>SUM('A-b-(9)1:A-b-(9)2'!I63)</f>
        <v>0</v>
      </c>
    </row>
    <row r="64" spans="2:9" s="4" customFormat="1" ht="10.5" customHeight="1">
      <c r="B64" s="82" t="s">
        <v>47</v>
      </c>
      <c r="C64" s="86">
        <f>SUM('A-b-(9)1:A-b-(9)2'!C64)</f>
        <v>0</v>
      </c>
      <c r="D64" s="33"/>
      <c r="E64" s="87">
        <f>SUM('A-b-(9)1:A-b-(9)2'!E64)</f>
        <v>0</v>
      </c>
      <c r="F64" s="86">
        <f>SUM('A-b-(9)1:A-b-(9)2'!F64)</f>
        <v>0</v>
      </c>
      <c r="G64" s="86">
        <f>SUM('A-b-(9)1:A-b-(9)2'!G64)</f>
        <v>0</v>
      </c>
      <c r="H64" s="86">
        <f>SUM('A-b-(9)1:A-b-(9)2'!H64)</f>
        <v>0</v>
      </c>
      <c r="I64" s="33">
        <f>SUM('A-b-(9)1:A-b-(9)2'!I64)</f>
        <v>0</v>
      </c>
    </row>
    <row r="65" spans="2:9" s="10" customFormat="1" ht="10.5" customHeight="1">
      <c r="B65" s="73" t="s">
        <v>48</v>
      </c>
      <c r="C65" s="84">
        <f>SUM('A-b-(9)1:A-b-(9)2'!C65)</f>
        <v>0</v>
      </c>
      <c r="D65" s="16"/>
      <c r="E65" s="85">
        <f>SUM('A-b-(9)1:A-b-(9)2'!E65)</f>
        <v>0</v>
      </c>
      <c r="F65" s="84">
        <f>SUM('A-b-(9)1:A-b-(9)2'!F65)</f>
        <v>0</v>
      </c>
      <c r="G65" s="84">
        <f>SUM('A-b-(9)1:A-b-(9)2'!G65)</f>
        <v>0</v>
      </c>
      <c r="H65" s="84">
        <f>SUM('A-b-(9)1:A-b-(9)2'!H65)</f>
        <v>0</v>
      </c>
      <c r="I65" s="16">
        <f>SUM('A-b-(9)1:A-b-(9)2'!I65)</f>
        <v>0</v>
      </c>
    </row>
    <row r="66" spans="2:9" s="4" customFormat="1" ht="10.5" customHeight="1">
      <c r="B66" s="82" t="s">
        <v>49</v>
      </c>
      <c r="C66" s="86">
        <f>SUM('A-b-(9)1:A-b-(9)2'!C66)</f>
        <v>0</v>
      </c>
      <c r="D66" s="33"/>
      <c r="E66" s="87">
        <f>SUM('A-b-(9)1:A-b-(9)2'!E66)</f>
        <v>0</v>
      </c>
      <c r="F66" s="86">
        <f>SUM('A-b-(9)1:A-b-(9)2'!F66)</f>
        <v>0</v>
      </c>
      <c r="G66" s="86">
        <f>SUM('A-b-(9)1:A-b-(9)2'!G66)</f>
        <v>0</v>
      </c>
      <c r="H66" s="86">
        <f>SUM('A-b-(9)1:A-b-(9)2'!H66)</f>
        <v>0</v>
      </c>
      <c r="I66" s="33">
        <f>SUM('A-b-(9)1:A-b-(9)2'!I66)</f>
        <v>0</v>
      </c>
    </row>
    <row r="67" spans="2:9" s="4" customFormat="1" ht="10.5" customHeight="1">
      <c r="B67" s="82" t="s">
        <v>50</v>
      </c>
      <c r="C67" s="86">
        <f>SUM('A-b-(9)1:A-b-(9)2'!C67)</f>
        <v>0</v>
      </c>
      <c r="D67" s="33"/>
      <c r="E67" s="87">
        <f>SUM('A-b-(9)1:A-b-(9)2'!E67)</f>
        <v>0</v>
      </c>
      <c r="F67" s="86">
        <f>SUM('A-b-(9)1:A-b-(9)2'!F67)</f>
        <v>0</v>
      </c>
      <c r="G67" s="86">
        <f>SUM('A-b-(9)1:A-b-(9)2'!G67)</f>
        <v>0</v>
      </c>
      <c r="H67" s="86">
        <f>SUM('A-b-(9)1:A-b-(9)2'!H67)</f>
        <v>0</v>
      </c>
      <c r="I67" s="33">
        <f>SUM('A-b-(9)1:A-b-(9)2'!I67)</f>
        <v>0</v>
      </c>
    </row>
    <row r="68" spans="2:9" s="4" customFormat="1" ht="10.5" customHeight="1">
      <c r="B68" s="82" t="s">
        <v>51</v>
      </c>
      <c r="C68" s="86">
        <f>SUM('A-b-(9)1:A-b-(9)2'!C68)</f>
        <v>0</v>
      </c>
      <c r="D68" s="33"/>
      <c r="E68" s="87">
        <f>SUM('A-b-(9)1:A-b-(9)2'!E68)</f>
        <v>0</v>
      </c>
      <c r="F68" s="86">
        <f>SUM('A-b-(9)1:A-b-(9)2'!F68)</f>
        <v>0</v>
      </c>
      <c r="G68" s="86">
        <f>SUM('A-b-(9)1:A-b-(9)2'!G68)</f>
        <v>0</v>
      </c>
      <c r="H68" s="86">
        <f>SUM('A-b-(9)1:A-b-(9)2'!H68)</f>
        <v>0</v>
      </c>
      <c r="I68" s="33">
        <f>SUM('A-b-(9)1:A-b-(9)2'!I68)</f>
        <v>0</v>
      </c>
    </row>
    <row r="69" spans="2:9" s="4" customFormat="1" ht="10.5" customHeight="1">
      <c r="B69" s="82" t="s">
        <v>52</v>
      </c>
      <c r="C69" s="86">
        <f>SUM('A-b-(9)1:A-b-(9)2'!C69)</f>
        <v>0</v>
      </c>
      <c r="D69" s="33"/>
      <c r="E69" s="87">
        <f>SUM('A-b-(9)1:A-b-(9)2'!E69)</f>
        <v>0</v>
      </c>
      <c r="F69" s="86">
        <f>SUM('A-b-(9)1:A-b-(9)2'!F69)</f>
        <v>0</v>
      </c>
      <c r="G69" s="86">
        <f>SUM('A-b-(9)1:A-b-(9)2'!G69)</f>
        <v>0</v>
      </c>
      <c r="H69" s="86">
        <f>SUM('A-b-(9)1:A-b-(9)2'!H69)</f>
        <v>0</v>
      </c>
      <c r="I69" s="33">
        <f>SUM('A-b-(9)1:A-b-(9)2'!I69)</f>
        <v>0</v>
      </c>
    </row>
    <row r="70" spans="2:9" s="10" customFormat="1" ht="10.5" customHeight="1">
      <c r="B70" s="73" t="s">
        <v>53</v>
      </c>
      <c r="C70" s="84">
        <f>SUM('A-b-(9)1:A-b-(9)2'!C70)</f>
        <v>20</v>
      </c>
      <c r="D70" s="16"/>
      <c r="E70" s="85">
        <f>SUM('A-b-(9)1:A-b-(9)2'!E70)</f>
        <v>13</v>
      </c>
      <c r="F70" s="84">
        <f>SUM('A-b-(9)1:A-b-(9)2'!F70)</f>
        <v>13</v>
      </c>
      <c r="G70" s="84">
        <f>SUM('A-b-(9)1:A-b-(9)2'!G70)</f>
        <v>0</v>
      </c>
      <c r="H70" s="84">
        <f>SUM('A-b-(9)1:A-b-(9)2'!H70)</f>
        <v>1</v>
      </c>
      <c r="I70" s="16">
        <f>SUM('A-b-(9)1:A-b-(9)2'!I70)</f>
        <v>0</v>
      </c>
    </row>
    <row r="71" spans="2:9" s="4" customFormat="1" ht="10.5" customHeight="1">
      <c r="B71" s="82" t="s">
        <v>54</v>
      </c>
      <c r="C71" s="86">
        <f>SUM('A-b-(9)1:A-b-(9)2'!C71)</f>
        <v>13</v>
      </c>
      <c r="D71" s="33"/>
      <c r="E71" s="87">
        <f>SUM('A-b-(9)1:A-b-(9)2'!E71)</f>
        <v>7</v>
      </c>
      <c r="F71" s="86">
        <f>SUM('A-b-(9)1:A-b-(9)2'!F71)</f>
        <v>8</v>
      </c>
      <c r="G71" s="86">
        <f>SUM('A-b-(9)1:A-b-(9)2'!G71)</f>
        <v>0</v>
      </c>
      <c r="H71" s="86">
        <f>SUM('A-b-(9)1:A-b-(9)2'!H71)</f>
        <v>0</v>
      </c>
      <c r="I71" s="33">
        <f>SUM('A-b-(9)1:A-b-(9)2'!I71)</f>
        <v>0</v>
      </c>
    </row>
    <row r="72" spans="2:9" s="4" customFormat="1" ht="10.5" customHeight="1">
      <c r="B72" s="82" t="s">
        <v>55</v>
      </c>
      <c r="C72" s="86">
        <f>SUM('A-b-(9)1:A-b-(9)2'!C72)</f>
        <v>1</v>
      </c>
      <c r="D72" s="33"/>
      <c r="E72" s="87">
        <f>SUM('A-b-(9)1:A-b-(9)2'!E72)</f>
        <v>1</v>
      </c>
      <c r="F72" s="86">
        <f>SUM('A-b-(9)1:A-b-(9)2'!F72)</f>
        <v>1</v>
      </c>
      <c r="G72" s="86">
        <f>SUM('A-b-(9)1:A-b-(9)2'!G72)</f>
        <v>0</v>
      </c>
      <c r="H72" s="86">
        <f>SUM('A-b-(9)1:A-b-(9)2'!H72)</f>
        <v>0</v>
      </c>
      <c r="I72" s="33">
        <f>SUM('A-b-(9)1:A-b-(9)2'!I72)</f>
        <v>0</v>
      </c>
    </row>
    <row r="73" spans="2:9" s="4" customFormat="1" ht="10.5" customHeight="1">
      <c r="B73" s="82" t="s">
        <v>56</v>
      </c>
      <c r="C73" s="86">
        <f>SUM('A-b-(9)1:A-b-(9)2'!C73)</f>
        <v>0</v>
      </c>
      <c r="D73" s="33"/>
      <c r="E73" s="87">
        <f>SUM('A-b-(9)1:A-b-(9)2'!E73)</f>
        <v>0</v>
      </c>
      <c r="F73" s="86">
        <f>SUM('A-b-(9)1:A-b-(9)2'!F73)</f>
        <v>0</v>
      </c>
      <c r="G73" s="86">
        <f>SUM('A-b-(9)1:A-b-(9)2'!G73)</f>
        <v>0</v>
      </c>
      <c r="H73" s="86">
        <f>SUM('A-b-(9)1:A-b-(9)2'!H73)</f>
        <v>0</v>
      </c>
      <c r="I73" s="33">
        <f>SUM('A-b-(9)1:A-b-(9)2'!I73)</f>
        <v>0</v>
      </c>
    </row>
    <row r="74" spans="2:9" s="4" customFormat="1" ht="10.5" customHeight="1">
      <c r="B74" s="82" t="s">
        <v>57</v>
      </c>
      <c r="C74" s="86">
        <f>SUM('A-b-(9)1:A-b-(9)2'!C74)</f>
        <v>3</v>
      </c>
      <c r="D74" s="33"/>
      <c r="E74" s="87">
        <f>SUM('A-b-(9)1:A-b-(9)2'!E74)</f>
        <v>2</v>
      </c>
      <c r="F74" s="86">
        <f>SUM('A-b-(9)1:A-b-(9)2'!F74)</f>
        <v>2</v>
      </c>
      <c r="G74" s="86">
        <f>SUM('A-b-(9)1:A-b-(9)2'!G74)</f>
        <v>0</v>
      </c>
      <c r="H74" s="86">
        <f>SUM('A-b-(9)1:A-b-(9)2'!H74)</f>
        <v>1</v>
      </c>
      <c r="I74" s="33">
        <f>SUM('A-b-(9)1:A-b-(9)2'!I74)</f>
        <v>0</v>
      </c>
    </row>
    <row r="75" spans="2:9" s="4" customFormat="1" ht="10.5" customHeight="1">
      <c r="B75" s="82" t="s">
        <v>58</v>
      </c>
      <c r="C75" s="86">
        <f>SUM('A-b-(9)1:A-b-(9)2'!C75)</f>
        <v>0</v>
      </c>
      <c r="D75" s="33"/>
      <c r="E75" s="87">
        <f>SUM('A-b-(9)1:A-b-(9)2'!E75)</f>
        <v>0</v>
      </c>
      <c r="F75" s="86">
        <f>SUM('A-b-(9)1:A-b-(9)2'!F75)</f>
        <v>0</v>
      </c>
      <c r="G75" s="86">
        <f>SUM('A-b-(9)1:A-b-(9)2'!G75)</f>
        <v>0</v>
      </c>
      <c r="H75" s="86">
        <f>SUM('A-b-(9)1:A-b-(9)2'!H75)</f>
        <v>0</v>
      </c>
      <c r="I75" s="33">
        <f>SUM('A-b-(9)1:A-b-(9)2'!I75)</f>
        <v>0</v>
      </c>
    </row>
    <row r="76" spans="2:9" s="4" customFormat="1" ht="10.5" customHeight="1">
      <c r="B76" s="82" t="s">
        <v>59</v>
      </c>
      <c r="C76" s="86">
        <f>SUM('A-b-(9)1:A-b-(9)2'!C76)</f>
        <v>0</v>
      </c>
      <c r="D76" s="33"/>
      <c r="E76" s="87">
        <f>SUM('A-b-(9)1:A-b-(9)2'!E76)</f>
        <v>0</v>
      </c>
      <c r="F76" s="86">
        <f>SUM('A-b-(9)1:A-b-(9)2'!F76)</f>
        <v>0</v>
      </c>
      <c r="G76" s="86">
        <f>SUM('A-b-(9)1:A-b-(9)2'!G76)</f>
        <v>0</v>
      </c>
      <c r="H76" s="86">
        <f>SUM('A-b-(9)1:A-b-(9)2'!H76)</f>
        <v>0</v>
      </c>
      <c r="I76" s="33">
        <f>SUM('A-b-(9)1:A-b-(9)2'!I76)</f>
        <v>0</v>
      </c>
    </row>
    <row r="77" spans="2:9" s="4" customFormat="1" ht="10.5" customHeight="1">
      <c r="B77" s="82" t="s">
        <v>60</v>
      </c>
      <c r="C77" s="86">
        <f>SUM('A-b-(9)1:A-b-(9)2'!C77)</f>
        <v>2</v>
      </c>
      <c r="D77" s="33"/>
      <c r="E77" s="87">
        <f>SUM('A-b-(9)1:A-b-(9)2'!E77)</f>
        <v>2</v>
      </c>
      <c r="F77" s="86">
        <f>SUM('A-b-(9)1:A-b-(9)2'!F77)</f>
        <v>1</v>
      </c>
      <c r="G77" s="86">
        <f>SUM('A-b-(9)1:A-b-(9)2'!G77)</f>
        <v>0</v>
      </c>
      <c r="H77" s="86">
        <f>SUM('A-b-(9)1:A-b-(9)2'!H77)</f>
        <v>0</v>
      </c>
      <c r="I77" s="33">
        <f>SUM('A-b-(9)1:A-b-(9)2'!I77)</f>
        <v>0</v>
      </c>
    </row>
    <row r="78" spans="2:9" s="11" customFormat="1" ht="10.5" customHeight="1" thickBot="1">
      <c r="B78" s="83" t="s">
        <v>61</v>
      </c>
      <c r="C78" s="86">
        <f>SUM('A-b-(9)1:A-b-(9)2'!C78)</f>
        <v>1</v>
      </c>
      <c r="D78" s="34"/>
      <c r="E78" s="87">
        <f>SUM('A-b-(9)1:A-b-(9)2'!E78)</f>
        <v>1</v>
      </c>
      <c r="F78" s="86">
        <f>SUM('A-b-(9)1:A-b-(9)2'!F78)</f>
        <v>1</v>
      </c>
      <c r="G78" s="86">
        <f>SUM('A-b-(9)1:A-b-(9)2'!G78)</f>
        <v>0</v>
      </c>
      <c r="H78" s="86">
        <f>SUM('A-b-(9)1:A-b-(9)2'!H78)</f>
        <v>0</v>
      </c>
      <c r="I78" s="33">
        <f>SUM('A-b-(9)1:A-b-(9)2'!I78)</f>
        <v>0</v>
      </c>
    </row>
    <row r="79" spans="2:9" s="4" customFormat="1" ht="9">
      <c r="B79" s="148" t="s">
        <v>95</v>
      </c>
      <c r="C79" s="148"/>
      <c r="D79" s="148"/>
      <c r="E79" s="148"/>
      <c r="F79" s="148"/>
      <c r="G79" s="148"/>
      <c r="H79" s="148"/>
      <c r="I79" s="148"/>
    </row>
    <row r="84" ht="9">
      <c r="D84" s="42"/>
    </row>
    <row r="85" ht="9">
      <c r="D85" s="42"/>
    </row>
    <row r="86" ht="9">
      <c r="D86" s="42"/>
    </row>
    <row r="87" ht="9">
      <c r="D87" s="42"/>
    </row>
    <row r="88" ht="9">
      <c r="D88" s="42"/>
    </row>
    <row r="89" ht="9">
      <c r="D89" s="42"/>
    </row>
    <row r="90" ht="9">
      <c r="D90" s="42"/>
    </row>
    <row r="91" ht="9">
      <c r="D91" s="4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2022-07-28T02:28:45Z</dcterms:created>
  <dcterms:modified xsi:type="dcterms:W3CDTF">2022-07-28T02:28:45Z</dcterms:modified>
  <cp:category/>
  <cp:version/>
  <cp:contentType/>
  <cp:contentStatus/>
</cp:coreProperties>
</file>